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onika Lewenski\Courses\Chapter 5. Electricity\Renewable Energy\12. Batteries\"/>
    </mc:Choice>
  </mc:AlternateContent>
  <bookViews>
    <workbookView xWindow="0" yWindow="0" windowWidth="19200" windowHeight="6950" activeTab="2"/>
  </bookViews>
  <sheets>
    <sheet name="Database Formatted" sheetId="59" r:id="rId1"/>
    <sheet name="Database Formatted (3)" sheetId="65" r:id="rId2"/>
    <sheet name="Transposed Data" sheetId="64" r:id="rId3"/>
    <sheet name="Database Formatted (2)" sheetId="63" r:id="rId4"/>
    <sheet name="Master Database" sheetId="58" r:id="rId5"/>
    <sheet name="Residential" sheetId="23" r:id="rId6"/>
    <sheet name="Commercial" sheetId="27" r:id="rId7"/>
    <sheet name="C and I" sheetId="29" r:id="rId8"/>
    <sheet name="Island" sheetId="34" r:id="rId9"/>
    <sheet name="Microgrid" sheetId="36" r:id="rId10"/>
    <sheet name="Distribution Feeder" sheetId="38" r:id="rId11"/>
    <sheet name="Distribution Substation (2)" sheetId="43" r:id="rId12"/>
    <sheet name="Frequency Regulation  (2)" sheetId="46" r:id="rId13"/>
    <sheet name="Peaker Repl (2)" sheetId="48" r:id="rId14"/>
    <sheet name="Transmission (2)" sheetId="51" r:id="rId15"/>
    <sheet name="EIA" sheetId="57" r:id="rId16"/>
  </sheets>
  <calcPr calcId="171027" calcMode="autoNoTable" iterate="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M12" i="65" l="1"/>
  <c r="DL12" i="65"/>
  <c r="DK12" i="65"/>
  <c r="DJ12" i="65"/>
  <c r="DI12" i="65"/>
  <c r="DH12" i="65"/>
  <c r="DG12" i="65"/>
  <c r="DF12" i="65"/>
  <c r="DE12" i="65"/>
  <c r="DD12" i="65"/>
  <c r="DC12" i="65"/>
  <c r="DB12" i="65"/>
  <c r="DA12" i="65"/>
  <c r="CZ12" i="65"/>
  <c r="CY12" i="65"/>
  <c r="CX12" i="65"/>
  <c r="CW12" i="65"/>
  <c r="CV12" i="65"/>
  <c r="CU12" i="65"/>
  <c r="CT12" i="65"/>
  <c r="CS12" i="65"/>
  <c r="CR12" i="65"/>
  <c r="CQ12" i="65"/>
  <c r="CP12" i="65"/>
  <c r="CO12" i="65"/>
  <c r="CN12" i="65"/>
  <c r="CM12" i="65"/>
  <c r="CL12" i="65"/>
  <c r="CK12" i="65"/>
  <c r="CJ12" i="65"/>
  <c r="CI12" i="65"/>
  <c r="CH12" i="65"/>
  <c r="CG12" i="65"/>
  <c r="CF12" i="65"/>
  <c r="CE12" i="65"/>
  <c r="CD12" i="65"/>
  <c r="CC12" i="65"/>
  <c r="CB12" i="65"/>
  <c r="CA12" i="65"/>
  <c r="CA32" i="65" s="1"/>
  <c r="BZ12" i="65"/>
  <c r="BY12" i="65"/>
  <c r="BX12" i="65"/>
  <c r="BW12" i="65"/>
  <c r="BV12" i="65"/>
  <c r="BU12" i="65"/>
  <c r="BT12" i="65"/>
  <c r="BS12" i="65"/>
  <c r="BR12" i="65"/>
  <c r="BQ12" i="65"/>
  <c r="BP12" i="65"/>
  <c r="BO12" i="65"/>
  <c r="BN12" i="65"/>
  <c r="BM12" i="65"/>
  <c r="BL12" i="65"/>
  <c r="BK12" i="65"/>
  <c r="BJ12" i="65"/>
  <c r="BI12" i="65"/>
  <c r="BH12" i="65"/>
  <c r="BG12" i="65"/>
  <c r="BF12" i="65"/>
  <c r="BE12" i="65"/>
  <c r="BD12" i="65"/>
  <c r="BC12" i="65"/>
  <c r="BB12" i="65"/>
  <c r="BA12" i="65"/>
  <c r="AZ12" i="65"/>
  <c r="AY12" i="65"/>
  <c r="AX12" i="65"/>
  <c r="AW12" i="65"/>
  <c r="AV12" i="65"/>
  <c r="AU12" i="65"/>
  <c r="AT12" i="65"/>
  <c r="AS12" i="65"/>
  <c r="AR12" i="65"/>
  <c r="AQ12" i="65"/>
  <c r="AP12" i="65"/>
  <c r="AO12" i="65"/>
  <c r="AN12" i="65"/>
  <c r="AM12" i="65"/>
  <c r="AL12" i="65"/>
  <c r="AK12" i="65"/>
  <c r="AJ12" i="65"/>
  <c r="AI12" i="65"/>
  <c r="AH12" i="65"/>
  <c r="AG12" i="65"/>
  <c r="AF12" i="65"/>
  <c r="AE12" i="65"/>
  <c r="AD12" i="65"/>
  <c r="AC12" i="65"/>
  <c r="AB12" i="65"/>
  <c r="AA12" i="65"/>
  <c r="Z12" i="65"/>
  <c r="Y12" i="65"/>
  <c r="X12" i="65"/>
  <c r="W12" i="65"/>
  <c r="V12" i="65"/>
  <c r="U12" i="65"/>
  <c r="T12" i="65"/>
  <c r="S12" i="65"/>
  <c r="R12" i="65"/>
  <c r="Q12" i="65"/>
  <c r="P12" i="65"/>
  <c r="O12" i="65"/>
  <c r="N12" i="65"/>
  <c r="M12" i="65"/>
  <c r="L12" i="65"/>
  <c r="K12" i="65"/>
  <c r="J12" i="65"/>
  <c r="I12" i="65"/>
  <c r="H12" i="65"/>
  <c r="G12" i="65"/>
  <c r="F12" i="65"/>
  <c r="E12" i="65"/>
  <c r="D12" i="65"/>
  <c r="C12" i="65"/>
  <c r="B12" i="65"/>
  <c r="B121" i="64" l="1"/>
  <c r="C121" i="64"/>
  <c r="D121" i="64"/>
  <c r="E121" i="64"/>
  <c r="F121" i="64"/>
  <c r="G121" i="64"/>
  <c r="H121" i="64"/>
  <c r="I121" i="64"/>
  <c r="J121" i="64"/>
  <c r="K121" i="64"/>
  <c r="L121" i="64"/>
  <c r="M121" i="64"/>
  <c r="N121" i="64"/>
  <c r="O121" i="64"/>
  <c r="P121" i="64"/>
  <c r="Q121" i="64"/>
  <c r="R121" i="64"/>
  <c r="S121" i="64"/>
  <c r="T121" i="64"/>
  <c r="U121" i="64"/>
  <c r="V121" i="64"/>
  <c r="W121" i="64"/>
  <c r="X121" i="64"/>
  <c r="Y121" i="64"/>
  <c r="Z121" i="64"/>
  <c r="AA121" i="64"/>
  <c r="AB121" i="64"/>
  <c r="AC121" i="64"/>
  <c r="AD121" i="64"/>
  <c r="AE121" i="64"/>
  <c r="AF121" i="64"/>
  <c r="AG121" i="64"/>
  <c r="A121" i="64"/>
  <c r="D3" i="64"/>
  <c r="D4" i="64"/>
  <c r="D5" i="64"/>
  <c r="D6" i="64"/>
  <c r="D7" i="64"/>
  <c r="D8" i="64"/>
  <c r="D9" i="64"/>
  <c r="D10" i="64"/>
  <c r="D11" i="64"/>
  <c r="D12" i="64"/>
  <c r="D13" i="64"/>
  <c r="D14" i="64"/>
  <c r="D15" i="64"/>
  <c r="D16" i="64"/>
  <c r="D17" i="64"/>
  <c r="D18" i="64"/>
  <c r="D19" i="64"/>
  <c r="D20" i="64"/>
  <c r="D21" i="64"/>
  <c r="D22" i="64"/>
  <c r="D23" i="64"/>
  <c r="D24" i="64"/>
  <c r="D25" i="64"/>
  <c r="D26" i="64"/>
  <c r="D27" i="64"/>
  <c r="D28" i="64"/>
  <c r="D29" i="64"/>
  <c r="D30" i="64"/>
  <c r="D31" i="64"/>
  <c r="D32" i="64"/>
  <c r="D33" i="64"/>
  <c r="D34" i="64"/>
  <c r="D35" i="64"/>
  <c r="D36" i="64"/>
  <c r="D37" i="64"/>
  <c r="D38" i="64"/>
  <c r="D39" i="64"/>
  <c r="D40" i="64"/>
  <c r="D41" i="64"/>
  <c r="D42" i="64"/>
  <c r="D43" i="64"/>
  <c r="D44" i="64"/>
  <c r="D45" i="64"/>
  <c r="D46" i="64"/>
  <c r="D47" i="64"/>
  <c r="D48" i="64"/>
  <c r="D49" i="64"/>
  <c r="D50" i="64"/>
  <c r="D51" i="64"/>
  <c r="D52" i="64"/>
  <c r="D53" i="64"/>
  <c r="D54" i="64"/>
  <c r="D55" i="64"/>
  <c r="D56" i="64"/>
  <c r="D57" i="64"/>
  <c r="D58" i="64"/>
  <c r="D59" i="64"/>
  <c r="D60" i="64"/>
  <c r="D61" i="64"/>
  <c r="D62" i="64"/>
  <c r="D63" i="64"/>
  <c r="D64" i="64"/>
  <c r="D65" i="64"/>
  <c r="D66" i="64"/>
  <c r="D67" i="64"/>
  <c r="D68" i="64"/>
  <c r="D69" i="64"/>
  <c r="D70" i="64"/>
  <c r="D71" i="64"/>
  <c r="D72" i="64"/>
  <c r="D73" i="64"/>
  <c r="D74" i="64"/>
  <c r="D75" i="64"/>
  <c r="D76" i="64"/>
  <c r="D77" i="64"/>
  <c r="D78" i="64"/>
  <c r="D79" i="64"/>
  <c r="D80" i="64"/>
  <c r="D81" i="64"/>
  <c r="D82" i="64"/>
  <c r="D83" i="64"/>
  <c r="D84" i="64"/>
  <c r="D85" i="64"/>
  <c r="D86" i="64"/>
  <c r="D87" i="64"/>
  <c r="D88" i="64"/>
  <c r="D89" i="64"/>
  <c r="D90" i="64"/>
  <c r="D91" i="64"/>
  <c r="D92" i="64"/>
  <c r="D93" i="64"/>
  <c r="D94" i="64"/>
  <c r="D95" i="64"/>
  <c r="D96" i="64"/>
  <c r="D97" i="64"/>
  <c r="D98" i="64"/>
  <c r="D99" i="64"/>
  <c r="D100" i="64"/>
  <c r="D101" i="64"/>
  <c r="D102" i="64"/>
  <c r="D103" i="64"/>
  <c r="D104" i="64"/>
  <c r="D105" i="64"/>
  <c r="D106" i="64"/>
  <c r="D107" i="64"/>
  <c r="D108" i="64"/>
  <c r="D109" i="64"/>
  <c r="D110" i="64"/>
  <c r="D111" i="64"/>
  <c r="D112" i="64"/>
  <c r="D113" i="64"/>
  <c r="D114" i="64"/>
  <c r="D115" i="64"/>
  <c r="D116" i="64"/>
  <c r="D117" i="64"/>
  <c r="D2" i="64"/>
  <c r="O117" i="64" l="1"/>
  <c r="O116" i="64"/>
  <c r="O115" i="64"/>
  <c r="O114" i="64"/>
  <c r="O113" i="64"/>
  <c r="O112" i="64"/>
  <c r="O111" i="64"/>
  <c r="O110" i="64"/>
  <c r="O109" i="64"/>
  <c r="O108" i="64"/>
  <c r="O107" i="64"/>
  <c r="O106" i="64"/>
  <c r="O105" i="64"/>
  <c r="O104" i="64"/>
  <c r="O103" i="64"/>
  <c r="O102" i="64"/>
  <c r="O101" i="64"/>
  <c r="O100" i="64"/>
  <c r="O99" i="64"/>
  <c r="O98" i="64"/>
  <c r="O97" i="64"/>
  <c r="O96" i="64"/>
  <c r="O95" i="64"/>
  <c r="O94" i="64"/>
  <c r="O93" i="64"/>
  <c r="O92" i="64"/>
  <c r="O91" i="64"/>
  <c r="O90" i="64"/>
  <c r="O89" i="64"/>
  <c r="O88" i="64"/>
  <c r="O87" i="64"/>
  <c r="O86" i="64"/>
  <c r="O85" i="64"/>
  <c r="O84" i="64"/>
  <c r="O83" i="64"/>
  <c r="O82" i="64"/>
  <c r="O81" i="64"/>
  <c r="O80" i="64"/>
  <c r="O79" i="64"/>
  <c r="O78" i="64"/>
  <c r="O77" i="64"/>
  <c r="O76" i="64"/>
  <c r="O75" i="64"/>
  <c r="O74" i="64"/>
  <c r="O73" i="64"/>
  <c r="O72" i="64"/>
  <c r="O71" i="64"/>
  <c r="O70" i="64"/>
  <c r="O69" i="64"/>
  <c r="O68" i="64"/>
  <c r="O67" i="64"/>
  <c r="O66" i="64"/>
  <c r="O65" i="64"/>
  <c r="O64" i="64"/>
  <c r="O63" i="64"/>
  <c r="O62" i="64"/>
  <c r="O61" i="64"/>
  <c r="O60" i="64"/>
  <c r="O59" i="64"/>
  <c r="O58" i="64"/>
  <c r="O57" i="64"/>
  <c r="O56" i="64"/>
  <c r="O55" i="64"/>
  <c r="O54" i="64"/>
  <c r="O53" i="64"/>
  <c r="O52" i="64"/>
  <c r="O51" i="64"/>
  <c r="O50" i="64"/>
  <c r="O49" i="64"/>
  <c r="O48" i="64"/>
  <c r="O47" i="64"/>
  <c r="O46" i="64"/>
  <c r="O45" i="64"/>
  <c r="O44" i="64"/>
  <c r="O43" i="64"/>
  <c r="O42" i="64"/>
  <c r="O41" i="64"/>
  <c r="O40" i="64"/>
  <c r="O39" i="64"/>
  <c r="O38" i="64"/>
  <c r="O37" i="64"/>
  <c r="O36" i="64"/>
  <c r="O35" i="64"/>
  <c r="O34" i="64"/>
  <c r="O33" i="64"/>
  <c r="O32" i="64"/>
  <c r="O31" i="64"/>
  <c r="O30" i="64"/>
  <c r="O29" i="64"/>
  <c r="O28" i="64"/>
  <c r="O27" i="64"/>
  <c r="O26" i="64"/>
  <c r="O25" i="64"/>
  <c r="O24" i="64"/>
  <c r="O23" i="64"/>
  <c r="O22" i="64"/>
  <c r="O21" i="64"/>
  <c r="O20" i="64"/>
  <c r="O19" i="64"/>
  <c r="O18" i="64"/>
  <c r="O17" i="64"/>
  <c r="O16" i="64"/>
  <c r="O15" i="64"/>
  <c r="O14" i="64"/>
  <c r="O13" i="64"/>
  <c r="O12" i="64"/>
  <c r="O11" i="64"/>
  <c r="O10" i="64"/>
  <c r="O9" i="64"/>
  <c r="O8" i="64"/>
  <c r="O7" i="64"/>
  <c r="O6" i="64"/>
  <c r="O5" i="64"/>
  <c r="O4" i="64"/>
  <c r="O3" i="64"/>
  <c r="O2" i="64"/>
  <c r="DM14" i="63"/>
  <c r="DL14" i="63"/>
  <c r="DK14" i="63"/>
  <c r="DJ14" i="63"/>
  <c r="DI14" i="63"/>
  <c r="DH14" i="63"/>
  <c r="DG14" i="63"/>
  <c r="DF14" i="63"/>
  <c r="DE14" i="63"/>
  <c r="DD14" i="63"/>
  <c r="DC14" i="63"/>
  <c r="DB14" i="63"/>
  <c r="DA14" i="63"/>
  <c r="CZ14" i="63"/>
  <c r="CY14" i="63"/>
  <c r="CX14" i="63"/>
  <c r="CW14" i="63"/>
  <c r="CV14" i="63"/>
  <c r="CU14" i="63"/>
  <c r="CT14" i="63"/>
  <c r="CS14" i="63"/>
  <c r="CR14" i="63"/>
  <c r="CQ14" i="63"/>
  <c r="CP14" i="63"/>
  <c r="CO14" i="63"/>
  <c r="CN14" i="63"/>
  <c r="CM14" i="63"/>
  <c r="CL14" i="63"/>
  <c r="CK14" i="63"/>
  <c r="CJ14" i="63"/>
  <c r="CI14" i="63"/>
  <c r="CH14" i="63"/>
  <c r="CG14" i="63"/>
  <c r="CF14" i="63"/>
  <c r="CE14" i="63"/>
  <c r="CD14" i="63"/>
  <c r="CC14" i="63"/>
  <c r="CB14" i="63"/>
  <c r="CA14" i="63"/>
  <c r="CA34" i="63" s="1"/>
  <c r="BZ14" i="63"/>
  <c r="BY14" i="63"/>
  <c r="BX14" i="63"/>
  <c r="BW14" i="63"/>
  <c r="BV14" i="63"/>
  <c r="BU14" i="63"/>
  <c r="BT14" i="63"/>
  <c r="BS14" i="63"/>
  <c r="BR14" i="63"/>
  <c r="BQ14" i="63"/>
  <c r="BP14" i="63"/>
  <c r="BO14" i="63"/>
  <c r="BN14" i="63"/>
  <c r="BM14" i="63"/>
  <c r="BL14" i="63"/>
  <c r="BK14" i="63"/>
  <c r="BJ14" i="63"/>
  <c r="BI14" i="63"/>
  <c r="BH14" i="63"/>
  <c r="BG14" i="63"/>
  <c r="BF14" i="63"/>
  <c r="BE14" i="63"/>
  <c r="BD14" i="63"/>
  <c r="BC14" i="63"/>
  <c r="BB14" i="63"/>
  <c r="BA14" i="63"/>
  <c r="AZ14" i="63"/>
  <c r="AY14" i="63"/>
  <c r="AX14" i="63"/>
  <c r="AW14" i="63"/>
  <c r="AV14" i="63"/>
  <c r="AU14" i="63"/>
  <c r="AT14" i="63"/>
  <c r="AS14" i="63"/>
  <c r="AR14" i="63"/>
  <c r="AQ14" i="63"/>
  <c r="AP14" i="63"/>
  <c r="AO14" i="63"/>
  <c r="AN14" i="63"/>
  <c r="AM14" i="63"/>
  <c r="AL14" i="63"/>
  <c r="AK14" i="63"/>
  <c r="AJ14" i="63"/>
  <c r="AI14" i="63"/>
  <c r="AH14" i="63"/>
  <c r="AG14" i="63"/>
  <c r="AF14" i="63"/>
  <c r="AE14" i="63"/>
  <c r="AD14" i="63"/>
  <c r="AC14" i="63"/>
  <c r="AB14" i="63"/>
  <c r="AA14" i="63"/>
  <c r="Z14" i="63"/>
  <c r="Y14" i="63"/>
  <c r="X14" i="63"/>
  <c r="W14" i="63"/>
  <c r="V14" i="63"/>
  <c r="U14" i="63"/>
  <c r="T14" i="63"/>
  <c r="S14" i="63"/>
  <c r="R14" i="63"/>
  <c r="Q14" i="63"/>
  <c r="P14" i="63"/>
  <c r="O14" i="63"/>
  <c r="N14" i="63"/>
  <c r="M14" i="63"/>
  <c r="L14" i="63"/>
  <c r="K14" i="63"/>
  <c r="J14" i="63"/>
  <c r="I14" i="63"/>
  <c r="H14" i="63"/>
  <c r="G14" i="63"/>
  <c r="F14" i="63"/>
  <c r="E14" i="63"/>
  <c r="D14" i="63"/>
  <c r="C14" i="63"/>
  <c r="B14" i="63"/>
  <c r="BV15" i="59" l="1"/>
  <c r="C15" i="59"/>
  <c r="D15" i="59"/>
  <c r="E15" i="59"/>
  <c r="F15" i="59"/>
  <c r="G15" i="59"/>
  <c r="H15" i="59"/>
  <c r="I15" i="59"/>
  <c r="J15" i="59"/>
  <c r="K15" i="59"/>
  <c r="L15" i="59"/>
  <c r="M15" i="59"/>
  <c r="N15" i="59"/>
  <c r="O15" i="59"/>
  <c r="P15" i="59"/>
  <c r="Q15" i="59"/>
  <c r="R15" i="59"/>
  <c r="S15" i="59"/>
  <c r="T15" i="59"/>
  <c r="U15" i="59"/>
  <c r="V15" i="59"/>
  <c r="W15" i="59"/>
  <c r="X15" i="59"/>
  <c r="Y15" i="59"/>
  <c r="Z15" i="59"/>
  <c r="AA15" i="59"/>
  <c r="AB15" i="59"/>
  <c r="AC15" i="59"/>
  <c r="AD15" i="59"/>
  <c r="AE15" i="59"/>
  <c r="AF15" i="59"/>
  <c r="AG15" i="59"/>
  <c r="AH15" i="59"/>
  <c r="AI15" i="59"/>
  <c r="AJ15" i="59"/>
  <c r="AK15" i="59"/>
  <c r="AL15" i="59"/>
  <c r="AM15" i="59"/>
  <c r="AN15" i="59"/>
  <c r="AO15" i="59"/>
  <c r="AP15" i="59"/>
  <c r="AQ15" i="59"/>
  <c r="AR15" i="59"/>
  <c r="AS15" i="59"/>
  <c r="AT15" i="59"/>
  <c r="AU15" i="59"/>
  <c r="AV15" i="59"/>
  <c r="AW15" i="59"/>
  <c r="AX15" i="59"/>
  <c r="AY15" i="59"/>
  <c r="AZ15" i="59"/>
  <c r="BA15" i="59"/>
  <c r="BB15" i="59"/>
  <c r="BC15" i="59"/>
  <c r="BD15" i="59"/>
  <c r="BE15" i="59"/>
  <c r="BF15" i="59"/>
  <c r="BG15" i="59"/>
  <c r="BH15" i="59"/>
  <c r="BI15" i="59"/>
  <c r="BJ15" i="59"/>
  <c r="BK15" i="59"/>
  <c r="BL15" i="59"/>
  <c r="BM15" i="59"/>
  <c r="BN15" i="59"/>
  <c r="BO15" i="59"/>
  <c r="BP15" i="59"/>
  <c r="BQ15" i="59"/>
  <c r="BR15" i="59"/>
  <c r="BS15" i="59"/>
  <c r="BT15" i="59"/>
  <c r="BU15" i="59"/>
  <c r="BW15" i="59"/>
  <c r="BX15" i="59"/>
  <c r="BY15" i="59"/>
  <c r="BZ15" i="59"/>
  <c r="CA15" i="59"/>
  <c r="CA35" i="59" s="1"/>
  <c r="CB15" i="59"/>
  <c r="CC15" i="59"/>
  <c r="CD15" i="59"/>
  <c r="CE15" i="59"/>
  <c r="CF15" i="59"/>
  <c r="CG15" i="59"/>
  <c r="CH15" i="59"/>
  <c r="CI15" i="59"/>
  <c r="CJ15" i="59"/>
  <c r="CK15" i="59"/>
  <c r="CL15" i="59"/>
  <c r="CM15" i="59"/>
  <c r="CN15" i="59"/>
  <c r="CO15" i="59"/>
  <c r="CP15" i="59"/>
  <c r="CQ15" i="59"/>
  <c r="CR15" i="59"/>
  <c r="CS15" i="59"/>
  <c r="CT15" i="59"/>
  <c r="CU15" i="59"/>
  <c r="CV15" i="59"/>
  <c r="CW15" i="59"/>
  <c r="CX15" i="59"/>
  <c r="CY15" i="59"/>
  <c r="CZ15" i="59"/>
  <c r="DA15" i="59"/>
  <c r="DB15" i="59"/>
  <c r="DC15" i="59"/>
  <c r="DD15" i="59"/>
  <c r="DE15" i="59"/>
  <c r="DF15" i="59"/>
  <c r="DG15" i="59"/>
  <c r="DH15" i="59"/>
  <c r="DI15" i="59"/>
  <c r="DJ15" i="59"/>
  <c r="DK15" i="59"/>
  <c r="DL15" i="59"/>
  <c r="DM15" i="59"/>
  <c r="B15" i="59"/>
</calcChain>
</file>

<file path=xl/sharedStrings.xml><?xml version="1.0" encoding="utf-8"?>
<sst xmlns="http://schemas.openxmlformats.org/spreadsheetml/2006/main" count="2596" uniqueCount="249">
  <si>
    <t>(Vanadium)</t>
  </si>
  <si>
    <t>(Zinc-Bromine)</t>
  </si>
  <si>
    <t>Zinc</t>
  </si>
  <si>
    <t>CAES</t>
  </si>
  <si>
    <t>Lithium</t>
  </si>
  <si>
    <t>Sodium</t>
  </si>
  <si>
    <t>Thermal</t>
  </si>
  <si>
    <t>Efficiency</t>
  </si>
  <si>
    <t>Vanadium</t>
  </si>
  <si>
    <t>Power Rating MW</t>
  </si>
  <si>
    <t>Duration Hours</t>
  </si>
  <si>
    <t>Usable Energy MWh</t>
  </si>
  <si>
    <t>Depth of Discharge Cycles/Day</t>
  </si>
  <si>
    <t>Operating Days/Year</t>
  </si>
  <si>
    <t>Project Life Years</t>
  </si>
  <si>
    <t>Memo: Annual Used Energy MWh</t>
  </si>
  <si>
    <t>Memo: Project Used Energy MWh</t>
  </si>
  <si>
    <t>Initial Capital CostDC /kWh</t>
  </si>
  <si>
    <t>Initial Capital CostAC /kWh</t>
  </si>
  <si>
    <t>Initial Other Owners Costs /kWh</t>
  </si>
  <si>
    <t>Total Initial Installed Cost /kWh</t>
  </si>
  <si>
    <t>Replacement Capital CostDC /kWh</t>
  </si>
  <si>
    <t>After Year</t>
  </si>
  <si>
    <t>Replacement Capital CostAC /kWh</t>
  </si>
  <si>
    <t>O&amp;M Cost /kWh</t>
  </si>
  <si>
    <t>O&amp;M of Capex</t>
  </si>
  <si>
    <t>Investment Tax Credit</t>
  </si>
  <si>
    <t>Production Tax Credit /MWh</t>
  </si>
  <si>
    <t>Charging Cost /MWh</t>
  </si>
  <si>
    <t>Charging Cost Escalator</t>
  </si>
  <si>
    <t>Levelized Cost of Storage /MWh</t>
  </si>
  <si>
    <t>100 Depth of Discharge Cycles/Day</t>
  </si>
  <si>
    <t>Replacement Capital Cost0DC /kWh</t>
  </si>
  <si>
    <t>After Year 5</t>
  </si>
  <si>
    <t>After Year 10</t>
  </si>
  <si>
    <t>After Year 15</t>
  </si>
  <si>
    <t>Replacement Capital Cost0AC /kWh</t>
  </si>
  <si>
    <t>Initial Capital Cost - DC /kWh</t>
  </si>
  <si>
    <t>Initial Capital Cost - AC /kWh</t>
  </si>
  <si>
    <t xml:space="preserve">Units </t>
  </si>
  <si>
    <t xml:space="preserve">Other </t>
  </si>
  <si>
    <t xml:space="preserve"> </t>
  </si>
  <si>
    <t>Pumped HS</t>
  </si>
  <si>
    <t>Flow  Battery</t>
  </si>
  <si>
    <t xml:space="preserve">(Other) </t>
  </si>
  <si>
    <t>Flywheel</t>
  </si>
  <si>
    <t>Lead</t>
  </si>
  <si>
    <t>O&amp;M</t>
  </si>
  <si>
    <t>Storage</t>
  </si>
  <si>
    <t xml:space="preserve">(Zinc-Bromine) </t>
  </si>
  <si>
    <t>Low</t>
  </si>
  <si>
    <t>High</t>
  </si>
  <si>
    <t>Residential</t>
  </si>
  <si>
    <t>Commercial</t>
  </si>
  <si>
    <t>Zinc  Bromine</t>
  </si>
  <si>
    <t>C and I</t>
  </si>
  <si>
    <t>Initial Capital Cost0DC /kWh</t>
  </si>
  <si>
    <t>Initial Capital Cost0AC /kWh</t>
  </si>
  <si>
    <t>Island</t>
  </si>
  <si>
    <t>Microgrid</t>
  </si>
  <si>
    <t>Distribution Feeder</t>
  </si>
  <si>
    <t>Distribution Substation</t>
  </si>
  <si>
    <t>Freq Reg</t>
  </si>
  <si>
    <t>Peaker Repl</t>
  </si>
  <si>
    <t>Transmission</t>
  </si>
  <si>
    <t>Nominal</t>
  </si>
  <si>
    <t>(Btu/kWh)</t>
  </si>
  <si>
    <t>Overnight</t>
  </si>
  <si>
    <t>($/kW)</t>
  </si>
  <si>
    <t>Fixed</t>
  </si>
  <si>
    <t>($/kW‐yr)</t>
  </si>
  <si>
    <t>Variable</t>
  </si>
  <si>
    <t>($/MWh)</t>
  </si>
  <si>
    <t>NEMS</t>
  </si>
  <si>
    <t>Input</t>
  </si>
  <si>
    <t>Coal</t>
  </si>
  <si>
    <t>NaturalGas</t>
  </si>
  <si>
    <t>Uranium</t>
  </si>
  <si>
    <t>Biomass</t>
  </si>
  <si>
    <t>Wind</t>
  </si>
  <si>
    <t>Solar</t>
  </si>
  <si>
    <t>(MW)</t>
  </si>
  <si>
    <t>Rate</t>
  </si>
  <si>
    <t>Biomass(BBFB)</t>
  </si>
  <si>
    <t>Photovoltaic Tracking</t>
  </si>
  <si>
    <t xml:space="preserve">Capacity </t>
  </si>
  <si>
    <t xml:space="preserve">Heat </t>
  </si>
  <si>
    <t>Capital  Cost</t>
  </si>
  <si>
    <t>Ultra Supercritical Coal (USC)10</t>
  </si>
  <si>
    <t>Ultra Supercritical Coal with CCS (USC/CCS)11</t>
  </si>
  <si>
    <t>Pulverized Coal Conversion to 0tural Gas(CTNG)</t>
  </si>
  <si>
    <t>Pulverized Coal Greenfield with 10‐15 percent</t>
  </si>
  <si>
    <t>Pulverized Coal Conversion to 10 percent biomass 0</t>
  </si>
  <si>
    <t>Combustion Turbine (CT)</t>
  </si>
  <si>
    <t>Advanced Combustion Turbine (ACT)</t>
  </si>
  <si>
    <t>Reciprocating Inter0l Combustion Engine (RICE)</t>
  </si>
  <si>
    <t>Advanced Nuclear(AN)</t>
  </si>
  <si>
    <t>Onshore Wind (WN)</t>
  </si>
  <si>
    <t>Photovoltaic 0 Fixed</t>
  </si>
  <si>
    <t>Photovoltaic 0 Tracking</t>
  </si>
  <si>
    <t>Battery Storage (BES)</t>
  </si>
  <si>
    <t>Natural Gas Combined Cycle (NGCC)</t>
  </si>
  <si>
    <t>Advanced Natural Gas Combined Cycle (ANGCC)13</t>
  </si>
  <si>
    <t>Battery Type</t>
  </si>
  <si>
    <t>Cost Estimate Case</t>
  </si>
  <si>
    <t>Function</t>
  </si>
  <si>
    <t>O&amp;M % of Capex</t>
  </si>
  <si>
    <t>Total Cost per kW</t>
  </si>
  <si>
    <t>Battery Number</t>
  </si>
  <si>
    <t xml:space="preserve">   CAES</t>
  </si>
  <si>
    <t xml:space="preserve">   Flywheel</t>
  </si>
  <si>
    <t xml:space="preserve">   Lead</t>
  </si>
  <si>
    <t xml:space="preserve">   Lithium</t>
  </si>
  <si>
    <t xml:space="preserve">   Pumped HS</t>
  </si>
  <si>
    <t xml:space="preserve">   Sodium</t>
  </si>
  <si>
    <t xml:space="preserve">   Zinc</t>
  </si>
  <si>
    <t xml:space="preserve"> Battery Number Battery Type</t>
  </si>
  <si>
    <t xml:space="preserve">  CAES</t>
  </si>
  <si>
    <t xml:space="preserve">  Flywheel</t>
  </si>
  <si>
    <t xml:space="preserve">  Lead</t>
  </si>
  <si>
    <t xml:space="preserve">  Lithium</t>
  </si>
  <si>
    <t xml:space="preserve"> Flow  Battery Other </t>
  </si>
  <si>
    <t xml:space="preserve">  Pumped HS</t>
  </si>
  <si>
    <t xml:space="preserve">  Sodium</t>
  </si>
  <si>
    <t xml:space="preserve">  Thermal</t>
  </si>
  <si>
    <t xml:space="preserve"> Flow  Battery Vanadium</t>
  </si>
  <si>
    <t xml:space="preserve">  Zinc</t>
  </si>
  <si>
    <t xml:space="preserve"> Flow  Battery Zinc  Bromine</t>
  </si>
  <si>
    <t>After Year 5 DC</t>
  </si>
  <si>
    <t>After Year 10 DC</t>
  </si>
  <si>
    <t>After Year 15 DC</t>
  </si>
  <si>
    <t>After Year 5 AC</t>
  </si>
  <si>
    <t>After Year 10 AC</t>
  </si>
  <si>
    <t>After Year 15 AC</t>
  </si>
  <si>
    <t>Index Num</t>
  </si>
  <si>
    <t xml:space="preserve"> Battery Number Battery Type Cost Estimate Case Function</t>
  </si>
  <si>
    <t xml:space="preserve">  CAES High Transmission</t>
  </si>
  <si>
    <t xml:space="preserve">  Flywheel High C and I</t>
  </si>
  <si>
    <t xml:space="preserve">  Flywheel High Distribution Feeder</t>
  </si>
  <si>
    <t xml:space="preserve">  Flywheel High Island</t>
  </si>
  <si>
    <t xml:space="preserve">  Flywheel High Microgrid</t>
  </si>
  <si>
    <t xml:space="preserve">   Flywheel High Distribution Substation</t>
  </si>
  <si>
    <t xml:space="preserve">  Flywheel High Freq Reg</t>
  </si>
  <si>
    <t xml:space="preserve">   Flywheel High Peaker Repl</t>
  </si>
  <si>
    <t xml:space="preserve">  Lead High Residential</t>
  </si>
  <si>
    <t xml:space="preserve">  Lead High C and I</t>
  </si>
  <si>
    <t xml:space="preserve">  Lead High Distribution Feeder</t>
  </si>
  <si>
    <t xml:space="preserve">  Lead High Island</t>
  </si>
  <si>
    <t xml:space="preserve">  Lead High Distribution Substation</t>
  </si>
  <si>
    <t xml:space="preserve">  Lithium High Residential</t>
  </si>
  <si>
    <t xml:space="preserve">  Lithium High C and I</t>
  </si>
  <si>
    <t xml:space="preserve">  Lithium High Distribution Feeder</t>
  </si>
  <si>
    <t xml:space="preserve">  Lithium High Island</t>
  </si>
  <si>
    <t xml:space="preserve">  Lithium High Microgrid</t>
  </si>
  <si>
    <t xml:space="preserve">  Lithium High Distribution Substation</t>
  </si>
  <si>
    <t xml:space="preserve">  Lithium High Freq Reg</t>
  </si>
  <si>
    <t xml:space="preserve">  Lithium High Peaker Repl</t>
  </si>
  <si>
    <t xml:space="preserve">   Lithium High Transmission</t>
  </si>
  <si>
    <t xml:space="preserve"> Flow  Battery Other  High C and I</t>
  </si>
  <si>
    <t xml:space="preserve"> Flow  Battery Other  High Island</t>
  </si>
  <si>
    <t xml:space="preserve"> Flow  Battery Other  High Distribution Substation</t>
  </si>
  <si>
    <t xml:space="preserve"> Flow  Battery Other  High Peaker Repl</t>
  </si>
  <si>
    <t xml:space="preserve"> Flow  Battery Other  High Transmission</t>
  </si>
  <si>
    <t xml:space="preserve">  Pumped HS High Transmission</t>
  </si>
  <si>
    <t xml:space="preserve">  Sodium High Residential</t>
  </si>
  <si>
    <t xml:space="preserve">  Sodium High C and I</t>
  </si>
  <si>
    <t xml:space="preserve">  Sodium High Distribution Feeder</t>
  </si>
  <si>
    <t xml:space="preserve">  Sodium High Island</t>
  </si>
  <si>
    <t xml:space="preserve">  Sodium High Distribution Substation</t>
  </si>
  <si>
    <t xml:space="preserve">  Sodium High Peaker Repl</t>
  </si>
  <si>
    <t xml:space="preserve">   Sodium High Transmission</t>
  </si>
  <si>
    <t xml:space="preserve">  Thermal High Distribution Substation</t>
  </si>
  <si>
    <t xml:space="preserve">  Thermal High Peaker Repl</t>
  </si>
  <si>
    <t xml:space="preserve">  Thermal High Transmission</t>
  </si>
  <si>
    <t xml:space="preserve"> Flow  Battery Vanadium High C and I</t>
  </si>
  <si>
    <t xml:space="preserve"> Flow  Battery Vanadium High Island</t>
  </si>
  <si>
    <t xml:space="preserve"> Flow  Battery Vanadium High Distribution Substation</t>
  </si>
  <si>
    <t xml:space="preserve"> Flow  Battery Vanadium High Peaker Repl</t>
  </si>
  <si>
    <t xml:space="preserve"> Flow  Battery Vanadium High Transmission</t>
  </si>
  <si>
    <t xml:space="preserve">  Zinc High C and I</t>
  </si>
  <si>
    <t xml:space="preserve">  Zinc High Distribution Feeder</t>
  </si>
  <si>
    <t xml:space="preserve">  Zinc High Island</t>
  </si>
  <si>
    <t xml:space="preserve">  Zinc High Distribution Substation</t>
  </si>
  <si>
    <t xml:space="preserve">  Zinc High Peaker Repl</t>
  </si>
  <si>
    <t xml:space="preserve">  Zinc High Transmission</t>
  </si>
  <si>
    <t xml:space="preserve"> Flow  Battery Zinc  Bromine High Residential</t>
  </si>
  <si>
    <t xml:space="preserve"> Flow  Battery Zinc  Bromine High C and I</t>
  </si>
  <si>
    <t xml:space="preserve"> Flow  Battery Zinc  Bromine High Distribution Feeder</t>
  </si>
  <si>
    <t xml:space="preserve"> Flow  Battery Zinc  Bromine High Island</t>
  </si>
  <si>
    <t xml:space="preserve"> Flow  Battery Zinc  Bromine High Distribution Substation</t>
  </si>
  <si>
    <t xml:space="preserve"> Flow  Battery Zinc  Bromine High Peaker Repl</t>
  </si>
  <si>
    <t xml:space="preserve"> Flow  Battery Zinc  Bromine High Transmission</t>
  </si>
  <si>
    <t xml:space="preserve">   CAES Low Transmission</t>
  </si>
  <si>
    <t xml:space="preserve">   Flywheel Low C and I</t>
  </si>
  <si>
    <t xml:space="preserve">   Flywheel Low Distribution Feeder</t>
  </si>
  <si>
    <t xml:space="preserve">   Flywheel Low Island</t>
  </si>
  <si>
    <t xml:space="preserve">  Flywheel Low Microgrid</t>
  </si>
  <si>
    <t xml:space="preserve">   Flywheel Low Distribution Substation</t>
  </si>
  <si>
    <t xml:space="preserve">  Flywheel Low Freq Reg</t>
  </si>
  <si>
    <t xml:space="preserve">   Flywheel Low Peaker Repl</t>
  </si>
  <si>
    <t xml:space="preserve">   Lead Low Residential</t>
  </si>
  <si>
    <t xml:space="preserve">   Lead Low C and I</t>
  </si>
  <si>
    <t xml:space="preserve">   Lead Low Distribution Feeder</t>
  </si>
  <si>
    <t xml:space="preserve">   Lead Low Island</t>
  </si>
  <si>
    <t xml:space="preserve">   Lead Low Distribution Substation</t>
  </si>
  <si>
    <t xml:space="preserve">   Lithium Low Residential</t>
  </si>
  <si>
    <t xml:space="preserve">   Lithium Low C and I</t>
  </si>
  <si>
    <t xml:space="preserve">   Lithium Low Distribution Feeder</t>
  </si>
  <si>
    <t xml:space="preserve">   Lithium Low Island</t>
  </si>
  <si>
    <t xml:space="preserve">  Lithium Low Microgrid</t>
  </si>
  <si>
    <t xml:space="preserve">   Lithium Low Distribution Substation</t>
  </si>
  <si>
    <t xml:space="preserve">  Lithium Low Freq Reg</t>
  </si>
  <si>
    <t xml:space="preserve">   Lithium Low Peaker Repl</t>
  </si>
  <si>
    <t xml:space="preserve">   Lithium Low Transmission</t>
  </si>
  <si>
    <t xml:space="preserve"> Flow  Battery Other  Low C and I</t>
  </si>
  <si>
    <t xml:space="preserve"> Flow  Battery Other  Low Island</t>
  </si>
  <si>
    <t xml:space="preserve"> Flow  Battery Other  Low Distribution Substation</t>
  </si>
  <si>
    <t xml:space="preserve"> Flow  Battery Other  Low Peaker Repl</t>
  </si>
  <si>
    <t xml:space="preserve"> Flow  Battery Other  Low Transmission</t>
  </si>
  <si>
    <t xml:space="preserve">   Pumped HS Low Transmission</t>
  </si>
  <si>
    <t xml:space="preserve">  Sodium Low Residential</t>
  </si>
  <si>
    <t xml:space="preserve">   Sodium Low C and I</t>
  </si>
  <si>
    <t xml:space="preserve">   Sodium Low Distribution Feeder</t>
  </si>
  <si>
    <t xml:space="preserve">   Sodium Low Island</t>
  </si>
  <si>
    <t xml:space="preserve">   Sodium Low Distribution Substation</t>
  </si>
  <si>
    <t xml:space="preserve">   Sodium Low Peaker Repl</t>
  </si>
  <si>
    <t xml:space="preserve">  Sodium Low Transmission</t>
  </si>
  <si>
    <t xml:space="preserve">  Thermal Low Distribution Substation</t>
  </si>
  <si>
    <t xml:space="preserve">  Thermal Low Peaker Repl</t>
  </si>
  <si>
    <t xml:space="preserve">  Thermal Low Transmission</t>
  </si>
  <si>
    <t xml:space="preserve"> Flow  Battery Vanadium Low C and I</t>
  </si>
  <si>
    <t xml:space="preserve"> Flow  Battery Vanadium Low Island</t>
  </si>
  <si>
    <t xml:space="preserve"> Flow  Battery Vanadium Low Distribution Substation</t>
  </si>
  <si>
    <t xml:space="preserve"> Flow  Battery Vanadium Low Peaker Repl</t>
  </si>
  <si>
    <t xml:space="preserve"> Flow  Battery Vanadium Low Transmission</t>
  </si>
  <si>
    <t xml:space="preserve">   Zinc Low C and I</t>
  </si>
  <si>
    <t xml:space="preserve">   Zinc Low Distribution Feeder</t>
  </si>
  <si>
    <t xml:space="preserve">   Zinc Low Island</t>
  </si>
  <si>
    <t xml:space="preserve">   Zinc Low Distribution Substation</t>
  </si>
  <si>
    <t xml:space="preserve">   Zinc Low Peaker Repl</t>
  </si>
  <si>
    <t xml:space="preserve">   Zinc Low Transmission</t>
  </si>
  <si>
    <t xml:space="preserve"> Flow  Battery Zinc  Bromine Low Residential</t>
  </si>
  <si>
    <t xml:space="preserve"> Flow  Battery Zinc  Bromine Low C and I</t>
  </si>
  <si>
    <t xml:space="preserve"> Flow  Battery Zinc  Bromine Low Distribution Feeder</t>
  </si>
  <si>
    <t xml:space="preserve"> Flow  Battery Zinc  Bromine Low Island</t>
  </si>
  <si>
    <t xml:space="preserve"> Flow  Battery Zinc  Bromine Low Distribution Substation</t>
  </si>
  <si>
    <t xml:space="preserve"> Flow  Battery Zinc  Bromine Low Peaker Repl</t>
  </si>
  <si>
    <t xml:space="preserve"> Flow  Battery Zinc  Bromine Low Transmission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</si>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</sst>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3" fontId="0" fillId="0" borderId="0" xfId="0" applyNumberFormat="1"/>
    <xf numFmtId="164" fontId="0" fillId="0" borderId="0" xfId="0" applyNumberFormat="1"/>
    <xf numFmtId="164" fontId="0" fillId="0" borderId="1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0" fontId="0" fillId="0" borderId="0" xfId="0" applyNumberFormat="1"/>
    <xf numFmtId="164" fontId="0" fillId="0" borderId="0" xfId="0" applyNumberFormat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DM35"/>
  <sheetViews>
    <sheetView workbookViewId="0">
      <pane xSplit="1" ySplit="4" topLeftCell="C5" activePane="bottomRight" state="frozen"/>
      <selection pane="topRight" activeCell="B1" sqref="B1"/>
      <selection pane="bottomLeft" activeCell="A5" sqref="A5"/>
      <selection pane="bottomRight" activeCell="C6" sqref="C6"/>
    </sheetView>
  </sheetViews>
  <sheetFormatPr defaultRowHeight="14.5" x14ac:dyDescent="0.35"/>
  <cols>
    <col min="1" max="1" width="37.7265625" customWidth="1"/>
    <col min="2" max="117" width="16.81640625" customWidth="1"/>
  </cols>
  <sheetData>
    <row r="1" spans="1:117" x14ac:dyDescent="0.35">
      <c r="A1" t="s">
        <v>108</v>
      </c>
      <c r="G1" t="s">
        <v>41</v>
      </c>
      <c r="J1" t="s">
        <v>41</v>
      </c>
      <c r="Y1" t="s">
        <v>41</v>
      </c>
      <c r="Z1" t="s">
        <v>43</v>
      </c>
      <c r="AA1" t="s">
        <v>43</v>
      </c>
      <c r="AB1" t="s">
        <v>43</v>
      </c>
      <c r="AC1" t="s">
        <v>43</v>
      </c>
      <c r="AD1" t="s">
        <v>43</v>
      </c>
      <c r="AL1" t="s">
        <v>41</v>
      </c>
      <c r="AP1" t="s">
        <v>43</v>
      </c>
      <c r="AQ1" t="s">
        <v>43</v>
      </c>
      <c r="AR1" t="s">
        <v>43</v>
      </c>
      <c r="AS1" t="s">
        <v>43</v>
      </c>
      <c r="AT1" t="s">
        <v>43</v>
      </c>
      <c r="BA1" t="s">
        <v>43</v>
      </c>
      <c r="BB1" t="s">
        <v>43</v>
      </c>
      <c r="BC1" t="s">
        <v>43</v>
      </c>
      <c r="BD1" t="s">
        <v>43</v>
      </c>
      <c r="BE1" t="s">
        <v>43</v>
      </c>
      <c r="BF1" t="s">
        <v>43</v>
      </c>
      <c r="BG1" t="s">
        <v>43</v>
      </c>
      <c r="BH1" t="s">
        <v>41</v>
      </c>
      <c r="BI1" t="s">
        <v>41</v>
      </c>
      <c r="BJ1" t="s">
        <v>41</v>
      </c>
      <c r="BK1" t="s">
        <v>41</v>
      </c>
      <c r="BM1" t="s">
        <v>41</v>
      </c>
      <c r="BP1" t="s">
        <v>41</v>
      </c>
      <c r="BQ1" t="s">
        <v>41</v>
      </c>
      <c r="BR1" t="s">
        <v>41</v>
      </c>
      <c r="BS1" t="s">
        <v>41</v>
      </c>
      <c r="BT1" t="s">
        <v>41</v>
      </c>
      <c r="BU1" t="s">
        <v>41</v>
      </c>
      <c r="BV1" t="s">
        <v>41</v>
      </c>
      <c r="BW1" t="s">
        <v>41</v>
      </c>
      <c r="BX1" t="s">
        <v>41</v>
      </c>
      <c r="BY1" t="s">
        <v>41</v>
      </c>
      <c r="CA1" t="s">
        <v>41</v>
      </c>
      <c r="CD1" t="s">
        <v>41</v>
      </c>
      <c r="CE1" t="s">
        <v>41</v>
      </c>
      <c r="CF1" t="s">
        <v>43</v>
      </c>
      <c r="CG1" t="s">
        <v>43</v>
      </c>
      <c r="CH1" t="s">
        <v>43</v>
      </c>
      <c r="CI1" t="s">
        <v>43</v>
      </c>
      <c r="CJ1" t="s">
        <v>43</v>
      </c>
      <c r="CK1" t="s">
        <v>41</v>
      </c>
      <c r="CM1" t="s">
        <v>41</v>
      </c>
      <c r="CN1" t="s">
        <v>41</v>
      </c>
      <c r="CO1" t="s">
        <v>41</v>
      </c>
      <c r="CP1" t="s">
        <v>41</v>
      </c>
      <c r="CQ1" t="s">
        <v>41</v>
      </c>
      <c r="CV1" t="s">
        <v>43</v>
      </c>
      <c r="CW1" t="s">
        <v>43</v>
      </c>
      <c r="CX1" t="s">
        <v>43</v>
      </c>
      <c r="CY1" t="s">
        <v>43</v>
      </c>
      <c r="CZ1" t="s">
        <v>43</v>
      </c>
      <c r="DA1" t="s">
        <v>41</v>
      </c>
      <c r="DB1" t="s">
        <v>41</v>
      </c>
      <c r="DC1" t="s">
        <v>41</v>
      </c>
      <c r="DD1" t="s">
        <v>41</v>
      </c>
      <c r="DE1" t="s">
        <v>41</v>
      </c>
      <c r="DF1" t="s">
        <v>41</v>
      </c>
      <c r="DG1" t="s">
        <v>43</v>
      </c>
      <c r="DH1" t="s">
        <v>43</v>
      </c>
      <c r="DI1" t="s">
        <v>43</v>
      </c>
      <c r="DJ1" t="s">
        <v>43</v>
      </c>
      <c r="DK1" t="s">
        <v>43</v>
      </c>
      <c r="DL1" t="s">
        <v>43</v>
      </c>
      <c r="DM1" t="s">
        <v>43</v>
      </c>
    </row>
    <row r="2" spans="1:117" x14ac:dyDescent="0.35">
      <c r="A2" t="s">
        <v>103</v>
      </c>
      <c r="B2" t="s">
        <v>3</v>
      </c>
      <c r="C2" t="s">
        <v>45</v>
      </c>
      <c r="D2" t="s">
        <v>45</v>
      </c>
      <c r="E2" t="s">
        <v>45</v>
      </c>
      <c r="F2" t="s">
        <v>45</v>
      </c>
      <c r="G2" t="s">
        <v>45</v>
      </c>
      <c r="H2" t="s">
        <v>45</v>
      </c>
      <c r="I2" t="s">
        <v>45</v>
      </c>
      <c r="J2" t="s">
        <v>45</v>
      </c>
      <c r="K2" t="s">
        <v>46</v>
      </c>
      <c r="L2" t="s">
        <v>46</v>
      </c>
      <c r="M2" t="s">
        <v>46</v>
      </c>
      <c r="N2" t="s">
        <v>46</v>
      </c>
      <c r="O2" t="s">
        <v>46</v>
      </c>
      <c r="P2" t="s">
        <v>4</v>
      </c>
      <c r="Q2" t="s">
        <v>4</v>
      </c>
      <c r="R2" t="s">
        <v>4</v>
      </c>
      <c r="S2" t="s">
        <v>4</v>
      </c>
      <c r="T2" t="s">
        <v>4</v>
      </c>
      <c r="U2" t="s">
        <v>4</v>
      </c>
      <c r="V2" t="s">
        <v>4</v>
      </c>
      <c r="W2" t="s">
        <v>4</v>
      </c>
      <c r="X2" t="s">
        <v>4</v>
      </c>
      <c r="Y2" t="s">
        <v>4</v>
      </c>
      <c r="Z2" t="s">
        <v>40</v>
      </c>
      <c r="AA2" t="s">
        <v>40</v>
      </c>
      <c r="AB2" t="s">
        <v>40</v>
      </c>
      <c r="AC2" t="s">
        <v>40</v>
      </c>
      <c r="AD2" t="s">
        <v>40</v>
      </c>
      <c r="AE2" t="s">
        <v>42</v>
      </c>
      <c r="AF2" t="s">
        <v>5</v>
      </c>
      <c r="AG2" t="s">
        <v>5</v>
      </c>
      <c r="AH2" t="s">
        <v>5</v>
      </c>
      <c r="AI2" t="s">
        <v>5</v>
      </c>
      <c r="AJ2" t="s">
        <v>5</v>
      </c>
      <c r="AK2" t="s">
        <v>5</v>
      </c>
      <c r="AL2" t="s">
        <v>5</v>
      </c>
      <c r="AM2" t="s">
        <v>6</v>
      </c>
      <c r="AN2" t="s">
        <v>6</v>
      </c>
      <c r="AO2" t="s">
        <v>6</v>
      </c>
      <c r="AP2" t="s">
        <v>8</v>
      </c>
      <c r="AQ2" t="s">
        <v>8</v>
      </c>
      <c r="AR2" t="s">
        <v>8</v>
      </c>
      <c r="AS2" t="s">
        <v>8</v>
      </c>
      <c r="AT2" t="s">
        <v>8</v>
      </c>
      <c r="AU2" t="s">
        <v>2</v>
      </c>
      <c r="AV2" t="s">
        <v>2</v>
      </c>
      <c r="AW2" t="s">
        <v>2</v>
      </c>
      <c r="AX2" t="s">
        <v>2</v>
      </c>
      <c r="AY2" t="s">
        <v>2</v>
      </c>
      <c r="AZ2" t="s">
        <v>2</v>
      </c>
      <c r="BA2" t="s">
        <v>54</v>
      </c>
      <c r="BB2" t="s">
        <v>54</v>
      </c>
      <c r="BC2" t="s">
        <v>54</v>
      </c>
      <c r="BD2" t="s">
        <v>54</v>
      </c>
      <c r="BE2" t="s">
        <v>54</v>
      </c>
      <c r="BF2" t="s">
        <v>54</v>
      </c>
      <c r="BG2" t="s">
        <v>54</v>
      </c>
      <c r="BH2" t="s">
        <v>3</v>
      </c>
      <c r="BI2" t="s">
        <v>45</v>
      </c>
      <c r="BJ2" t="s">
        <v>45</v>
      </c>
      <c r="BK2" t="s">
        <v>45</v>
      </c>
      <c r="BL2" t="s">
        <v>45</v>
      </c>
      <c r="BM2" t="s">
        <v>45</v>
      </c>
      <c r="BN2" t="s">
        <v>45</v>
      </c>
      <c r="BO2" t="s">
        <v>45</v>
      </c>
      <c r="BP2" t="s">
        <v>45</v>
      </c>
      <c r="BQ2" t="s">
        <v>46</v>
      </c>
      <c r="BR2" t="s">
        <v>46</v>
      </c>
      <c r="BS2" t="s">
        <v>46</v>
      </c>
      <c r="BT2" t="s">
        <v>46</v>
      </c>
      <c r="BU2" t="s">
        <v>46</v>
      </c>
      <c r="BV2" t="s">
        <v>4</v>
      </c>
      <c r="BW2" t="s">
        <v>4</v>
      </c>
      <c r="BX2" t="s">
        <v>4</v>
      </c>
      <c r="BY2" t="s">
        <v>4</v>
      </c>
      <c r="BZ2" t="s">
        <v>4</v>
      </c>
      <c r="CA2" t="s">
        <v>4</v>
      </c>
      <c r="CB2" t="s">
        <v>4</v>
      </c>
      <c r="CC2" t="s">
        <v>4</v>
      </c>
      <c r="CD2" t="s">
        <v>4</v>
      </c>
      <c r="CE2" t="s">
        <v>4</v>
      </c>
      <c r="CF2" t="s">
        <v>40</v>
      </c>
      <c r="CG2" t="s">
        <v>40</v>
      </c>
      <c r="CH2" t="s">
        <v>40</v>
      </c>
      <c r="CI2" t="s">
        <v>40</v>
      </c>
      <c r="CJ2" t="s">
        <v>40</v>
      </c>
      <c r="CK2" t="s">
        <v>42</v>
      </c>
      <c r="CL2" t="s">
        <v>5</v>
      </c>
      <c r="CM2" t="s">
        <v>5</v>
      </c>
      <c r="CN2" t="s">
        <v>5</v>
      </c>
      <c r="CO2" t="s">
        <v>5</v>
      </c>
      <c r="CP2" t="s">
        <v>5</v>
      </c>
      <c r="CQ2" t="s">
        <v>5</v>
      </c>
      <c r="CR2" t="s">
        <v>5</v>
      </c>
      <c r="CS2" t="s">
        <v>6</v>
      </c>
      <c r="CT2" t="s">
        <v>6</v>
      </c>
      <c r="CU2" t="s">
        <v>6</v>
      </c>
      <c r="CV2" t="s">
        <v>8</v>
      </c>
      <c r="CW2" t="s">
        <v>8</v>
      </c>
      <c r="CX2" t="s">
        <v>8</v>
      </c>
      <c r="CY2" t="s">
        <v>8</v>
      </c>
      <c r="CZ2" t="s">
        <v>8</v>
      </c>
      <c r="DA2" t="s">
        <v>2</v>
      </c>
      <c r="DB2" t="s">
        <v>2</v>
      </c>
      <c r="DC2" t="s">
        <v>2</v>
      </c>
      <c r="DD2" t="s">
        <v>2</v>
      </c>
      <c r="DE2" t="s">
        <v>2</v>
      </c>
      <c r="DF2" t="s">
        <v>2</v>
      </c>
      <c r="DG2" t="s">
        <v>54</v>
      </c>
      <c r="DH2" t="s">
        <v>54</v>
      </c>
      <c r="DI2" t="s">
        <v>54</v>
      </c>
      <c r="DJ2" t="s">
        <v>54</v>
      </c>
      <c r="DK2" t="s">
        <v>54</v>
      </c>
      <c r="DL2" t="s">
        <v>54</v>
      </c>
      <c r="DM2" t="s">
        <v>54</v>
      </c>
    </row>
    <row r="3" spans="1:117" x14ac:dyDescent="0.35">
      <c r="A3" t="s">
        <v>104</v>
      </c>
      <c r="B3" t="s">
        <v>51</v>
      </c>
      <c r="C3" t="s">
        <v>51</v>
      </c>
      <c r="D3" t="s">
        <v>51</v>
      </c>
      <c r="E3" t="s">
        <v>51</v>
      </c>
      <c r="F3" t="s">
        <v>51</v>
      </c>
      <c r="G3" t="s">
        <v>51</v>
      </c>
      <c r="H3" t="s">
        <v>51</v>
      </c>
      <c r="I3" t="s">
        <v>51</v>
      </c>
      <c r="J3" t="s">
        <v>51</v>
      </c>
      <c r="K3" t="s">
        <v>51</v>
      </c>
      <c r="L3" t="s">
        <v>51</v>
      </c>
      <c r="M3" t="s">
        <v>51</v>
      </c>
      <c r="N3" t="s">
        <v>51</v>
      </c>
      <c r="O3" t="s">
        <v>51</v>
      </c>
      <c r="P3" t="s">
        <v>51</v>
      </c>
      <c r="Q3" t="s">
        <v>51</v>
      </c>
      <c r="R3" t="s">
        <v>51</v>
      </c>
      <c r="S3" t="s">
        <v>51</v>
      </c>
      <c r="T3" t="s">
        <v>51</v>
      </c>
      <c r="U3" t="s">
        <v>51</v>
      </c>
      <c r="V3" t="s">
        <v>51</v>
      </c>
      <c r="W3" t="s">
        <v>51</v>
      </c>
      <c r="X3" t="s">
        <v>51</v>
      </c>
      <c r="Y3" t="s">
        <v>51</v>
      </c>
      <c r="Z3" t="s">
        <v>51</v>
      </c>
      <c r="AA3" t="s">
        <v>51</v>
      </c>
      <c r="AB3" t="s">
        <v>51</v>
      </c>
      <c r="AC3" t="s">
        <v>51</v>
      </c>
      <c r="AD3" t="s">
        <v>51</v>
      </c>
      <c r="AE3" t="s">
        <v>51</v>
      </c>
      <c r="AF3" t="s">
        <v>51</v>
      </c>
      <c r="AG3" t="s">
        <v>51</v>
      </c>
      <c r="AH3" t="s">
        <v>51</v>
      </c>
      <c r="AI3" t="s">
        <v>51</v>
      </c>
      <c r="AJ3" t="s">
        <v>51</v>
      </c>
      <c r="AK3" t="s">
        <v>51</v>
      </c>
      <c r="AL3" t="s">
        <v>51</v>
      </c>
      <c r="AM3" t="s">
        <v>51</v>
      </c>
      <c r="AN3" t="s">
        <v>51</v>
      </c>
      <c r="AO3" t="s">
        <v>51</v>
      </c>
      <c r="AP3" t="s">
        <v>51</v>
      </c>
      <c r="AQ3" t="s">
        <v>51</v>
      </c>
      <c r="AR3" t="s">
        <v>51</v>
      </c>
      <c r="AS3" t="s">
        <v>51</v>
      </c>
      <c r="AT3" t="s">
        <v>51</v>
      </c>
      <c r="AU3" t="s">
        <v>51</v>
      </c>
      <c r="AV3" t="s">
        <v>51</v>
      </c>
      <c r="AW3" t="s">
        <v>51</v>
      </c>
      <c r="AX3" t="s">
        <v>51</v>
      </c>
      <c r="AY3" t="s">
        <v>51</v>
      </c>
      <c r="AZ3" t="s">
        <v>51</v>
      </c>
      <c r="BA3" t="s">
        <v>51</v>
      </c>
      <c r="BB3" t="s">
        <v>51</v>
      </c>
      <c r="BC3" t="s">
        <v>51</v>
      </c>
      <c r="BD3" t="s">
        <v>51</v>
      </c>
      <c r="BE3" t="s">
        <v>51</v>
      </c>
      <c r="BF3" t="s">
        <v>51</v>
      </c>
      <c r="BG3" t="s">
        <v>51</v>
      </c>
      <c r="BH3" t="s">
        <v>50</v>
      </c>
      <c r="BI3" t="s">
        <v>50</v>
      </c>
      <c r="BJ3" t="s">
        <v>50</v>
      </c>
      <c r="BK3" t="s">
        <v>50</v>
      </c>
      <c r="BL3" t="s">
        <v>50</v>
      </c>
      <c r="BM3" t="s">
        <v>50</v>
      </c>
      <c r="BN3" t="s">
        <v>50</v>
      </c>
      <c r="BO3" t="s">
        <v>50</v>
      </c>
      <c r="BP3" t="s">
        <v>50</v>
      </c>
      <c r="BQ3" t="s">
        <v>50</v>
      </c>
      <c r="BR3" t="s">
        <v>50</v>
      </c>
      <c r="BS3" t="s">
        <v>50</v>
      </c>
      <c r="BT3" t="s">
        <v>50</v>
      </c>
      <c r="BU3" t="s">
        <v>50</v>
      </c>
      <c r="BV3" t="s">
        <v>50</v>
      </c>
      <c r="BW3" t="s">
        <v>50</v>
      </c>
      <c r="BX3" t="s">
        <v>50</v>
      </c>
      <c r="BY3" t="s">
        <v>50</v>
      </c>
      <c r="BZ3" t="s">
        <v>50</v>
      </c>
      <c r="CA3" t="s">
        <v>50</v>
      </c>
      <c r="CB3" t="s">
        <v>50</v>
      </c>
      <c r="CC3" t="s">
        <v>50</v>
      </c>
      <c r="CD3" t="s">
        <v>50</v>
      </c>
      <c r="CE3" t="s">
        <v>50</v>
      </c>
      <c r="CF3" t="s">
        <v>50</v>
      </c>
      <c r="CG3" t="s">
        <v>50</v>
      </c>
      <c r="CH3" t="s">
        <v>50</v>
      </c>
      <c r="CI3" t="s">
        <v>50</v>
      </c>
      <c r="CJ3" t="s">
        <v>50</v>
      </c>
      <c r="CK3" t="s">
        <v>50</v>
      </c>
      <c r="CL3" t="s">
        <v>50</v>
      </c>
      <c r="CM3" t="s">
        <v>50</v>
      </c>
      <c r="CN3" t="s">
        <v>50</v>
      </c>
      <c r="CO3" t="s">
        <v>50</v>
      </c>
      <c r="CP3" t="s">
        <v>50</v>
      </c>
      <c r="CQ3" t="s">
        <v>50</v>
      </c>
      <c r="CR3" t="s">
        <v>50</v>
      </c>
      <c r="CS3" t="s">
        <v>50</v>
      </c>
      <c r="CT3" t="s">
        <v>50</v>
      </c>
      <c r="CU3" t="s">
        <v>50</v>
      </c>
      <c r="CV3" t="s">
        <v>50</v>
      </c>
      <c r="CW3" t="s">
        <v>50</v>
      </c>
      <c r="CX3" t="s">
        <v>50</v>
      </c>
      <c r="CY3" t="s">
        <v>50</v>
      </c>
      <c r="CZ3" t="s">
        <v>50</v>
      </c>
      <c r="DA3" t="s">
        <v>50</v>
      </c>
      <c r="DB3" t="s">
        <v>50</v>
      </c>
      <c r="DC3" t="s">
        <v>50</v>
      </c>
      <c r="DD3" t="s">
        <v>50</v>
      </c>
      <c r="DE3" t="s">
        <v>50</v>
      </c>
      <c r="DF3" t="s">
        <v>50</v>
      </c>
      <c r="DG3" t="s">
        <v>50</v>
      </c>
      <c r="DH3" t="s">
        <v>50</v>
      </c>
      <c r="DI3" t="s">
        <v>50</v>
      </c>
      <c r="DJ3" t="s">
        <v>50</v>
      </c>
      <c r="DK3" t="s">
        <v>50</v>
      </c>
      <c r="DL3" t="s">
        <v>50</v>
      </c>
      <c r="DM3" t="s">
        <v>50</v>
      </c>
    </row>
    <row r="4" spans="1:117" x14ac:dyDescent="0.35">
      <c r="A4" t="s">
        <v>105</v>
      </c>
      <c r="B4" t="s">
        <v>64</v>
      </c>
      <c r="C4" t="s">
        <v>55</v>
      </c>
      <c r="D4" t="s">
        <v>60</v>
      </c>
      <c r="E4" t="s">
        <v>58</v>
      </c>
      <c r="F4" t="s">
        <v>59</v>
      </c>
      <c r="G4" t="s">
        <v>61</v>
      </c>
      <c r="H4" t="s">
        <v>62</v>
      </c>
      <c r="I4" t="s">
        <v>62</v>
      </c>
      <c r="J4" t="s">
        <v>63</v>
      </c>
      <c r="K4" t="s">
        <v>52</v>
      </c>
      <c r="L4" t="s">
        <v>55</v>
      </c>
      <c r="M4" t="s">
        <v>60</v>
      </c>
      <c r="N4" t="s">
        <v>58</v>
      </c>
      <c r="O4" t="s">
        <v>61</v>
      </c>
      <c r="P4" t="s">
        <v>52</v>
      </c>
      <c r="Q4" t="s">
        <v>55</v>
      </c>
      <c r="R4" t="s">
        <v>60</v>
      </c>
      <c r="S4" t="s">
        <v>58</v>
      </c>
      <c r="T4" t="s">
        <v>59</v>
      </c>
      <c r="U4" t="s">
        <v>61</v>
      </c>
      <c r="V4" t="s">
        <v>62</v>
      </c>
      <c r="W4" t="s">
        <v>62</v>
      </c>
      <c r="X4" t="s">
        <v>63</v>
      </c>
      <c r="Y4" t="s">
        <v>64</v>
      </c>
      <c r="Z4" t="s">
        <v>55</v>
      </c>
      <c r="AA4" t="s">
        <v>58</v>
      </c>
      <c r="AB4" t="s">
        <v>61</v>
      </c>
      <c r="AC4" t="s">
        <v>63</v>
      </c>
      <c r="AD4" t="s">
        <v>64</v>
      </c>
      <c r="AE4" t="s">
        <v>64</v>
      </c>
      <c r="AF4" t="s">
        <v>52</v>
      </c>
      <c r="AG4" t="s">
        <v>55</v>
      </c>
      <c r="AH4" t="s">
        <v>60</v>
      </c>
      <c r="AI4" t="s">
        <v>58</v>
      </c>
      <c r="AJ4" t="s">
        <v>61</v>
      </c>
      <c r="AK4" t="s">
        <v>63</v>
      </c>
      <c r="AL4" t="s">
        <v>64</v>
      </c>
      <c r="AM4" t="s">
        <v>61</v>
      </c>
      <c r="AN4" t="s">
        <v>63</v>
      </c>
      <c r="AO4" t="s">
        <v>64</v>
      </c>
      <c r="AP4" t="s">
        <v>55</v>
      </c>
      <c r="AQ4" t="s">
        <v>58</v>
      </c>
      <c r="AR4" t="s">
        <v>61</v>
      </c>
      <c r="AS4" t="s">
        <v>63</v>
      </c>
      <c r="AT4" t="s">
        <v>64</v>
      </c>
      <c r="AU4" t="s">
        <v>55</v>
      </c>
      <c r="AV4" t="s">
        <v>60</v>
      </c>
      <c r="AW4" t="s">
        <v>58</v>
      </c>
      <c r="AX4" t="s">
        <v>61</v>
      </c>
      <c r="AY4" t="s">
        <v>63</v>
      </c>
      <c r="AZ4" t="s">
        <v>64</v>
      </c>
      <c r="BA4" t="s">
        <v>52</v>
      </c>
      <c r="BB4" t="s">
        <v>55</v>
      </c>
      <c r="BC4" t="s">
        <v>60</v>
      </c>
      <c r="BD4" t="s">
        <v>58</v>
      </c>
      <c r="BE4" t="s">
        <v>61</v>
      </c>
      <c r="BF4" t="s">
        <v>63</v>
      </c>
      <c r="BG4" t="s">
        <v>64</v>
      </c>
      <c r="BH4" t="s">
        <v>64</v>
      </c>
      <c r="BI4" t="s">
        <v>55</v>
      </c>
      <c r="BJ4" t="s">
        <v>60</v>
      </c>
      <c r="BK4" t="s">
        <v>58</v>
      </c>
      <c r="BL4" t="s">
        <v>59</v>
      </c>
      <c r="BM4" t="s">
        <v>61</v>
      </c>
      <c r="BN4" t="s">
        <v>62</v>
      </c>
      <c r="BO4" t="s">
        <v>62</v>
      </c>
      <c r="BP4" t="s">
        <v>63</v>
      </c>
      <c r="BQ4" t="s">
        <v>52</v>
      </c>
      <c r="BR4" t="s">
        <v>55</v>
      </c>
      <c r="BS4" t="s">
        <v>60</v>
      </c>
      <c r="BT4" t="s">
        <v>58</v>
      </c>
      <c r="BU4" t="s">
        <v>61</v>
      </c>
      <c r="BV4" t="s">
        <v>52</v>
      </c>
      <c r="BW4" t="s">
        <v>55</v>
      </c>
      <c r="BX4" t="s">
        <v>60</v>
      </c>
      <c r="BY4" t="s">
        <v>58</v>
      </c>
      <c r="BZ4" t="s">
        <v>59</v>
      </c>
      <c r="CA4" t="s">
        <v>61</v>
      </c>
      <c r="CB4" t="s">
        <v>62</v>
      </c>
      <c r="CC4" t="s">
        <v>62</v>
      </c>
      <c r="CD4" t="s">
        <v>63</v>
      </c>
      <c r="CE4" t="s">
        <v>64</v>
      </c>
      <c r="CF4" t="s">
        <v>55</v>
      </c>
      <c r="CG4" t="s">
        <v>58</v>
      </c>
      <c r="CH4" t="s">
        <v>61</v>
      </c>
      <c r="CI4" t="s">
        <v>63</v>
      </c>
      <c r="CJ4" t="s">
        <v>64</v>
      </c>
      <c r="CK4" t="s">
        <v>64</v>
      </c>
      <c r="CL4" t="s">
        <v>52</v>
      </c>
      <c r="CM4" t="s">
        <v>55</v>
      </c>
      <c r="CN4" t="s">
        <v>60</v>
      </c>
      <c r="CO4" t="s">
        <v>58</v>
      </c>
      <c r="CP4" t="s">
        <v>61</v>
      </c>
      <c r="CQ4" t="s">
        <v>63</v>
      </c>
      <c r="CR4" t="s">
        <v>64</v>
      </c>
      <c r="CS4" t="s">
        <v>61</v>
      </c>
      <c r="CT4" t="s">
        <v>63</v>
      </c>
      <c r="CU4" t="s">
        <v>64</v>
      </c>
      <c r="CV4" t="s">
        <v>55</v>
      </c>
      <c r="CW4" t="s">
        <v>58</v>
      </c>
      <c r="CX4" t="s">
        <v>61</v>
      </c>
      <c r="CY4" t="s">
        <v>63</v>
      </c>
      <c r="CZ4" t="s">
        <v>64</v>
      </c>
      <c r="DA4" t="s">
        <v>55</v>
      </c>
      <c r="DB4" t="s">
        <v>60</v>
      </c>
      <c r="DC4" t="s">
        <v>58</v>
      </c>
      <c r="DD4" t="s">
        <v>61</v>
      </c>
      <c r="DE4" t="s">
        <v>63</v>
      </c>
      <c r="DF4" t="s">
        <v>64</v>
      </c>
      <c r="DG4" t="s">
        <v>52</v>
      </c>
      <c r="DH4" t="s">
        <v>55</v>
      </c>
      <c r="DI4" t="s">
        <v>60</v>
      </c>
      <c r="DJ4" t="s">
        <v>58</v>
      </c>
      <c r="DK4" t="s">
        <v>61</v>
      </c>
      <c r="DL4" t="s">
        <v>63</v>
      </c>
      <c r="DM4" t="s">
        <v>64</v>
      </c>
    </row>
    <row r="5" spans="1:117" s="2" customFormat="1" x14ac:dyDescent="0.35">
      <c r="A5" s="2" t="s">
        <v>9</v>
      </c>
      <c r="B5" s="2">
        <v>100</v>
      </c>
      <c r="C5" s="2">
        <v>0.5</v>
      </c>
      <c r="D5" s="2">
        <v>0.5</v>
      </c>
      <c r="E5" s="2">
        <v>1</v>
      </c>
      <c r="F5" s="2">
        <v>2</v>
      </c>
      <c r="G5" s="2">
        <v>4</v>
      </c>
      <c r="H5" s="2">
        <v>10</v>
      </c>
      <c r="I5" s="2">
        <v>10</v>
      </c>
      <c r="J5" s="2">
        <v>100</v>
      </c>
      <c r="K5" s="2">
        <v>5.0000000000000001E-3</v>
      </c>
      <c r="L5" s="2">
        <v>0.5</v>
      </c>
      <c r="M5" s="2">
        <v>0.5</v>
      </c>
      <c r="N5" s="2">
        <v>1</v>
      </c>
      <c r="O5" s="2">
        <v>4</v>
      </c>
      <c r="P5" s="2">
        <v>5.0000000000000001E-3</v>
      </c>
      <c r="Q5" s="2">
        <v>0.5</v>
      </c>
      <c r="R5" s="2">
        <v>0.5</v>
      </c>
      <c r="S5" s="2">
        <v>1</v>
      </c>
      <c r="T5" s="2">
        <v>2</v>
      </c>
      <c r="U5" s="2">
        <v>4</v>
      </c>
      <c r="V5" s="2">
        <v>10</v>
      </c>
      <c r="W5" s="2">
        <v>10</v>
      </c>
      <c r="X5" s="2">
        <v>100</v>
      </c>
      <c r="Y5" s="2">
        <v>100</v>
      </c>
      <c r="Z5" s="2">
        <v>0.5</v>
      </c>
      <c r="AA5" s="2">
        <v>1</v>
      </c>
      <c r="AB5" s="2">
        <v>4</v>
      </c>
      <c r="AC5" s="2">
        <v>100</v>
      </c>
      <c r="AD5" s="2">
        <v>100</v>
      </c>
      <c r="AE5" s="2">
        <v>100</v>
      </c>
      <c r="AF5" s="2">
        <v>5.0000000000000001E-3</v>
      </c>
      <c r="AG5" s="2">
        <v>0.5</v>
      </c>
      <c r="AH5" s="2">
        <v>0.5</v>
      </c>
      <c r="AI5" s="2">
        <v>1</v>
      </c>
      <c r="AJ5" s="2">
        <v>4</v>
      </c>
      <c r="AK5" s="2">
        <v>100</v>
      </c>
      <c r="AL5" s="2">
        <v>100</v>
      </c>
      <c r="AM5" s="2">
        <v>4</v>
      </c>
      <c r="AN5" s="2">
        <v>100</v>
      </c>
      <c r="AO5" s="2">
        <v>100</v>
      </c>
      <c r="AP5" s="2">
        <v>0.5</v>
      </c>
      <c r="AQ5" s="2">
        <v>1</v>
      </c>
      <c r="AR5" s="2">
        <v>4</v>
      </c>
      <c r="AS5" s="2">
        <v>100</v>
      </c>
      <c r="AT5" s="2">
        <v>100</v>
      </c>
      <c r="AU5" s="2">
        <v>0.5</v>
      </c>
      <c r="AV5" s="2">
        <v>0.5</v>
      </c>
      <c r="AW5" s="2">
        <v>1</v>
      </c>
      <c r="AX5" s="2">
        <v>4</v>
      </c>
      <c r="AY5" s="2">
        <v>100</v>
      </c>
      <c r="AZ5" s="2">
        <v>100</v>
      </c>
      <c r="BA5" s="2">
        <v>5.0000000000000001E-3</v>
      </c>
      <c r="BB5" s="2">
        <v>0.5</v>
      </c>
      <c r="BC5" s="2">
        <v>0.5</v>
      </c>
      <c r="BD5" s="2">
        <v>1</v>
      </c>
      <c r="BE5" s="2">
        <v>4</v>
      </c>
      <c r="BF5" s="2">
        <v>100</v>
      </c>
      <c r="BG5" s="2">
        <v>100</v>
      </c>
      <c r="BH5" s="2">
        <v>100</v>
      </c>
      <c r="BI5" s="2">
        <v>0.5</v>
      </c>
      <c r="BJ5" s="2">
        <v>0.5</v>
      </c>
      <c r="BK5" s="2">
        <v>1</v>
      </c>
      <c r="BL5" s="2">
        <v>2</v>
      </c>
      <c r="BM5" s="2">
        <v>4</v>
      </c>
      <c r="BN5" s="2">
        <v>10</v>
      </c>
      <c r="BO5" s="2">
        <v>10</v>
      </c>
      <c r="BP5" s="2">
        <v>100</v>
      </c>
      <c r="BQ5" s="2">
        <v>5.0000000000000001E-3</v>
      </c>
      <c r="BR5" s="2">
        <v>0.5</v>
      </c>
      <c r="BS5" s="2">
        <v>0.5</v>
      </c>
      <c r="BT5" s="2">
        <v>1</v>
      </c>
      <c r="BU5" s="2">
        <v>4</v>
      </c>
      <c r="BV5" s="2">
        <v>5.0000000000000001E-3</v>
      </c>
      <c r="BW5" s="2">
        <v>0.5</v>
      </c>
      <c r="BX5" s="2">
        <v>0.5</v>
      </c>
      <c r="BY5" s="2">
        <v>1</v>
      </c>
      <c r="BZ5" s="2">
        <v>2</v>
      </c>
      <c r="CA5" s="2">
        <v>4</v>
      </c>
      <c r="CB5" s="2">
        <v>10</v>
      </c>
      <c r="CC5" s="2">
        <v>10</v>
      </c>
      <c r="CD5" s="2">
        <v>100</v>
      </c>
      <c r="CE5" s="2">
        <v>100</v>
      </c>
      <c r="CF5" s="2">
        <v>0.5</v>
      </c>
      <c r="CG5" s="2">
        <v>1</v>
      </c>
      <c r="CH5" s="2">
        <v>4</v>
      </c>
      <c r="CI5" s="2">
        <v>100</v>
      </c>
      <c r="CJ5" s="2">
        <v>100</v>
      </c>
      <c r="CK5" s="2">
        <v>100</v>
      </c>
      <c r="CL5" s="2">
        <v>5.0000000000000001E-3</v>
      </c>
      <c r="CM5" s="2">
        <v>0.5</v>
      </c>
      <c r="CN5" s="2">
        <v>0.5</v>
      </c>
      <c r="CO5" s="2">
        <v>1</v>
      </c>
      <c r="CP5" s="2">
        <v>4</v>
      </c>
      <c r="CQ5" s="2">
        <v>100</v>
      </c>
      <c r="CR5" s="2">
        <v>100</v>
      </c>
      <c r="CS5" s="2">
        <v>4</v>
      </c>
      <c r="CT5" s="2">
        <v>100</v>
      </c>
      <c r="CU5" s="2">
        <v>100</v>
      </c>
      <c r="CV5" s="2">
        <v>0.5</v>
      </c>
      <c r="CW5" s="2">
        <v>1</v>
      </c>
      <c r="CX5" s="2">
        <v>4</v>
      </c>
      <c r="CY5" s="2">
        <v>100</v>
      </c>
      <c r="CZ5" s="2">
        <v>100</v>
      </c>
      <c r="DA5" s="2">
        <v>0.5</v>
      </c>
      <c r="DB5" s="2">
        <v>0.5</v>
      </c>
      <c r="DC5" s="2">
        <v>1</v>
      </c>
      <c r="DD5" s="2">
        <v>4</v>
      </c>
      <c r="DE5" s="2">
        <v>100</v>
      </c>
      <c r="DF5" s="2">
        <v>100</v>
      </c>
      <c r="DG5" s="2">
        <v>5.0000000000000001E-3</v>
      </c>
      <c r="DH5" s="2">
        <v>0.5</v>
      </c>
      <c r="DI5" s="2">
        <v>0.5</v>
      </c>
      <c r="DJ5" s="2">
        <v>1</v>
      </c>
      <c r="DK5" s="2">
        <v>4</v>
      </c>
      <c r="DL5" s="2">
        <v>100</v>
      </c>
      <c r="DM5" s="2">
        <v>100</v>
      </c>
    </row>
    <row r="6" spans="1:117" s="2" customFormat="1" x14ac:dyDescent="0.35">
      <c r="A6" s="2" t="s">
        <v>10</v>
      </c>
      <c r="B6" s="2">
        <v>8</v>
      </c>
      <c r="C6" s="2">
        <v>4</v>
      </c>
      <c r="D6" s="2">
        <v>3</v>
      </c>
      <c r="E6" s="2">
        <v>8</v>
      </c>
      <c r="F6" s="2">
        <v>1</v>
      </c>
      <c r="G6" s="2">
        <v>4</v>
      </c>
      <c r="H6" s="2">
        <v>0.5</v>
      </c>
      <c r="I6" s="2">
        <v>0.5</v>
      </c>
      <c r="J6" s="2">
        <v>4</v>
      </c>
      <c r="K6" s="2">
        <v>2</v>
      </c>
      <c r="L6" s="2">
        <v>4</v>
      </c>
      <c r="M6" s="2">
        <v>3</v>
      </c>
      <c r="N6" s="2">
        <v>8</v>
      </c>
      <c r="O6" s="2">
        <v>4</v>
      </c>
      <c r="P6" s="2">
        <v>2</v>
      </c>
      <c r="Q6" s="2">
        <v>4</v>
      </c>
      <c r="R6" s="2">
        <v>3</v>
      </c>
      <c r="S6" s="2">
        <v>8</v>
      </c>
      <c r="T6" s="2">
        <v>1</v>
      </c>
      <c r="U6" s="2">
        <v>4</v>
      </c>
      <c r="V6" s="2">
        <v>0.5</v>
      </c>
      <c r="W6" s="2">
        <v>0.5</v>
      </c>
      <c r="X6" s="2">
        <v>4</v>
      </c>
      <c r="Y6" s="2">
        <v>8</v>
      </c>
      <c r="Z6" s="2">
        <v>4</v>
      </c>
      <c r="AA6" s="2">
        <v>8</v>
      </c>
      <c r="AB6" s="2">
        <v>4</v>
      </c>
      <c r="AC6" s="2">
        <v>4</v>
      </c>
      <c r="AD6" s="2">
        <v>8</v>
      </c>
      <c r="AE6" s="2">
        <v>8</v>
      </c>
      <c r="AF6" s="2">
        <v>2</v>
      </c>
      <c r="AG6" s="2">
        <v>4</v>
      </c>
      <c r="AH6" s="2">
        <v>3</v>
      </c>
      <c r="AI6" s="2">
        <v>8</v>
      </c>
      <c r="AJ6" s="2">
        <v>4</v>
      </c>
      <c r="AK6" s="2">
        <v>4</v>
      </c>
      <c r="AL6" s="2">
        <v>8</v>
      </c>
      <c r="AM6" s="2">
        <v>4</v>
      </c>
      <c r="AN6" s="2">
        <v>4</v>
      </c>
      <c r="AO6" s="2">
        <v>8</v>
      </c>
      <c r="AP6" s="2">
        <v>4</v>
      </c>
      <c r="AQ6" s="2">
        <v>8</v>
      </c>
      <c r="AR6" s="2">
        <v>4</v>
      </c>
      <c r="AS6" s="2">
        <v>4</v>
      </c>
      <c r="AT6" s="2">
        <v>8</v>
      </c>
      <c r="AU6" s="2">
        <v>4</v>
      </c>
      <c r="AV6" s="2">
        <v>3</v>
      </c>
      <c r="AW6" s="2">
        <v>8</v>
      </c>
      <c r="AX6" s="2">
        <v>4</v>
      </c>
      <c r="AY6" s="2">
        <v>4</v>
      </c>
      <c r="AZ6" s="2">
        <v>8</v>
      </c>
      <c r="BA6" s="2">
        <v>2</v>
      </c>
      <c r="BB6" s="2">
        <v>4</v>
      </c>
      <c r="BC6" s="2">
        <v>3</v>
      </c>
      <c r="BD6" s="2">
        <v>8</v>
      </c>
      <c r="BE6" s="2">
        <v>4</v>
      </c>
      <c r="BF6" s="2">
        <v>4</v>
      </c>
      <c r="BG6" s="2">
        <v>8</v>
      </c>
      <c r="BH6" s="2">
        <v>8</v>
      </c>
      <c r="BI6" s="2">
        <v>4</v>
      </c>
      <c r="BJ6" s="2">
        <v>3</v>
      </c>
      <c r="BK6" s="2">
        <v>8</v>
      </c>
      <c r="BL6" s="2">
        <v>1</v>
      </c>
      <c r="BM6" s="2">
        <v>4</v>
      </c>
      <c r="BN6" s="2">
        <v>0.5</v>
      </c>
      <c r="BO6" s="2">
        <v>0.5</v>
      </c>
      <c r="BP6" s="2">
        <v>4</v>
      </c>
      <c r="BQ6" s="2">
        <v>2</v>
      </c>
      <c r="BR6" s="2">
        <v>4</v>
      </c>
      <c r="BS6" s="2">
        <v>3</v>
      </c>
      <c r="BT6" s="2">
        <v>8</v>
      </c>
      <c r="BU6" s="2">
        <v>4</v>
      </c>
      <c r="BV6" s="2">
        <v>2</v>
      </c>
      <c r="BW6" s="2">
        <v>4</v>
      </c>
      <c r="BX6" s="2">
        <v>3</v>
      </c>
      <c r="BY6" s="2">
        <v>8</v>
      </c>
      <c r="BZ6" s="2">
        <v>1</v>
      </c>
      <c r="CA6" s="2">
        <v>4</v>
      </c>
      <c r="CB6" s="2">
        <v>0.5</v>
      </c>
      <c r="CC6" s="2">
        <v>0.5</v>
      </c>
      <c r="CD6" s="2">
        <v>4</v>
      </c>
      <c r="CE6" s="2">
        <v>8</v>
      </c>
      <c r="CF6" s="2">
        <v>4</v>
      </c>
      <c r="CG6" s="2">
        <v>8</v>
      </c>
      <c r="CH6" s="2">
        <v>4</v>
      </c>
      <c r="CI6" s="2">
        <v>4</v>
      </c>
      <c r="CJ6" s="2">
        <v>8</v>
      </c>
      <c r="CK6" s="2">
        <v>8</v>
      </c>
      <c r="CL6" s="2">
        <v>2</v>
      </c>
      <c r="CM6" s="2">
        <v>4</v>
      </c>
      <c r="CN6" s="2">
        <v>3</v>
      </c>
      <c r="CO6" s="2">
        <v>8</v>
      </c>
      <c r="CP6" s="2">
        <v>4</v>
      </c>
      <c r="CQ6" s="2">
        <v>4</v>
      </c>
      <c r="CR6" s="2">
        <v>8</v>
      </c>
      <c r="CS6" s="2">
        <v>4</v>
      </c>
      <c r="CT6" s="2">
        <v>4</v>
      </c>
      <c r="CU6" s="2">
        <v>8</v>
      </c>
      <c r="CV6" s="2">
        <v>4</v>
      </c>
      <c r="CW6" s="2">
        <v>8</v>
      </c>
      <c r="CX6" s="2">
        <v>4</v>
      </c>
      <c r="CY6" s="2">
        <v>4</v>
      </c>
      <c r="CZ6" s="2">
        <v>8</v>
      </c>
      <c r="DA6" s="2">
        <v>4</v>
      </c>
      <c r="DB6" s="2">
        <v>3</v>
      </c>
      <c r="DC6" s="2">
        <v>8</v>
      </c>
      <c r="DD6" s="2">
        <v>4</v>
      </c>
      <c r="DE6" s="2">
        <v>4</v>
      </c>
      <c r="DF6" s="2">
        <v>8</v>
      </c>
      <c r="DG6" s="2">
        <v>2</v>
      </c>
      <c r="DH6" s="2">
        <v>4</v>
      </c>
      <c r="DI6" s="2">
        <v>3</v>
      </c>
      <c r="DJ6" s="2">
        <v>8</v>
      </c>
      <c r="DK6" s="2">
        <v>4</v>
      </c>
      <c r="DL6" s="2">
        <v>4</v>
      </c>
      <c r="DM6" s="2">
        <v>8</v>
      </c>
    </row>
    <row r="7" spans="1:117" s="2" customFormat="1" x14ac:dyDescent="0.35">
      <c r="A7" s="2" t="s">
        <v>12</v>
      </c>
      <c r="B7" s="2">
        <v>1</v>
      </c>
      <c r="C7" s="2">
        <v>1</v>
      </c>
      <c r="D7" s="2">
        <v>1</v>
      </c>
      <c r="E7" s="2">
        <v>1</v>
      </c>
      <c r="F7" s="2">
        <v>2</v>
      </c>
      <c r="G7" s="2">
        <v>1</v>
      </c>
      <c r="H7" s="2">
        <v>4.8</v>
      </c>
      <c r="I7" s="2">
        <v>4.8</v>
      </c>
      <c r="J7" s="2">
        <v>1</v>
      </c>
      <c r="K7" s="2">
        <v>1</v>
      </c>
      <c r="L7" s="2">
        <v>1</v>
      </c>
      <c r="M7" s="2">
        <v>1</v>
      </c>
      <c r="N7" s="2">
        <v>1</v>
      </c>
      <c r="O7" s="2">
        <v>1</v>
      </c>
      <c r="P7" s="2">
        <v>1</v>
      </c>
      <c r="Q7" s="2">
        <v>1</v>
      </c>
      <c r="R7" s="2">
        <v>1</v>
      </c>
      <c r="S7" s="2">
        <v>1</v>
      </c>
      <c r="T7" s="2">
        <v>2</v>
      </c>
      <c r="U7" s="2">
        <v>1</v>
      </c>
      <c r="V7" s="2">
        <v>4.8</v>
      </c>
      <c r="W7" s="2">
        <v>4.8</v>
      </c>
      <c r="X7" s="2">
        <v>1</v>
      </c>
      <c r="Y7" s="2">
        <v>1</v>
      </c>
      <c r="Z7" s="2">
        <v>1</v>
      </c>
      <c r="AA7" s="2">
        <v>1</v>
      </c>
      <c r="AB7" s="2">
        <v>1</v>
      </c>
      <c r="AC7" s="2">
        <v>1</v>
      </c>
      <c r="AD7" s="2">
        <v>1</v>
      </c>
      <c r="AE7" s="2">
        <v>1</v>
      </c>
      <c r="AF7" s="2">
        <v>1</v>
      </c>
      <c r="AG7" s="2">
        <v>1</v>
      </c>
      <c r="AH7" s="2">
        <v>1</v>
      </c>
      <c r="AI7" s="2">
        <v>1</v>
      </c>
      <c r="AJ7" s="2">
        <v>1</v>
      </c>
      <c r="AK7" s="2">
        <v>1</v>
      </c>
      <c r="AL7" s="2">
        <v>1</v>
      </c>
      <c r="AM7" s="2">
        <v>1</v>
      </c>
      <c r="AN7" s="2">
        <v>1</v>
      </c>
      <c r="AO7" s="2">
        <v>1</v>
      </c>
      <c r="AP7" s="2">
        <v>1</v>
      </c>
      <c r="AQ7" s="2">
        <v>1</v>
      </c>
      <c r="AR7" s="2">
        <v>1</v>
      </c>
      <c r="AS7" s="2">
        <v>1</v>
      </c>
      <c r="AT7" s="2">
        <v>1</v>
      </c>
      <c r="AU7" s="2">
        <v>1</v>
      </c>
      <c r="AV7" s="2">
        <v>1</v>
      </c>
      <c r="AW7" s="2">
        <v>1</v>
      </c>
      <c r="AX7" s="2">
        <v>1</v>
      </c>
      <c r="AY7" s="2">
        <v>1</v>
      </c>
      <c r="AZ7" s="2">
        <v>1</v>
      </c>
      <c r="BA7" s="2">
        <v>1</v>
      </c>
      <c r="BB7" s="2">
        <v>1</v>
      </c>
      <c r="BC7" s="2">
        <v>1</v>
      </c>
      <c r="BD7" s="2">
        <v>1</v>
      </c>
      <c r="BE7" s="2">
        <v>1</v>
      </c>
      <c r="BF7" s="2">
        <v>1</v>
      </c>
      <c r="BG7" s="2">
        <v>1</v>
      </c>
      <c r="BH7" s="2">
        <v>1</v>
      </c>
      <c r="BI7" s="2">
        <v>1</v>
      </c>
      <c r="BJ7" s="2">
        <v>1</v>
      </c>
      <c r="BK7" s="2">
        <v>1</v>
      </c>
      <c r="BL7" s="2">
        <v>2</v>
      </c>
      <c r="BM7" s="2">
        <v>1</v>
      </c>
      <c r="BN7" s="2">
        <v>4.8</v>
      </c>
      <c r="BO7" s="2">
        <v>4.8</v>
      </c>
      <c r="BP7" s="2">
        <v>1</v>
      </c>
      <c r="BQ7" s="2">
        <v>1</v>
      </c>
      <c r="BR7" s="2">
        <v>1</v>
      </c>
      <c r="BS7" s="2">
        <v>1</v>
      </c>
      <c r="BT7" s="2">
        <v>1</v>
      </c>
      <c r="BU7" s="2">
        <v>1</v>
      </c>
      <c r="BV7" s="2">
        <v>1</v>
      </c>
      <c r="BW7" s="2">
        <v>1</v>
      </c>
      <c r="BX7" s="2">
        <v>1</v>
      </c>
      <c r="BY7" s="2">
        <v>1</v>
      </c>
      <c r="BZ7" s="2">
        <v>2</v>
      </c>
      <c r="CA7" s="2">
        <v>1</v>
      </c>
      <c r="CB7" s="2">
        <v>4.8</v>
      </c>
      <c r="CC7" s="2">
        <v>4.8</v>
      </c>
      <c r="CD7" s="2">
        <v>1</v>
      </c>
      <c r="CE7" s="2">
        <v>1</v>
      </c>
      <c r="CF7" s="2">
        <v>1</v>
      </c>
      <c r="CG7" s="2">
        <v>1</v>
      </c>
      <c r="CH7" s="2">
        <v>1</v>
      </c>
      <c r="CI7" s="2">
        <v>1</v>
      </c>
      <c r="CJ7" s="2">
        <v>1</v>
      </c>
      <c r="CK7" s="2">
        <v>1</v>
      </c>
      <c r="CL7" s="2">
        <v>1</v>
      </c>
      <c r="CM7" s="2">
        <v>1</v>
      </c>
      <c r="CN7" s="2">
        <v>1</v>
      </c>
      <c r="CO7" s="2">
        <v>1</v>
      </c>
      <c r="CP7" s="2">
        <v>1</v>
      </c>
      <c r="CQ7" s="2">
        <v>1</v>
      </c>
      <c r="CR7" s="2">
        <v>1</v>
      </c>
      <c r="CS7" s="2">
        <v>1</v>
      </c>
      <c r="CT7" s="2">
        <v>1</v>
      </c>
      <c r="CU7" s="2">
        <v>1</v>
      </c>
      <c r="CV7" s="2">
        <v>1</v>
      </c>
      <c r="CW7" s="2">
        <v>1</v>
      </c>
      <c r="CX7" s="2">
        <v>1</v>
      </c>
      <c r="CY7" s="2">
        <v>1</v>
      </c>
      <c r="CZ7" s="2">
        <v>1</v>
      </c>
      <c r="DA7" s="2">
        <v>1</v>
      </c>
      <c r="DB7" s="2">
        <v>1</v>
      </c>
      <c r="DC7" s="2">
        <v>1</v>
      </c>
      <c r="DD7" s="2">
        <v>1</v>
      </c>
      <c r="DE7" s="2">
        <v>1</v>
      </c>
      <c r="DF7" s="2">
        <v>1</v>
      </c>
      <c r="DG7" s="2">
        <v>1</v>
      </c>
      <c r="DH7" s="2">
        <v>1</v>
      </c>
      <c r="DI7" s="2">
        <v>1</v>
      </c>
      <c r="DJ7" s="2">
        <v>1</v>
      </c>
      <c r="DK7" s="2">
        <v>1</v>
      </c>
      <c r="DL7" s="2">
        <v>1</v>
      </c>
      <c r="DM7" s="2">
        <v>1</v>
      </c>
    </row>
    <row r="8" spans="1:117" s="2" customFormat="1" x14ac:dyDescent="0.35">
      <c r="A8" s="2" t="s">
        <v>14</v>
      </c>
      <c r="B8" s="2">
        <v>20</v>
      </c>
      <c r="C8" s="2">
        <v>10</v>
      </c>
      <c r="D8" s="2">
        <v>20</v>
      </c>
      <c r="E8" s="2">
        <v>20</v>
      </c>
      <c r="F8" s="2">
        <v>20</v>
      </c>
      <c r="G8" s="2">
        <v>20</v>
      </c>
      <c r="H8" s="2">
        <v>10</v>
      </c>
      <c r="I8" s="2">
        <v>10</v>
      </c>
      <c r="J8" s="2">
        <v>20</v>
      </c>
      <c r="K8" s="2">
        <v>10</v>
      </c>
      <c r="L8" s="2">
        <v>10</v>
      </c>
      <c r="M8" s="2">
        <v>20</v>
      </c>
      <c r="N8" s="2">
        <v>20</v>
      </c>
      <c r="O8" s="2">
        <v>20</v>
      </c>
      <c r="P8" s="2">
        <v>10</v>
      </c>
      <c r="Q8" s="2">
        <v>10</v>
      </c>
      <c r="R8" s="2">
        <v>20</v>
      </c>
      <c r="S8" s="2">
        <v>20</v>
      </c>
      <c r="T8" s="2">
        <v>20</v>
      </c>
      <c r="U8" s="2">
        <v>20</v>
      </c>
      <c r="V8" s="2">
        <v>10</v>
      </c>
      <c r="W8" s="2">
        <v>10</v>
      </c>
      <c r="X8" s="2">
        <v>20</v>
      </c>
      <c r="Y8" s="2">
        <v>20</v>
      </c>
      <c r="Z8" s="2">
        <v>10</v>
      </c>
      <c r="AA8" s="2">
        <v>20</v>
      </c>
      <c r="AB8" s="2">
        <v>20</v>
      </c>
      <c r="AC8" s="2">
        <v>20</v>
      </c>
      <c r="AD8" s="2">
        <v>20</v>
      </c>
      <c r="AE8" s="2">
        <v>20</v>
      </c>
      <c r="AF8" s="2">
        <v>10</v>
      </c>
      <c r="AG8" s="2">
        <v>10</v>
      </c>
      <c r="AH8" s="2">
        <v>20</v>
      </c>
      <c r="AI8" s="2">
        <v>20</v>
      </c>
      <c r="AJ8" s="2">
        <v>20</v>
      </c>
      <c r="AK8" s="2">
        <v>20</v>
      </c>
      <c r="AL8" s="2">
        <v>20</v>
      </c>
      <c r="AM8" s="2">
        <v>20</v>
      </c>
      <c r="AN8" s="2">
        <v>20</v>
      </c>
      <c r="AO8" s="2">
        <v>20</v>
      </c>
      <c r="AP8" s="2">
        <v>10</v>
      </c>
      <c r="AQ8" s="2">
        <v>20</v>
      </c>
      <c r="AR8" s="2">
        <v>20</v>
      </c>
      <c r="AS8" s="2">
        <v>20</v>
      </c>
      <c r="AT8" s="2">
        <v>20</v>
      </c>
      <c r="AU8" s="2">
        <v>10</v>
      </c>
      <c r="AV8" s="2">
        <v>20</v>
      </c>
      <c r="AW8" s="2">
        <v>20</v>
      </c>
      <c r="AX8" s="2">
        <v>20</v>
      </c>
      <c r="AY8" s="2">
        <v>20</v>
      </c>
      <c r="AZ8" s="2">
        <v>20</v>
      </c>
      <c r="BA8" s="2">
        <v>10</v>
      </c>
      <c r="BB8" s="2">
        <v>10</v>
      </c>
      <c r="BC8" s="2">
        <v>20</v>
      </c>
      <c r="BD8" s="2">
        <v>20</v>
      </c>
      <c r="BE8" s="2">
        <v>20</v>
      </c>
      <c r="BF8" s="2">
        <v>20</v>
      </c>
      <c r="BG8" s="2">
        <v>20</v>
      </c>
      <c r="BH8" s="2">
        <v>20</v>
      </c>
      <c r="BI8" s="2">
        <v>10</v>
      </c>
      <c r="BJ8" s="2">
        <v>20</v>
      </c>
      <c r="BK8" s="2">
        <v>20</v>
      </c>
      <c r="BL8" s="2">
        <v>20</v>
      </c>
      <c r="BM8" s="2">
        <v>20</v>
      </c>
      <c r="BN8" s="2">
        <v>10</v>
      </c>
      <c r="BO8" s="2">
        <v>10</v>
      </c>
      <c r="BP8" s="2">
        <v>20</v>
      </c>
      <c r="BQ8" s="2">
        <v>10</v>
      </c>
      <c r="BR8" s="2">
        <v>10</v>
      </c>
      <c r="BS8" s="2">
        <v>20</v>
      </c>
      <c r="BT8" s="2">
        <v>20</v>
      </c>
      <c r="BU8" s="2">
        <v>20</v>
      </c>
      <c r="BV8" s="2">
        <v>10</v>
      </c>
      <c r="BW8" s="2">
        <v>10</v>
      </c>
      <c r="BX8" s="2">
        <v>20</v>
      </c>
      <c r="BY8" s="2">
        <v>20</v>
      </c>
      <c r="BZ8" s="2">
        <v>20</v>
      </c>
      <c r="CA8" s="2">
        <v>20</v>
      </c>
      <c r="CB8" s="2">
        <v>10</v>
      </c>
      <c r="CC8" s="2">
        <v>10</v>
      </c>
      <c r="CD8" s="2">
        <v>20</v>
      </c>
      <c r="CE8" s="2">
        <v>20</v>
      </c>
      <c r="CF8" s="2">
        <v>10</v>
      </c>
      <c r="CG8" s="2">
        <v>20</v>
      </c>
      <c r="CH8" s="2">
        <v>20</v>
      </c>
      <c r="CI8" s="2">
        <v>20</v>
      </c>
      <c r="CJ8" s="2">
        <v>20</v>
      </c>
      <c r="CK8" s="2">
        <v>20</v>
      </c>
      <c r="CL8" s="2">
        <v>10</v>
      </c>
      <c r="CM8" s="2">
        <v>10</v>
      </c>
      <c r="CN8" s="2">
        <v>20</v>
      </c>
      <c r="CO8" s="2">
        <v>20</v>
      </c>
      <c r="CP8" s="2">
        <v>20</v>
      </c>
      <c r="CQ8" s="2">
        <v>20</v>
      </c>
      <c r="CR8" s="2">
        <v>20</v>
      </c>
      <c r="CS8" s="2">
        <v>20</v>
      </c>
      <c r="CT8" s="2">
        <v>20</v>
      </c>
      <c r="CU8" s="2">
        <v>20</v>
      </c>
      <c r="CV8" s="2">
        <v>10</v>
      </c>
      <c r="CW8" s="2">
        <v>20</v>
      </c>
      <c r="CX8" s="2">
        <v>20</v>
      </c>
      <c r="CY8" s="2">
        <v>20</v>
      </c>
      <c r="CZ8" s="2">
        <v>20</v>
      </c>
      <c r="DA8" s="2">
        <v>10</v>
      </c>
      <c r="DB8" s="2">
        <v>20</v>
      </c>
      <c r="DC8" s="2">
        <v>20</v>
      </c>
      <c r="DD8" s="2">
        <v>20</v>
      </c>
      <c r="DE8" s="2">
        <v>20</v>
      </c>
      <c r="DF8" s="2">
        <v>20</v>
      </c>
      <c r="DG8" s="2">
        <v>10</v>
      </c>
      <c r="DH8" s="2">
        <v>10</v>
      </c>
      <c r="DI8" s="2">
        <v>20</v>
      </c>
      <c r="DJ8" s="2">
        <v>20</v>
      </c>
      <c r="DK8" s="2">
        <v>20</v>
      </c>
      <c r="DL8" s="2">
        <v>20</v>
      </c>
      <c r="DM8" s="2">
        <v>20</v>
      </c>
    </row>
    <row r="9" spans="1:117" s="2" customFormat="1" x14ac:dyDescent="0.35">
      <c r="A9" s="2" t="s">
        <v>15</v>
      </c>
      <c r="B9" s="1">
        <v>280000</v>
      </c>
      <c r="C9" s="2">
        <v>500</v>
      </c>
      <c r="D9" s="2">
        <v>300</v>
      </c>
      <c r="E9" s="2">
        <v>2800</v>
      </c>
      <c r="F9" s="2">
        <v>1400</v>
      </c>
      <c r="G9" s="2">
        <v>4800</v>
      </c>
      <c r="H9" s="2">
        <v>8400</v>
      </c>
      <c r="I9" s="2">
        <v>8400</v>
      </c>
      <c r="J9" s="1">
        <v>140000</v>
      </c>
      <c r="K9" s="2">
        <v>3</v>
      </c>
      <c r="L9" s="2">
        <v>500</v>
      </c>
      <c r="M9" s="2">
        <v>300</v>
      </c>
      <c r="N9" s="2">
        <v>2800</v>
      </c>
      <c r="O9" s="2">
        <v>4800</v>
      </c>
      <c r="P9" s="2">
        <v>3</v>
      </c>
      <c r="Q9" s="2">
        <v>500</v>
      </c>
      <c r="R9" s="2">
        <v>300</v>
      </c>
      <c r="S9" s="2">
        <v>2800</v>
      </c>
      <c r="T9" s="2">
        <v>1400</v>
      </c>
      <c r="U9" s="2">
        <v>4800</v>
      </c>
      <c r="V9" s="2">
        <v>8400</v>
      </c>
      <c r="W9" s="2">
        <v>8400</v>
      </c>
      <c r="X9" s="1">
        <v>140000</v>
      </c>
      <c r="Y9" s="1">
        <v>280000</v>
      </c>
      <c r="Z9" s="2">
        <v>500</v>
      </c>
      <c r="AA9" s="2">
        <v>2800</v>
      </c>
      <c r="AB9" s="2">
        <v>4800</v>
      </c>
      <c r="AC9" s="1">
        <v>140000</v>
      </c>
      <c r="AD9" s="1">
        <v>280000</v>
      </c>
      <c r="AE9" s="1">
        <v>280000</v>
      </c>
      <c r="AF9" s="2">
        <v>3</v>
      </c>
      <c r="AG9" s="2">
        <v>500</v>
      </c>
      <c r="AH9" s="2">
        <v>300</v>
      </c>
      <c r="AI9" s="2">
        <v>2800</v>
      </c>
      <c r="AJ9" s="2">
        <v>4800</v>
      </c>
      <c r="AK9" s="1">
        <v>140000</v>
      </c>
      <c r="AL9" s="1">
        <v>280000</v>
      </c>
      <c r="AM9" s="2">
        <v>4800</v>
      </c>
      <c r="AN9" s="1">
        <v>140000</v>
      </c>
      <c r="AO9" s="1">
        <v>280000</v>
      </c>
      <c r="AP9" s="2">
        <v>500</v>
      </c>
      <c r="AQ9" s="2">
        <v>2800</v>
      </c>
      <c r="AR9" s="2">
        <v>4800</v>
      </c>
      <c r="AS9" s="1">
        <v>140000</v>
      </c>
      <c r="AT9" s="1">
        <v>280000</v>
      </c>
      <c r="AU9" s="2">
        <v>500</v>
      </c>
      <c r="AV9" s="2">
        <v>300</v>
      </c>
      <c r="AW9" s="2">
        <v>2800</v>
      </c>
      <c r="AX9" s="2">
        <v>4800</v>
      </c>
      <c r="AY9" s="1">
        <v>140000</v>
      </c>
      <c r="AZ9" s="1">
        <v>280000</v>
      </c>
      <c r="BA9" s="2">
        <v>3</v>
      </c>
      <c r="BB9" s="2">
        <v>500</v>
      </c>
      <c r="BC9" s="2">
        <v>300</v>
      </c>
      <c r="BD9" s="2">
        <v>2800</v>
      </c>
      <c r="BE9" s="2">
        <v>4800</v>
      </c>
      <c r="BF9" s="1">
        <v>140000</v>
      </c>
      <c r="BG9" s="1">
        <v>280000</v>
      </c>
      <c r="BH9" s="1">
        <v>280000</v>
      </c>
      <c r="BI9" s="2">
        <v>500</v>
      </c>
      <c r="BJ9" s="2">
        <v>300</v>
      </c>
      <c r="BK9" s="2">
        <v>2800</v>
      </c>
      <c r="BL9" s="2">
        <v>1400</v>
      </c>
      <c r="BM9" s="2">
        <v>4800</v>
      </c>
      <c r="BN9" s="2">
        <v>8400</v>
      </c>
      <c r="BO9" s="2">
        <v>8400</v>
      </c>
      <c r="BP9" s="1">
        <v>140000</v>
      </c>
      <c r="BQ9" s="2">
        <v>3</v>
      </c>
      <c r="BR9" s="2">
        <v>500</v>
      </c>
      <c r="BS9" s="2">
        <v>300</v>
      </c>
      <c r="BT9" s="2">
        <v>2800</v>
      </c>
      <c r="BU9" s="2">
        <v>4800</v>
      </c>
      <c r="BV9" s="2">
        <v>3</v>
      </c>
      <c r="BW9" s="2">
        <v>500</v>
      </c>
      <c r="BX9" s="2">
        <v>300</v>
      </c>
      <c r="BY9" s="2">
        <v>2800</v>
      </c>
      <c r="BZ9" s="2">
        <v>1400</v>
      </c>
      <c r="CA9" s="2">
        <v>4800</v>
      </c>
      <c r="CB9" s="2">
        <v>8400</v>
      </c>
      <c r="CC9" s="2">
        <v>8400</v>
      </c>
      <c r="CD9" s="1">
        <v>140000</v>
      </c>
      <c r="CE9" s="1">
        <v>280000</v>
      </c>
      <c r="CF9" s="2">
        <v>500</v>
      </c>
      <c r="CG9" s="2">
        <v>2800</v>
      </c>
      <c r="CH9" s="2">
        <v>4800</v>
      </c>
      <c r="CI9" s="1">
        <v>140000</v>
      </c>
      <c r="CJ9" s="1">
        <v>280000</v>
      </c>
      <c r="CK9" s="1">
        <v>280000</v>
      </c>
      <c r="CL9" s="2">
        <v>3</v>
      </c>
      <c r="CM9" s="2">
        <v>500</v>
      </c>
      <c r="CN9" s="2">
        <v>300</v>
      </c>
      <c r="CO9" s="2">
        <v>2800</v>
      </c>
      <c r="CP9" s="2">
        <v>4800</v>
      </c>
      <c r="CQ9" s="1">
        <v>140000</v>
      </c>
      <c r="CR9" s="1">
        <v>280000</v>
      </c>
      <c r="CS9" s="2">
        <v>4800</v>
      </c>
      <c r="CT9" s="1">
        <v>140000</v>
      </c>
      <c r="CU9" s="1">
        <v>280000</v>
      </c>
      <c r="CV9" s="2">
        <v>500</v>
      </c>
      <c r="CW9" s="2">
        <v>2800</v>
      </c>
      <c r="CX9" s="2">
        <v>4800</v>
      </c>
      <c r="CY9" s="1">
        <v>140000</v>
      </c>
      <c r="CZ9" s="1">
        <v>280000</v>
      </c>
      <c r="DA9" s="2">
        <v>500</v>
      </c>
      <c r="DB9" s="2">
        <v>300</v>
      </c>
      <c r="DC9" s="2">
        <v>2800</v>
      </c>
      <c r="DD9" s="2">
        <v>4800</v>
      </c>
      <c r="DE9" s="1">
        <v>140000</v>
      </c>
      <c r="DF9" s="1">
        <v>280000</v>
      </c>
      <c r="DG9" s="2">
        <v>3</v>
      </c>
      <c r="DH9" s="2">
        <v>500</v>
      </c>
      <c r="DI9" s="2">
        <v>300</v>
      </c>
      <c r="DJ9" s="2">
        <v>2800</v>
      </c>
      <c r="DK9" s="2">
        <v>4800</v>
      </c>
      <c r="DL9" s="1">
        <v>140000</v>
      </c>
      <c r="DM9" s="1">
        <v>280000</v>
      </c>
    </row>
    <row r="10" spans="1:117" s="1" customFormat="1" x14ac:dyDescent="0.35">
      <c r="A10" s="1" t="s">
        <v>16</v>
      </c>
      <c r="B10" s="1">
        <v>5600000</v>
      </c>
      <c r="C10" s="2">
        <v>5000</v>
      </c>
      <c r="D10" s="2">
        <v>6000</v>
      </c>
      <c r="E10" s="1">
        <v>56000</v>
      </c>
      <c r="F10" s="1">
        <v>28000</v>
      </c>
      <c r="G10" s="1">
        <v>96000</v>
      </c>
      <c r="H10" s="1">
        <v>84000</v>
      </c>
      <c r="I10" s="1">
        <v>84000</v>
      </c>
      <c r="J10" s="1">
        <v>2800000</v>
      </c>
      <c r="K10" s="2">
        <v>25</v>
      </c>
      <c r="L10" s="2">
        <v>5000</v>
      </c>
      <c r="M10" s="2">
        <v>6000</v>
      </c>
      <c r="N10" s="1">
        <v>56000</v>
      </c>
      <c r="O10" s="1">
        <v>96000</v>
      </c>
      <c r="P10" s="2">
        <v>25</v>
      </c>
      <c r="Q10" s="2">
        <v>5000</v>
      </c>
      <c r="R10" s="2">
        <v>6000</v>
      </c>
      <c r="S10" s="1">
        <v>56000</v>
      </c>
      <c r="T10" s="1">
        <v>28000</v>
      </c>
      <c r="U10" s="1">
        <v>96000</v>
      </c>
      <c r="V10" s="1">
        <v>84000</v>
      </c>
      <c r="W10" s="1">
        <v>84000</v>
      </c>
      <c r="X10" s="1">
        <v>2800000</v>
      </c>
      <c r="Y10" s="1">
        <v>5600000</v>
      </c>
      <c r="Z10" s="2">
        <v>5000</v>
      </c>
      <c r="AA10" s="1">
        <v>56000</v>
      </c>
      <c r="AB10" s="1">
        <v>96000</v>
      </c>
      <c r="AC10" s="1">
        <v>2800000</v>
      </c>
      <c r="AD10" s="1">
        <v>5600000</v>
      </c>
      <c r="AE10" s="1">
        <v>5600000</v>
      </c>
      <c r="AF10" s="2">
        <v>25</v>
      </c>
      <c r="AG10" s="2">
        <v>5000</v>
      </c>
      <c r="AH10" s="2">
        <v>6000</v>
      </c>
      <c r="AI10" s="1">
        <v>56000</v>
      </c>
      <c r="AJ10" s="1">
        <v>96000</v>
      </c>
      <c r="AK10" s="1">
        <v>2800000</v>
      </c>
      <c r="AL10" s="1">
        <v>5600000</v>
      </c>
      <c r="AM10" s="1">
        <v>96000</v>
      </c>
      <c r="AN10" s="1">
        <v>2800000</v>
      </c>
      <c r="AO10" s="1">
        <v>5600000</v>
      </c>
      <c r="AP10" s="2">
        <v>5000</v>
      </c>
      <c r="AQ10" s="1">
        <v>56000</v>
      </c>
      <c r="AR10" s="1">
        <v>96000</v>
      </c>
      <c r="AS10" s="1">
        <v>2800000</v>
      </c>
      <c r="AT10" s="1">
        <v>5600000</v>
      </c>
      <c r="AU10" s="2">
        <v>5000</v>
      </c>
      <c r="AV10" s="2">
        <v>6000</v>
      </c>
      <c r="AW10" s="1">
        <v>56000</v>
      </c>
      <c r="AX10" s="1">
        <v>96000</v>
      </c>
      <c r="AY10" s="1">
        <v>2800000</v>
      </c>
      <c r="AZ10" s="1">
        <v>5600000</v>
      </c>
      <c r="BA10" s="2">
        <v>25</v>
      </c>
      <c r="BB10" s="2">
        <v>5000</v>
      </c>
      <c r="BC10" s="2">
        <v>6000</v>
      </c>
      <c r="BD10" s="1">
        <v>56000</v>
      </c>
      <c r="BE10" s="1">
        <v>96000</v>
      </c>
      <c r="BF10" s="1">
        <v>2800000</v>
      </c>
      <c r="BG10" s="1">
        <v>5600000</v>
      </c>
      <c r="BH10" s="1">
        <v>5600000</v>
      </c>
      <c r="BI10" s="2">
        <v>5000</v>
      </c>
      <c r="BJ10" s="2">
        <v>6000</v>
      </c>
      <c r="BK10" s="1">
        <v>56000</v>
      </c>
      <c r="BL10" s="1">
        <v>28000</v>
      </c>
      <c r="BM10" s="1">
        <v>96000</v>
      </c>
      <c r="BN10" s="1">
        <v>84000</v>
      </c>
      <c r="BO10" s="1">
        <v>84000</v>
      </c>
      <c r="BP10" s="1">
        <v>2800000</v>
      </c>
      <c r="BQ10" s="2">
        <v>25</v>
      </c>
      <c r="BR10" s="2">
        <v>5000</v>
      </c>
      <c r="BS10" s="2">
        <v>6000</v>
      </c>
      <c r="BT10" s="1">
        <v>56000</v>
      </c>
      <c r="BU10" s="1">
        <v>96000</v>
      </c>
      <c r="BV10" s="2">
        <v>25</v>
      </c>
      <c r="BW10" s="2">
        <v>5000</v>
      </c>
      <c r="BX10" s="2">
        <v>6000</v>
      </c>
      <c r="BY10" s="1">
        <v>56000</v>
      </c>
      <c r="BZ10" s="1">
        <v>28000</v>
      </c>
      <c r="CA10" s="1">
        <v>96000</v>
      </c>
      <c r="CB10" s="1">
        <v>84000</v>
      </c>
      <c r="CC10" s="1">
        <v>84000</v>
      </c>
      <c r="CD10" s="1">
        <v>2800000</v>
      </c>
      <c r="CE10" s="1">
        <v>5600000</v>
      </c>
      <c r="CF10" s="2">
        <v>5000</v>
      </c>
      <c r="CG10" s="1">
        <v>56000</v>
      </c>
      <c r="CH10" s="1">
        <v>96000</v>
      </c>
      <c r="CI10" s="1">
        <v>2800000</v>
      </c>
      <c r="CJ10" s="1">
        <v>5600000</v>
      </c>
      <c r="CK10" s="1">
        <v>5600000</v>
      </c>
      <c r="CL10" s="2">
        <v>25</v>
      </c>
      <c r="CM10" s="2">
        <v>5000</v>
      </c>
      <c r="CN10" s="2">
        <v>6000</v>
      </c>
      <c r="CO10" s="1">
        <v>56000</v>
      </c>
      <c r="CP10" s="1">
        <v>96000</v>
      </c>
      <c r="CQ10" s="1">
        <v>2800000</v>
      </c>
      <c r="CR10" s="1">
        <v>5600000</v>
      </c>
      <c r="CS10" s="1">
        <v>96000</v>
      </c>
      <c r="CT10" s="1">
        <v>2800000</v>
      </c>
      <c r="CU10" s="1">
        <v>5600000</v>
      </c>
      <c r="CV10" s="2">
        <v>5000</v>
      </c>
      <c r="CW10" s="1">
        <v>56000</v>
      </c>
      <c r="CX10" s="1">
        <v>96000</v>
      </c>
      <c r="CY10" s="1">
        <v>2800000</v>
      </c>
      <c r="CZ10" s="1">
        <v>5600000</v>
      </c>
      <c r="DA10" s="2">
        <v>5000</v>
      </c>
      <c r="DB10" s="2">
        <v>6000</v>
      </c>
      <c r="DC10" s="1">
        <v>56000</v>
      </c>
      <c r="DD10" s="1">
        <v>96000</v>
      </c>
      <c r="DE10" s="1">
        <v>2800000</v>
      </c>
      <c r="DF10" s="1">
        <v>5600000</v>
      </c>
      <c r="DG10" s="2">
        <v>25</v>
      </c>
      <c r="DH10" s="2">
        <v>5000</v>
      </c>
      <c r="DI10" s="2">
        <v>6000</v>
      </c>
      <c r="DJ10" s="1">
        <v>56000</v>
      </c>
      <c r="DK10" s="1">
        <v>96000</v>
      </c>
      <c r="DL10" s="1">
        <v>2800000</v>
      </c>
      <c r="DM10" s="1">
        <v>5600000</v>
      </c>
    </row>
    <row r="11" spans="1:117" x14ac:dyDescent="0.35">
      <c r="A11" t="s">
        <v>37</v>
      </c>
      <c r="C11" s="2">
        <v>898</v>
      </c>
      <c r="D11" s="2">
        <v>898</v>
      </c>
      <c r="E11" s="2">
        <v>898</v>
      </c>
      <c r="F11" s="2">
        <v>898</v>
      </c>
      <c r="G11">
        <v>898</v>
      </c>
      <c r="J11">
        <v>898</v>
      </c>
      <c r="K11" s="2">
        <v>1650</v>
      </c>
      <c r="L11" s="2">
        <v>1100</v>
      </c>
      <c r="M11" s="2">
        <v>1078</v>
      </c>
      <c r="N11" s="2">
        <v>1233</v>
      </c>
      <c r="O11">
        <v>1160</v>
      </c>
      <c r="P11" s="2">
        <v>1455</v>
      </c>
      <c r="Q11" s="2">
        <v>1015</v>
      </c>
      <c r="R11" s="2">
        <v>863</v>
      </c>
      <c r="S11" s="2">
        <v>945</v>
      </c>
      <c r="T11" s="2">
        <v>801</v>
      </c>
      <c r="U11">
        <v>850</v>
      </c>
      <c r="V11">
        <v>900</v>
      </c>
      <c r="W11">
        <v>900</v>
      </c>
      <c r="X11">
        <v>898</v>
      </c>
      <c r="Y11">
        <v>891</v>
      </c>
      <c r="Z11" s="2">
        <v>1000</v>
      </c>
      <c r="AA11" s="2">
        <v>950</v>
      </c>
      <c r="AB11">
        <v>1000</v>
      </c>
      <c r="AC11">
        <v>1000</v>
      </c>
      <c r="AD11">
        <v>950</v>
      </c>
      <c r="AE11">
        <v>0</v>
      </c>
      <c r="AF11" s="2">
        <v>1566</v>
      </c>
      <c r="AG11" s="2">
        <v>1233</v>
      </c>
      <c r="AH11" s="2">
        <v>1218</v>
      </c>
      <c r="AI11" s="2">
        <v>1200</v>
      </c>
      <c r="AJ11">
        <v>1204</v>
      </c>
      <c r="AK11">
        <v>1182</v>
      </c>
      <c r="AL11">
        <v>1175</v>
      </c>
      <c r="AP11" s="2">
        <v>950</v>
      </c>
      <c r="AQ11" s="2">
        <v>1000</v>
      </c>
      <c r="AR11">
        <v>950</v>
      </c>
      <c r="AS11">
        <v>950</v>
      </c>
      <c r="AT11">
        <v>1000</v>
      </c>
      <c r="AU11" s="2">
        <v>624</v>
      </c>
      <c r="AV11" s="2">
        <v>613</v>
      </c>
      <c r="AW11" s="2">
        <v>840</v>
      </c>
      <c r="AX11">
        <v>603</v>
      </c>
      <c r="AY11">
        <v>587</v>
      </c>
      <c r="AZ11">
        <v>581</v>
      </c>
      <c r="BA11" s="2">
        <v>1000</v>
      </c>
      <c r="BB11" s="2">
        <v>800</v>
      </c>
      <c r="BC11" s="2">
        <v>1080</v>
      </c>
      <c r="BD11" s="2">
        <v>960</v>
      </c>
      <c r="BE11">
        <v>450</v>
      </c>
      <c r="BF11">
        <v>540</v>
      </c>
      <c r="BG11">
        <v>540</v>
      </c>
      <c r="BH11">
        <v>0</v>
      </c>
      <c r="BI11" s="2">
        <v>500</v>
      </c>
      <c r="BJ11" s="2">
        <v>500</v>
      </c>
      <c r="BK11" s="2">
        <v>500</v>
      </c>
      <c r="BL11" s="2">
        <v>500</v>
      </c>
      <c r="BM11">
        <v>500</v>
      </c>
      <c r="BN11">
        <v>0</v>
      </c>
      <c r="BO11">
        <v>0</v>
      </c>
      <c r="BP11">
        <v>500</v>
      </c>
      <c r="BQ11" s="2">
        <v>900</v>
      </c>
      <c r="BR11" s="2">
        <v>500</v>
      </c>
      <c r="BS11" s="2">
        <v>528</v>
      </c>
      <c r="BT11" s="2">
        <v>439</v>
      </c>
      <c r="BU11">
        <v>460</v>
      </c>
      <c r="BV11" s="2">
        <v>769</v>
      </c>
      <c r="BW11" s="2">
        <v>401</v>
      </c>
      <c r="BX11" s="2">
        <v>391</v>
      </c>
      <c r="BY11" s="2">
        <v>401</v>
      </c>
      <c r="BZ11" s="2">
        <v>550</v>
      </c>
      <c r="CA11">
        <v>381</v>
      </c>
      <c r="CB11">
        <v>482</v>
      </c>
      <c r="CC11">
        <v>482</v>
      </c>
      <c r="CD11">
        <v>366</v>
      </c>
      <c r="CE11">
        <v>361</v>
      </c>
      <c r="CF11" s="2">
        <v>600</v>
      </c>
      <c r="CG11" s="2">
        <v>450</v>
      </c>
      <c r="CH11">
        <v>600</v>
      </c>
      <c r="CI11">
        <v>600</v>
      </c>
      <c r="CJ11">
        <v>450</v>
      </c>
      <c r="CL11" s="2">
        <v>1370</v>
      </c>
      <c r="CM11" s="2">
        <v>439</v>
      </c>
      <c r="CN11" s="2">
        <v>425</v>
      </c>
      <c r="CO11" s="2">
        <v>500</v>
      </c>
      <c r="CP11">
        <v>412</v>
      </c>
      <c r="CQ11">
        <v>392</v>
      </c>
      <c r="CR11">
        <v>385</v>
      </c>
      <c r="CS11">
        <v>0</v>
      </c>
      <c r="CT11">
        <v>0</v>
      </c>
      <c r="CU11">
        <v>0</v>
      </c>
      <c r="CV11" s="2">
        <v>580</v>
      </c>
      <c r="CW11" s="2">
        <v>400</v>
      </c>
      <c r="CX11">
        <v>580</v>
      </c>
      <c r="CY11">
        <v>580</v>
      </c>
      <c r="CZ11">
        <v>400</v>
      </c>
      <c r="DA11" s="2">
        <v>247</v>
      </c>
      <c r="DB11" s="2">
        <v>247</v>
      </c>
      <c r="DC11" s="2">
        <v>247</v>
      </c>
      <c r="DD11">
        <v>232</v>
      </c>
      <c r="DE11">
        <v>207</v>
      </c>
      <c r="DF11">
        <v>207</v>
      </c>
      <c r="DG11" s="2">
        <v>800</v>
      </c>
      <c r="DH11" s="2">
        <v>400</v>
      </c>
      <c r="DI11" s="2">
        <v>585</v>
      </c>
      <c r="DJ11" s="2">
        <v>585</v>
      </c>
      <c r="DK11">
        <v>585</v>
      </c>
      <c r="DL11">
        <v>585</v>
      </c>
      <c r="DM11">
        <v>585</v>
      </c>
    </row>
    <row r="12" spans="1:117" x14ac:dyDescent="0.35">
      <c r="A12" t="s">
        <v>38</v>
      </c>
      <c r="C12" s="2">
        <v>51</v>
      </c>
      <c r="D12" s="2">
        <v>68</v>
      </c>
      <c r="E12" s="2">
        <v>26</v>
      </c>
      <c r="F12" s="2">
        <v>204</v>
      </c>
      <c r="G12">
        <v>51</v>
      </c>
      <c r="J12">
        <v>51</v>
      </c>
      <c r="K12" s="2">
        <v>102</v>
      </c>
      <c r="L12" s="2">
        <v>51</v>
      </c>
      <c r="M12" s="2">
        <v>68</v>
      </c>
      <c r="N12" s="2">
        <v>26</v>
      </c>
      <c r="O12">
        <v>51</v>
      </c>
      <c r="P12" s="2">
        <v>102</v>
      </c>
      <c r="Q12" s="2">
        <v>51</v>
      </c>
      <c r="R12" s="2">
        <v>68</v>
      </c>
      <c r="S12" s="2">
        <v>26</v>
      </c>
      <c r="T12" s="2">
        <v>204</v>
      </c>
      <c r="U12">
        <v>51</v>
      </c>
      <c r="V12">
        <v>584</v>
      </c>
      <c r="W12">
        <v>584</v>
      </c>
      <c r="X12">
        <v>51</v>
      </c>
      <c r="Y12">
        <v>26</v>
      </c>
      <c r="Z12" s="2">
        <v>51</v>
      </c>
      <c r="AA12" s="2">
        <v>26</v>
      </c>
      <c r="AB12">
        <v>51</v>
      </c>
      <c r="AC12">
        <v>51</v>
      </c>
      <c r="AD12">
        <v>26</v>
      </c>
      <c r="AE12">
        <v>0</v>
      </c>
      <c r="AF12" s="2">
        <v>102</v>
      </c>
      <c r="AG12" s="2">
        <v>51</v>
      </c>
      <c r="AH12" s="2">
        <v>68</v>
      </c>
      <c r="AI12" s="2">
        <v>26</v>
      </c>
      <c r="AJ12">
        <v>51</v>
      </c>
      <c r="AK12">
        <v>51</v>
      </c>
      <c r="AL12">
        <v>26</v>
      </c>
      <c r="AP12" s="2">
        <v>51</v>
      </c>
      <c r="AQ12" s="2">
        <v>26</v>
      </c>
      <c r="AR12">
        <v>51</v>
      </c>
      <c r="AS12">
        <v>51</v>
      </c>
      <c r="AT12">
        <v>26</v>
      </c>
      <c r="AU12" s="2">
        <v>51</v>
      </c>
      <c r="AV12" s="2">
        <v>68</v>
      </c>
      <c r="AW12" s="2">
        <v>26</v>
      </c>
      <c r="AX12">
        <v>51</v>
      </c>
      <c r="AY12">
        <v>51</v>
      </c>
      <c r="AZ12">
        <v>26</v>
      </c>
      <c r="BA12" s="2">
        <v>102</v>
      </c>
      <c r="BB12" s="2">
        <v>51</v>
      </c>
      <c r="BC12" s="2">
        <v>68</v>
      </c>
      <c r="BD12" s="2">
        <v>26</v>
      </c>
      <c r="BE12">
        <v>51</v>
      </c>
      <c r="BF12">
        <v>51</v>
      </c>
      <c r="BG12">
        <v>26</v>
      </c>
      <c r="BH12">
        <v>0</v>
      </c>
      <c r="BI12" s="2">
        <v>51</v>
      </c>
      <c r="BJ12" s="2">
        <v>68</v>
      </c>
      <c r="BK12" s="2">
        <v>26</v>
      </c>
      <c r="BL12" s="2">
        <v>204</v>
      </c>
      <c r="BM12">
        <v>51</v>
      </c>
      <c r="BN12">
        <v>0</v>
      </c>
      <c r="BO12">
        <v>0</v>
      </c>
      <c r="BP12">
        <v>51</v>
      </c>
      <c r="BQ12" s="2">
        <v>102</v>
      </c>
      <c r="BR12" s="2">
        <v>51</v>
      </c>
      <c r="BS12" s="2">
        <v>68</v>
      </c>
      <c r="BT12" s="2">
        <v>26</v>
      </c>
      <c r="BU12">
        <v>51</v>
      </c>
      <c r="BV12" s="2">
        <v>102</v>
      </c>
      <c r="BW12" s="2">
        <v>51</v>
      </c>
      <c r="BX12" s="2">
        <v>68</v>
      </c>
      <c r="BY12" s="2">
        <v>26</v>
      </c>
      <c r="BZ12" s="2">
        <v>204</v>
      </c>
      <c r="CA12">
        <v>51</v>
      </c>
      <c r="CB12">
        <v>409</v>
      </c>
      <c r="CC12">
        <v>409</v>
      </c>
      <c r="CD12">
        <v>51</v>
      </c>
      <c r="CE12">
        <v>26</v>
      </c>
      <c r="CF12" s="2">
        <v>51</v>
      </c>
      <c r="CG12" s="2">
        <v>26</v>
      </c>
      <c r="CH12">
        <v>51</v>
      </c>
      <c r="CI12">
        <v>51</v>
      </c>
      <c r="CJ12">
        <v>26</v>
      </c>
      <c r="CL12" s="2">
        <v>102</v>
      </c>
      <c r="CM12" s="2">
        <v>51</v>
      </c>
      <c r="CN12" s="2">
        <v>68</v>
      </c>
      <c r="CO12" s="2">
        <v>26</v>
      </c>
      <c r="CP12">
        <v>51</v>
      </c>
      <c r="CQ12">
        <v>51</v>
      </c>
      <c r="CR12">
        <v>26</v>
      </c>
      <c r="CS12">
        <v>0</v>
      </c>
      <c r="CT12">
        <v>0</v>
      </c>
      <c r="CU12">
        <v>0</v>
      </c>
      <c r="CV12" s="2">
        <v>51</v>
      </c>
      <c r="CW12" s="2">
        <v>26</v>
      </c>
      <c r="CX12">
        <v>51</v>
      </c>
      <c r="CY12">
        <v>51</v>
      </c>
      <c r="CZ12">
        <v>26</v>
      </c>
      <c r="DA12" s="2">
        <v>51</v>
      </c>
      <c r="DB12" s="2">
        <v>68</v>
      </c>
      <c r="DC12" s="2">
        <v>26</v>
      </c>
      <c r="DD12">
        <v>51</v>
      </c>
      <c r="DE12">
        <v>51</v>
      </c>
      <c r="DF12">
        <v>26</v>
      </c>
      <c r="DG12" s="2">
        <v>102</v>
      </c>
      <c r="DH12" s="2">
        <v>51</v>
      </c>
      <c r="DI12" s="2">
        <v>68</v>
      </c>
      <c r="DJ12" s="2">
        <v>26</v>
      </c>
      <c r="DK12">
        <v>51</v>
      </c>
      <c r="DL12">
        <v>51</v>
      </c>
      <c r="DM12">
        <v>26</v>
      </c>
    </row>
    <row r="13" spans="1:117" s="2" customFormat="1" x14ac:dyDescent="0.35">
      <c r="A13" s="2" t="s">
        <v>19</v>
      </c>
      <c r="B13" s="2">
        <v>23</v>
      </c>
      <c r="C13" s="2">
        <v>157</v>
      </c>
      <c r="D13" s="2">
        <v>160</v>
      </c>
      <c r="E13" s="2">
        <v>152</v>
      </c>
      <c r="F13" s="2">
        <v>183</v>
      </c>
      <c r="G13" s="2">
        <v>147</v>
      </c>
      <c r="H13" s="2">
        <v>1200</v>
      </c>
      <c r="I13" s="2">
        <v>1200</v>
      </c>
      <c r="J13" s="2">
        <v>128</v>
      </c>
      <c r="K13" s="2">
        <v>263</v>
      </c>
      <c r="L13" s="2">
        <v>196</v>
      </c>
      <c r="M13" s="2">
        <v>195</v>
      </c>
      <c r="N13" s="2">
        <v>214</v>
      </c>
      <c r="O13" s="2">
        <v>194</v>
      </c>
      <c r="P13" s="2">
        <v>234</v>
      </c>
      <c r="Q13" s="2">
        <v>181</v>
      </c>
      <c r="R13" s="2">
        <v>158</v>
      </c>
      <c r="S13" s="2">
        <v>165</v>
      </c>
      <c r="T13" s="2">
        <v>171</v>
      </c>
      <c r="U13" s="2">
        <v>144</v>
      </c>
      <c r="V13" s="2">
        <v>223</v>
      </c>
      <c r="W13" s="2">
        <v>223</v>
      </c>
      <c r="X13" s="2">
        <v>133</v>
      </c>
      <c r="Y13" s="2">
        <v>128</v>
      </c>
      <c r="Z13" s="2">
        <v>184</v>
      </c>
      <c r="AA13" s="2">
        <v>171</v>
      </c>
      <c r="AB13" s="2">
        <v>173</v>
      </c>
      <c r="AC13" s="2">
        <v>152</v>
      </c>
      <c r="AD13" s="2">
        <v>141</v>
      </c>
      <c r="AE13" s="2">
        <v>38</v>
      </c>
      <c r="AF13" s="2">
        <v>250</v>
      </c>
      <c r="AG13" s="2">
        <v>218</v>
      </c>
      <c r="AH13" s="2">
        <v>219</v>
      </c>
      <c r="AI13" s="2">
        <v>208</v>
      </c>
      <c r="AJ13" s="2">
        <v>201</v>
      </c>
      <c r="AK13" s="2">
        <v>173</v>
      </c>
      <c r="AL13" s="2">
        <v>168</v>
      </c>
      <c r="AM13" s="2">
        <v>187</v>
      </c>
      <c r="AN13" s="2">
        <v>67</v>
      </c>
      <c r="AO13" s="2">
        <v>47</v>
      </c>
      <c r="AP13" s="2">
        <v>175</v>
      </c>
      <c r="AQ13" s="2">
        <v>179</v>
      </c>
      <c r="AR13" s="2">
        <v>165</v>
      </c>
      <c r="AS13" s="2">
        <v>145</v>
      </c>
      <c r="AT13" s="2">
        <v>149</v>
      </c>
      <c r="AU13" s="2">
        <v>102</v>
      </c>
      <c r="AV13" s="2">
        <v>104</v>
      </c>
      <c r="AW13" s="2">
        <v>147</v>
      </c>
      <c r="AX13" s="2">
        <v>93</v>
      </c>
      <c r="AY13" s="2">
        <v>78</v>
      </c>
      <c r="AZ13" s="2">
        <v>73</v>
      </c>
      <c r="BA13" s="2">
        <v>165</v>
      </c>
      <c r="BB13" s="2">
        <v>129</v>
      </c>
      <c r="BC13" s="2">
        <v>174</v>
      </c>
      <c r="BD13" s="2">
        <v>148</v>
      </c>
      <c r="BE13" s="2">
        <v>82</v>
      </c>
      <c r="BF13" s="2">
        <v>85</v>
      </c>
      <c r="BG13" s="2">
        <v>82</v>
      </c>
      <c r="BH13" s="2">
        <v>16</v>
      </c>
      <c r="BI13" s="2">
        <v>91</v>
      </c>
      <c r="BJ13" s="2">
        <v>94</v>
      </c>
      <c r="BK13" s="2">
        <v>87</v>
      </c>
      <c r="BL13" s="2">
        <v>117</v>
      </c>
      <c r="BM13" s="2">
        <v>86</v>
      </c>
      <c r="BN13" s="2">
        <v>540</v>
      </c>
      <c r="BO13" s="2">
        <v>540</v>
      </c>
      <c r="BP13" s="2">
        <v>75</v>
      </c>
      <c r="BQ13" s="2">
        <v>150</v>
      </c>
      <c r="BR13" s="2">
        <v>94</v>
      </c>
      <c r="BS13" s="2">
        <v>101</v>
      </c>
      <c r="BT13" s="2">
        <v>79</v>
      </c>
      <c r="BU13" s="2">
        <v>82</v>
      </c>
      <c r="BV13" s="2">
        <v>131</v>
      </c>
      <c r="BW13" s="2">
        <v>77</v>
      </c>
      <c r="BX13" s="2">
        <v>78</v>
      </c>
      <c r="BY13" s="2">
        <v>72</v>
      </c>
      <c r="BZ13" s="2">
        <v>128</v>
      </c>
      <c r="CA13" s="2">
        <v>69</v>
      </c>
      <c r="CB13" s="2">
        <v>134</v>
      </c>
      <c r="CC13" s="2">
        <v>134</v>
      </c>
      <c r="CD13" s="2">
        <v>58</v>
      </c>
      <c r="CE13" s="2">
        <v>54</v>
      </c>
      <c r="CF13" s="2">
        <v>114</v>
      </c>
      <c r="CG13" s="2">
        <v>83</v>
      </c>
      <c r="CH13" s="2">
        <v>107</v>
      </c>
      <c r="CI13" s="2">
        <v>94</v>
      </c>
      <c r="CJ13" s="2">
        <v>69</v>
      </c>
      <c r="CK13" s="2">
        <v>26</v>
      </c>
      <c r="CL13" s="2">
        <v>221</v>
      </c>
      <c r="CM13" s="2">
        <v>83</v>
      </c>
      <c r="CN13" s="2">
        <v>84</v>
      </c>
      <c r="CO13" s="2">
        <v>89</v>
      </c>
      <c r="CP13" s="2">
        <v>74</v>
      </c>
      <c r="CQ13" s="2">
        <v>62</v>
      </c>
      <c r="CR13" s="2">
        <v>57</v>
      </c>
      <c r="CS13" s="2">
        <v>159</v>
      </c>
      <c r="CT13" s="2">
        <v>56</v>
      </c>
      <c r="CU13" s="2">
        <v>39</v>
      </c>
      <c r="CV13" s="2">
        <v>110</v>
      </c>
      <c r="CW13" s="2">
        <v>74</v>
      </c>
      <c r="CX13" s="2">
        <v>104</v>
      </c>
      <c r="CY13" s="2">
        <v>91</v>
      </c>
      <c r="CZ13" s="2">
        <v>62</v>
      </c>
      <c r="DA13" s="2">
        <v>45</v>
      </c>
      <c r="DB13" s="2">
        <v>48</v>
      </c>
      <c r="DC13" s="2">
        <v>41</v>
      </c>
      <c r="DD13" s="2">
        <v>40</v>
      </c>
      <c r="DE13" s="2">
        <v>32</v>
      </c>
      <c r="DF13" s="2">
        <v>28</v>
      </c>
      <c r="DG13" s="2">
        <v>135</v>
      </c>
      <c r="DH13" s="2">
        <v>79</v>
      </c>
      <c r="DI13" s="2">
        <v>114</v>
      </c>
      <c r="DJ13" s="2">
        <v>107</v>
      </c>
      <c r="DK13" s="2">
        <v>105</v>
      </c>
      <c r="DL13" s="2">
        <v>92</v>
      </c>
      <c r="DM13" s="2">
        <v>88</v>
      </c>
    </row>
    <row r="14" spans="1:117" s="2" customFormat="1" ht="15" thickBot="1" x14ac:dyDescent="0.4">
      <c r="A14" s="4" t="s">
        <v>20</v>
      </c>
      <c r="B14" s="4">
        <v>210</v>
      </c>
      <c r="C14" s="4">
        <v>1106</v>
      </c>
      <c r="D14" s="4">
        <v>1126</v>
      </c>
      <c r="E14" s="4">
        <v>1076</v>
      </c>
      <c r="F14" s="4">
        <v>1285</v>
      </c>
      <c r="G14" s="4">
        <v>1096</v>
      </c>
      <c r="H14" s="4">
        <v>9200</v>
      </c>
      <c r="I14" s="4">
        <v>9200</v>
      </c>
      <c r="J14" s="4">
        <v>1077</v>
      </c>
      <c r="K14" s="4">
        <v>2015</v>
      </c>
      <c r="L14" s="4">
        <v>1347</v>
      </c>
      <c r="M14" s="4">
        <v>1341</v>
      </c>
      <c r="N14" s="4">
        <v>1472</v>
      </c>
      <c r="O14" s="4">
        <v>1405</v>
      </c>
      <c r="P14" s="4">
        <v>1791</v>
      </c>
      <c r="Q14" s="4">
        <v>1247</v>
      </c>
      <c r="R14" s="4">
        <v>1089</v>
      </c>
      <c r="S14" s="4">
        <v>1136</v>
      </c>
      <c r="T14" s="4">
        <v>1176</v>
      </c>
      <c r="U14" s="4">
        <v>1045</v>
      </c>
      <c r="V14" s="4">
        <v>1706</v>
      </c>
      <c r="W14" s="4">
        <v>1706</v>
      </c>
      <c r="X14" s="4">
        <v>1082</v>
      </c>
      <c r="Y14" s="4">
        <v>1045</v>
      </c>
      <c r="Z14" s="4">
        <v>1235</v>
      </c>
      <c r="AA14" s="4">
        <v>1146</v>
      </c>
      <c r="AB14" s="4">
        <v>1224</v>
      </c>
      <c r="AC14" s="4">
        <v>1203</v>
      </c>
      <c r="AD14" s="4">
        <v>1117</v>
      </c>
      <c r="AE14" s="4">
        <v>350</v>
      </c>
      <c r="AF14" s="4">
        <v>1918</v>
      </c>
      <c r="AG14" s="4">
        <v>1502</v>
      </c>
      <c r="AH14" s="4">
        <v>1505</v>
      </c>
      <c r="AI14" s="4">
        <v>1434</v>
      </c>
      <c r="AJ14" s="4">
        <v>1455</v>
      </c>
      <c r="AK14" s="4">
        <v>1405</v>
      </c>
      <c r="AL14" s="4">
        <v>1368</v>
      </c>
      <c r="AM14" s="4">
        <v>1353</v>
      </c>
      <c r="AN14" s="4">
        <v>543</v>
      </c>
      <c r="AO14" s="4">
        <v>434</v>
      </c>
      <c r="AP14" s="4">
        <v>1176</v>
      </c>
      <c r="AQ14" s="4">
        <v>1205</v>
      </c>
      <c r="AR14" s="4">
        <v>1166</v>
      </c>
      <c r="AS14" s="4">
        <v>1146</v>
      </c>
      <c r="AT14" s="4">
        <v>1174</v>
      </c>
      <c r="AU14" s="4">
        <v>778</v>
      </c>
      <c r="AV14" s="4">
        <v>785</v>
      </c>
      <c r="AW14" s="4">
        <v>1013</v>
      </c>
      <c r="AX14" s="4">
        <v>746</v>
      </c>
      <c r="AY14" s="4">
        <v>715</v>
      </c>
      <c r="AZ14" s="4">
        <v>680</v>
      </c>
      <c r="BA14" s="4">
        <v>1268</v>
      </c>
      <c r="BB14" s="4">
        <v>980</v>
      </c>
      <c r="BC14" s="4">
        <v>1322</v>
      </c>
      <c r="BD14" s="4">
        <v>1134</v>
      </c>
      <c r="BE14" s="4">
        <v>584</v>
      </c>
      <c r="BF14" s="4">
        <v>677</v>
      </c>
      <c r="BG14" s="4">
        <v>647</v>
      </c>
      <c r="BH14" s="4">
        <v>146</v>
      </c>
      <c r="BI14" s="4">
        <v>642</v>
      </c>
      <c r="BJ14" s="4">
        <v>662</v>
      </c>
      <c r="BK14" s="4">
        <v>612</v>
      </c>
      <c r="BL14" s="4">
        <v>822</v>
      </c>
      <c r="BM14" s="4">
        <v>637</v>
      </c>
      <c r="BN14" s="4">
        <v>4140</v>
      </c>
      <c r="BO14" s="4">
        <v>4140</v>
      </c>
      <c r="BP14" s="4">
        <v>626</v>
      </c>
      <c r="BQ14" s="4">
        <v>1153</v>
      </c>
      <c r="BR14" s="4">
        <v>645</v>
      </c>
      <c r="BS14" s="4">
        <v>697</v>
      </c>
      <c r="BT14" s="4">
        <v>543</v>
      </c>
      <c r="BU14" s="4">
        <v>593</v>
      </c>
      <c r="BV14" s="4">
        <v>1001</v>
      </c>
      <c r="BW14" s="4">
        <v>529</v>
      </c>
      <c r="BX14" s="4">
        <v>537</v>
      </c>
      <c r="BY14" s="4">
        <v>499</v>
      </c>
      <c r="BZ14" s="4">
        <v>883</v>
      </c>
      <c r="CA14" s="4">
        <v>501</v>
      </c>
      <c r="CB14" s="4">
        <v>1024</v>
      </c>
      <c r="CC14" s="4">
        <v>1024</v>
      </c>
      <c r="CD14" s="4">
        <v>475</v>
      </c>
      <c r="CE14" s="4">
        <v>440</v>
      </c>
      <c r="CF14" s="4">
        <v>765</v>
      </c>
      <c r="CG14" s="4">
        <v>559</v>
      </c>
      <c r="CH14" s="4">
        <v>758</v>
      </c>
      <c r="CI14" s="4">
        <v>745</v>
      </c>
      <c r="CJ14" s="4">
        <v>544</v>
      </c>
      <c r="CK14" s="4">
        <v>238</v>
      </c>
      <c r="CL14" s="4">
        <v>1693</v>
      </c>
      <c r="CM14" s="4">
        <v>573</v>
      </c>
      <c r="CN14" s="4">
        <v>577</v>
      </c>
      <c r="CO14" s="4">
        <v>615</v>
      </c>
      <c r="CP14" s="4">
        <v>537</v>
      </c>
      <c r="CQ14" s="4">
        <v>505</v>
      </c>
      <c r="CR14" s="4">
        <v>468</v>
      </c>
      <c r="CS14" s="4">
        <v>1219</v>
      </c>
      <c r="CT14" s="4">
        <v>489</v>
      </c>
      <c r="CU14" s="4">
        <v>362</v>
      </c>
      <c r="CV14" s="4">
        <v>741</v>
      </c>
      <c r="CW14" s="4">
        <v>500</v>
      </c>
      <c r="CX14" s="4">
        <v>735</v>
      </c>
      <c r="CY14" s="4">
        <v>722</v>
      </c>
      <c r="CZ14" s="4">
        <v>487</v>
      </c>
      <c r="DA14" s="4">
        <v>343</v>
      </c>
      <c r="DB14" s="4">
        <v>363</v>
      </c>
      <c r="DC14" s="4">
        <v>314</v>
      </c>
      <c r="DD14" s="4">
        <v>323</v>
      </c>
      <c r="DE14" s="4">
        <v>290</v>
      </c>
      <c r="DF14" s="4">
        <v>261</v>
      </c>
      <c r="DG14" s="4">
        <v>1038</v>
      </c>
      <c r="DH14" s="4">
        <v>530</v>
      </c>
      <c r="DI14" s="4">
        <v>767</v>
      </c>
      <c r="DJ14" s="4">
        <v>717</v>
      </c>
      <c r="DK14" s="4">
        <v>741</v>
      </c>
      <c r="DL14" s="4">
        <v>728</v>
      </c>
      <c r="DM14" s="4">
        <v>699</v>
      </c>
    </row>
    <row r="15" spans="1:117" s="2" customFormat="1" ht="15" thickBot="1" x14ac:dyDescent="0.4">
      <c r="A15" s="5" t="s">
        <v>107</v>
      </c>
      <c r="B15" s="5">
        <f>B14*B5*B6/B5</f>
        <v>1680</v>
      </c>
      <c r="C15" s="5">
        <f t="shared" ref="C15:BN15" si="0">C14*C5*C6/C5</f>
        <v>4424</v>
      </c>
      <c r="D15" s="5">
        <f t="shared" si="0"/>
        <v>3378</v>
      </c>
      <c r="E15" s="5">
        <f t="shared" si="0"/>
        <v>8608</v>
      </c>
      <c r="F15" s="5">
        <f t="shared" si="0"/>
        <v>1285</v>
      </c>
      <c r="G15" s="5">
        <f t="shared" si="0"/>
        <v>4384</v>
      </c>
      <c r="H15" s="5">
        <f t="shared" si="0"/>
        <v>4600</v>
      </c>
      <c r="I15" s="5">
        <f t="shared" si="0"/>
        <v>4600</v>
      </c>
      <c r="J15" s="5">
        <f t="shared" si="0"/>
        <v>4308</v>
      </c>
      <c r="K15" s="5">
        <f t="shared" si="0"/>
        <v>4030.0000000000005</v>
      </c>
      <c r="L15" s="5">
        <f t="shared" si="0"/>
        <v>5388</v>
      </c>
      <c r="M15" s="5">
        <f t="shared" si="0"/>
        <v>4023</v>
      </c>
      <c r="N15" s="5">
        <f t="shared" si="0"/>
        <v>11776</v>
      </c>
      <c r="O15" s="5">
        <f t="shared" si="0"/>
        <v>5620</v>
      </c>
      <c r="P15" s="5">
        <f t="shared" si="0"/>
        <v>3582</v>
      </c>
      <c r="Q15" s="5">
        <f t="shared" si="0"/>
        <v>4988</v>
      </c>
      <c r="R15" s="5">
        <f t="shared" si="0"/>
        <v>3267</v>
      </c>
      <c r="S15" s="5">
        <f t="shared" si="0"/>
        <v>9088</v>
      </c>
      <c r="T15" s="5">
        <f t="shared" si="0"/>
        <v>1176</v>
      </c>
      <c r="U15" s="5">
        <f t="shared" si="0"/>
        <v>4180</v>
      </c>
      <c r="V15" s="5">
        <f t="shared" si="0"/>
        <v>853</v>
      </c>
      <c r="W15" s="5">
        <f t="shared" si="0"/>
        <v>853</v>
      </c>
      <c r="X15" s="5">
        <f t="shared" si="0"/>
        <v>4328</v>
      </c>
      <c r="Y15" s="5">
        <f t="shared" si="0"/>
        <v>8360</v>
      </c>
      <c r="Z15" s="5">
        <f t="shared" si="0"/>
        <v>4940</v>
      </c>
      <c r="AA15" s="5">
        <f t="shared" si="0"/>
        <v>9168</v>
      </c>
      <c r="AB15" s="5">
        <f t="shared" si="0"/>
        <v>4896</v>
      </c>
      <c r="AC15" s="5">
        <f t="shared" si="0"/>
        <v>4812</v>
      </c>
      <c r="AD15" s="5">
        <f t="shared" si="0"/>
        <v>8936</v>
      </c>
      <c r="AE15" s="5">
        <f t="shared" si="0"/>
        <v>2800</v>
      </c>
      <c r="AF15" s="5">
        <f t="shared" si="0"/>
        <v>3836</v>
      </c>
      <c r="AG15" s="5">
        <f t="shared" si="0"/>
        <v>6008</v>
      </c>
      <c r="AH15" s="5">
        <f t="shared" si="0"/>
        <v>4515</v>
      </c>
      <c r="AI15" s="5">
        <f t="shared" si="0"/>
        <v>11472</v>
      </c>
      <c r="AJ15" s="5">
        <f t="shared" si="0"/>
        <v>5820</v>
      </c>
      <c r="AK15" s="5">
        <f t="shared" si="0"/>
        <v>5620</v>
      </c>
      <c r="AL15" s="5">
        <f t="shared" si="0"/>
        <v>10944</v>
      </c>
      <c r="AM15" s="5">
        <f t="shared" si="0"/>
        <v>5412</v>
      </c>
      <c r="AN15" s="5">
        <f t="shared" si="0"/>
        <v>2172</v>
      </c>
      <c r="AO15" s="5">
        <f t="shared" si="0"/>
        <v>3472</v>
      </c>
      <c r="AP15" s="5">
        <f t="shared" si="0"/>
        <v>4704</v>
      </c>
      <c r="AQ15" s="5">
        <f t="shared" si="0"/>
        <v>9640</v>
      </c>
      <c r="AR15" s="5">
        <f t="shared" si="0"/>
        <v>4664</v>
      </c>
      <c r="AS15" s="5">
        <f t="shared" si="0"/>
        <v>4584</v>
      </c>
      <c r="AT15" s="5">
        <f t="shared" si="0"/>
        <v>9392</v>
      </c>
      <c r="AU15" s="5">
        <f t="shared" si="0"/>
        <v>3112</v>
      </c>
      <c r="AV15" s="5">
        <f t="shared" si="0"/>
        <v>2355</v>
      </c>
      <c r="AW15" s="5">
        <f t="shared" si="0"/>
        <v>8104</v>
      </c>
      <c r="AX15" s="5">
        <f t="shared" si="0"/>
        <v>2984</v>
      </c>
      <c r="AY15" s="5">
        <f t="shared" si="0"/>
        <v>2860</v>
      </c>
      <c r="AZ15" s="5">
        <f t="shared" si="0"/>
        <v>5440</v>
      </c>
      <c r="BA15" s="5">
        <f t="shared" si="0"/>
        <v>2536</v>
      </c>
      <c r="BB15" s="5">
        <f t="shared" si="0"/>
        <v>3920</v>
      </c>
      <c r="BC15" s="5">
        <f t="shared" si="0"/>
        <v>3966</v>
      </c>
      <c r="BD15" s="5">
        <f t="shared" si="0"/>
        <v>9072</v>
      </c>
      <c r="BE15" s="5">
        <f t="shared" si="0"/>
        <v>2336</v>
      </c>
      <c r="BF15" s="5">
        <f t="shared" si="0"/>
        <v>2708</v>
      </c>
      <c r="BG15" s="5">
        <f t="shared" si="0"/>
        <v>5176</v>
      </c>
      <c r="BH15" s="5">
        <f t="shared" si="0"/>
        <v>1168</v>
      </c>
      <c r="BI15" s="5">
        <f t="shared" si="0"/>
        <v>2568</v>
      </c>
      <c r="BJ15" s="5">
        <f t="shared" si="0"/>
        <v>1986</v>
      </c>
      <c r="BK15" s="5">
        <f t="shared" si="0"/>
        <v>4896</v>
      </c>
      <c r="BL15" s="5">
        <f t="shared" si="0"/>
        <v>822</v>
      </c>
      <c r="BM15" s="5">
        <f t="shared" si="0"/>
        <v>2548</v>
      </c>
      <c r="BN15" s="5">
        <f t="shared" si="0"/>
        <v>2070</v>
      </c>
      <c r="BO15" s="5">
        <f t="shared" ref="BO15:DM15" si="1">BO14*BO5*BO6/BO5</f>
        <v>2070</v>
      </c>
      <c r="BP15" s="5">
        <f t="shared" si="1"/>
        <v>2504</v>
      </c>
      <c r="BQ15" s="5">
        <f t="shared" si="1"/>
        <v>2306</v>
      </c>
      <c r="BR15" s="5">
        <f t="shared" si="1"/>
        <v>2580</v>
      </c>
      <c r="BS15" s="5">
        <f t="shared" si="1"/>
        <v>2091</v>
      </c>
      <c r="BT15" s="5">
        <f t="shared" si="1"/>
        <v>4344</v>
      </c>
      <c r="BU15" s="5">
        <f t="shared" si="1"/>
        <v>2372</v>
      </c>
      <c r="BV15" s="5">
        <f>BV14*BV5*BV6/BV5</f>
        <v>2002</v>
      </c>
      <c r="BW15" s="5">
        <f t="shared" si="1"/>
        <v>2116</v>
      </c>
      <c r="BX15" s="5">
        <f t="shared" si="1"/>
        <v>1611</v>
      </c>
      <c r="BY15" s="5">
        <f t="shared" si="1"/>
        <v>3992</v>
      </c>
      <c r="BZ15" s="5">
        <f t="shared" si="1"/>
        <v>883</v>
      </c>
      <c r="CA15" s="5">
        <f t="shared" si="1"/>
        <v>2004</v>
      </c>
      <c r="CB15" s="5">
        <f t="shared" si="1"/>
        <v>512</v>
      </c>
      <c r="CC15" s="5">
        <f t="shared" si="1"/>
        <v>512</v>
      </c>
      <c r="CD15" s="5">
        <f t="shared" si="1"/>
        <v>1900</v>
      </c>
      <c r="CE15" s="5">
        <f t="shared" si="1"/>
        <v>3520</v>
      </c>
      <c r="CF15" s="5">
        <f t="shared" si="1"/>
        <v>3060</v>
      </c>
      <c r="CG15" s="5">
        <f t="shared" si="1"/>
        <v>4472</v>
      </c>
      <c r="CH15" s="5">
        <f t="shared" si="1"/>
        <v>3032</v>
      </c>
      <c r="CI15" s="5">
        <f t="shared" si="1"/>
        <v>2980</v>
      </c>
      <c r="CJ15" s="5">
        <f t="shared" si="1"/>
        <v>4352</v>
      </c>
      <c r="CK15" s="5">
        <f t="shared" si="1"/>
        <v>1904</v>
      </c>
      <c r="CL15" s="5">
        <f t="shared" si="1"/>
        <v>3386</v>
      </c>
      <c r="CM15" s="5">
        <f t="shared" si="1"/>
        <v>2292</v>
      </c>
      <c r="CN15" s="5">
        <f t="shared" si="1"/>
        <v>1731</v>
      </c>
      <c r="CO15" s="5">
        <f t="shared" si="1"/>
        <v>4920</v>
      </c>
      <c r="CP15" s="5">
        <f t="shared" si="1"/>
        <v>2148</v>
      </c>
      <c r="CQ15" s="5">
        <f t="shared" si="1"/>
        <v>2020</v>
      </c>
      <c r="CR15" s="5">
        <f t="shared" si="1"/>
        <v>3744</v>
      </c>
      <c r="CS15" s="5">
        <f t="shared" si="1"/>
        <v>4876</v>
      </c>
      <c r="CT15" s="5">
        <f t="shared" si="1"/>
        <v>1956</v>
      </c>
      <c r="CU15" s="5">
        <f t="shared" si="1"/>
        <v>2896</v>
      </c>
      <c r="CV15" s="5">
        <f t="shared" si="1"/>
        <v>2964</v>
      </c>
      <c r="CW15" s="5">
        <f t="shared" si="1"/>
        <v>4000</v>
      </c>
      <c r="CX15" s="5">
        <f t="shared" si="1"/>
        <v>2940</v>
      </c>
      <c r="CY15" s="5">
        <f t="shared" si="1"/>
        <v>2888</v>
      </c>
      <c r="CZ15" s="5">
        <f t="shared" si="1"/>
        <v>3896</v>
      </c>
      <c r="DA15" s="5">
        <f t="shared" si="1"/>
        <v>1372</v>
      </c>
      <c r="DB15" s="5">
        <f t="shared" si="1"/>
        <v>1089</v>
      </c>
      <c r="DC15" s="5">
        <f t="shared" si="1"/>
        <v>2512</v>
      </c>
      <c r="DD15" s="5">
        <f t="shared" si="1"/>
        <v>1292</v>
      </c>
      <c r="DE15" s="5">
        <f t="shared" si="1"/>
        <v>1160</v>
      </c>
      <c r="DF15" s="5">
        <f t="shared" si="1"/>
        <v>2088</v>
      </c>
      <c r="DG15" s="5">
        <f t="shared" si="1"/>
        <v>2076</v>
      </c>
      <c r="DH15" s="5">
        <f t="shared" si="1"/>
        <v>2120</v>
      </c>
      <c r="DI15" s="5">
        <f t="shared" si="1"/>
        <v>2301</v>
      </c>
      <c r="DJ15" s="5">
        <f t="shared" si="1"/>
        <v>5736</v>
      </c>
      <c r="DK15" s="5">
        <f t="shared" si="1"/>
        <v>2964</v>
      </c>
      <c r="DL15" s="5">
        <f t="shared" si="1"/>
        <v>2912</v>
      </c>
      <c r="DM15" s="5">
        <f t="shared" si="1"/>
        <v>5592</v>
      </c>
    </row>
    <row r="16" spans="1:117" s="2" customFormat="1" x14ac:dyDescent="0.35">
      <c r="A16" s="2" t="s">
        <v>24</v>
      </c>
      <c r="B16" s="2">
        <v>2</v>
      </c>
      <c r="C16" s="2">
        <v>17</v>
      </c>
      <c r="D16" s="2">
        <v>18</v>
      </c>
      <c r="E16" s="2">
        <v>16</v>
      </c>
      <c r="F16" s="2">
        <v>22</v>
      </c>
      <c r="G16" s="2">
        <v>17</v>
      </c>
      <c r="H16" s="2">
        <v>184</v>
      </c>
      <c r="I16" s="2">
        <v>184</v>
      </c>
      <c r="J16" s="2">
        <v>17</v>
      </c>
      <c r="K16" s="2">
        <v>0</v>
      </c>
      <c r="L16" s="2">
        <v>27</v>
      </c>
      <c r="M16" s="2">
        <v>27</v>
      </c>
      <c r="N16" s="2">
        <v>22</v>
      </c>
      <c r="O16" s="2">
        <v>28</v>
      </c>
      <c r="P16" s="2">
        <v>0</v>
      </c>
      <c r="Q16" s="2">
        <v>19</v>
      </c>
      <c r="R16" s="2">
        <v>17</v>
      </c>
      <c r="S16" s="2">
        <v>17</v>
      </c>
      <c r="T16" s="2">
        <v>20</v>
      </c>
      <c r="U16" s="2">
        <v>14</v>
      </c>
      <c r="V16" s="2">
        <v>32</v>
      </c>
      <c r="W16" s="2">
        <v>32</v>
      </c>
      <c r="X16" s="2">
        <v>12</v>
      </c>
      <c r="Y16" s="2">
        <v>11</v>
      </c>
      <c r="Z16" s="2">
        <v>36</v>
      </c>
      <c r="AA16" s="2">
        <v>23</v>
      </c>
      <c r="AB16" s="2">
        <v>36</v>
      </c>
      <c r="AC16" s="2">
        <v>36</v>
      </c>
      <c r="AD16" s="2">
        <v>22</v>
      </c>
      <c r="AE16" s="2">
        <v>4</v>
      </c>
      <c r="AF16" s="2">
        <v>0</v>
      </c>
      <c r="AG16" s="2">
        <v>23</v>
      </c>
      <c r="AH16" s="2">
        <v>23</v>
      </c>
      <c r="AI16" s="2">
        <v>29</v>
      </c>
      <c r="AJ16" s="2">
        <v>22</v>
      </c>
      <c r="AK16" s="2">
        <v>22</v>
      </c>
      <c r="AL16" s="2">
        <v>21</v>
      </c>
      <c r="AM16" s="2">
        <v>27</v>
      </c>
      <c r="AN16" s="2">
        <v>11</v>
      </c>
      <c r="AO16" s="2">
        <v>9</v>
      </c>
      <c r="AP16" s="2">
        <v>29</v>
      </c>
      <c r="AQ16" s="2">
        <v>36</v>
      </c>
      <c r="AR16" s="2">
        <v>29</v>
      </c>
      <c r="AS16" s="2">
        <v>29</v>
      </c>
      <c r="AT16" s="2">
        <v>35</v>
      </c>
      <c r="AU16" s="2">
        <v>26</v>
      </c>
      <c r="AV16" s="2">
        <v>27</v>
      </c>
      <c r="AW16" s="2">
        <v>15</v>
      </c>
      <c r="AX16" s="2">
        <v>26</v>
      </c>
      <c r="AY16" s="2">
        <v>24</v>
      </c>
      <c r="AZ16" s="2">
        <v>24</v>
      </c>
      <c r="BA16" s="2">
        <v>0</v>
      </c>
      <c r="BB16" s="2">
        <v>29</v>
      </c>
      <c r="BC16" s="2">
        <v>39</v>
      </c>
      <c r="BD16" s="2">
        <v>34</v>
      </c>
      <c r="BE16" s="2">
        <v>17</v>
      </c>
      <c r="BF16" s="2">
        <v>20</v>
      </c>
      <c r="BG16" s="2">
        <v>19</v>
      </c>
      <c r="BH16" s="2">
        <v>1</v>
      </c>
      <c r="BI16" s="2">
        <v>10</v>
      </c>
      <c r="BJ16" s="2">
        <v>11</v>
      </c>
      <c r="BK16" s="2">
        <v>9</v>
      </c>
      <c r="BL16" s="2">
        <v>15</v>
      </c>
      <c r="BM16" s="2">
        <v>10</v>
      </c>
      <c r="BN16" s="2">
        <v>83</v>
      </c>
      <c r="BO16" s="2">
        <v>83</v>
      </c>
      <c r="BP16" s="2">
        <v>10</v>
      </c>
      <c r="BQ16" s="2">
        <v>0</v>
      </c>
      <c r="BR16" s="2">
        <v>13</v>
      </c>
      <c r="BS16" s="2">
        <v>14</v>
      </c>
      <c r="BT16" s="2">
        <v>8</v>
      </c>
      <c r="BU16" s="2">
        <v>12</v>
      </c>
      <c r="BV16" s="2">
        <v>0</v>
      </c>
      <c r="BW16" s="2">
        <v>8</v>
      </c>
      <c r="BX16" s="2">
        <v>9</v>
      </c>
      <c r="BY16" s="2">
        <v>8</v>
      </c>
      <c r="BZ16" s="2">
        <v>16</v>
      </c>
      <c r="CA16" s="2">
        <v>7</v>
      </c>
      <c r="CB16" s="2">
        <v>20</v>
      </c>
      <c r="CC16" s="2">
        <v>20</v>
      </c>
      <c r="CD16" s="2">
        <v>6</v>
      </c>
      <c r="CE16" s="2">
        <v>5</v>
      </c>
      <c r="CF16" s="2">
        <v>22</v>
      </c>
      <c r="CG16" s="2">
        <v>17</v>
      </c>
      <c r="CH16" s="2">
        <v>22</v>
      </c>
      <c r="CI16" s="2">
        <v>22</v>
      </c>
      <c r="CJ16" s="2">
        <v>16</v>
      </c>
      <c r="CK16" s="2">
        <v>2</v>
      </c>
      <c r="CL16" s="2">
        <v>0</v>
      </c>
      <c r="CM16" s="2">
        <v>9</v>
      </c>
      <c r="CN16" s="2">
        <v>9</v>
      </c>
      <c r="CO16" s="2">
        <v>12</v>
      </c>
      <c r="CP16" s="2">
        <v>9</v>
      </c>
      <c r="CQ16" s="2">
        <v>8</v>
      </c>
      <c r="CR16" s="2">
        <v>7</v>
      </c>
      <c r="CS16" s="2">
        <v>12</v>
      </c>
      <c r="CT16" s="2">
        <v>5</v>
      </c>
      <c r="CU16" s="2">
        <v>4</v>
      </c>
      <c r="CV16" s="2">
        <v>22</v>
      </c>
      <c r="CW16" s="2">
        <v>15</v>
      </c>
      <c r="CX16" s="2">
        <v>22</v>
      </c>
      <c r="CY16" s="2">
        <v>21</v>
      </c>
      <c r="CZ16" s="2">
        <v>12</v>
      </c>
      <c r="DA16" s="2">
        <v>9</v>
      </c>
      <c r="DB16" s="2">
        <v>10</v>
      </c>
      <c r="DC16" s="2">
        <v>9</v>
      </c>
      <c r="DD16" s="2">
        <v>11</v>
      </c>
      <c r="DE16" s="2">
        <v>8</v>
      </c>
      <c r="DF16" s="2">
        <v>7</v>
      </c>
      <c r="DG16" s="2">
        <v>0</v>
      </c>
      <c r="DH16" s="2">
        <v>15</v>
      </c>
      <c r="DI16" s="2">
        <v>23</v>
      </c>
      <c r="DJ16" s="2">
        <v>21</v>
      </c>
      <c r="DK16" s="2">
        <v>22</v>
      </c>
      <c r="DL16" s="2">
        <v>22</v>
      </c>
      <c r="DM16" s="2">
        <v>21</v>
      </c>
    </row>
    <row r="17" spans="1:117" s="2" customFormat="1" x14ac:dyDescent="0.35">
      <c r="A17" s="2" t="s">
        <v>106</v>
      </c>
      <c r="B17" s="2">
        <v>1</v>
      </c>
      <c r="C17" s="2">
        <v>1.5</v>
      </c>
      <c r="D17" s="2">
        <v>1.6</v>
      </c>
      <c r="E17" s="2">
        <v>1.5</v>
      </c>
      <c r="F17" s="2">
        <v>1.7</v>
      </c>
      <c r="G17" s="2">
        <v>1.6</v>
      </c>
      <c r="H17" s="2">
        <v>2</v>
      </c>
      <c r="I17" s="2">
        <v>2</v>
      </c>
      <c r="J17" s="2">
        <v>1.6</v>
      </c>
      <c r="K17" s="2">
        <v>0</v>
      </c>
      <c r="L17" s="2">
        <v>2</v>
      </c>
      <c r="M17" s="2">
        <v>2</v>
      </c>
      <c r="N17" s="2">
        <v>1.5</v>
      </c>
      <c r="O17" s="2">
        <v>2</v>
      </c>
      <c r="P17" s="2">
        <v>0</v>
      </c>
      <c r="Q17" s="2">
        <v>1.5</v>
      </c>
      <c r="R17" s="2">
        <v>1.6</v>
      </c>
      <c r="S17" s="2">
        <v>1.5</v>
      </c>
      <c r="T17" s="2">
        <v>1.7</v>
      </c>
      <c r="U17" s="2">
        <v>1.3</v>
      </c>
      <c r="V17" s="2">
        <v>1.9</v>
      </c>
      <c r="W17" s="2">
        <v>1.9</v>
      </c>
      <c r="X17" s="2">
        <v>1.1000000000000001</v>
      </c>
      <c r="Y17" s="2">
        <v>1</v>
      </c>
      <c r="Z17" s="2">
        <v>3</v>
      </c>
      <c r="AA17" s="2">
        <v>2</v>
      </c>
      <c r="AB17" s="2">
        <v>3</v>
      </c>
      <c r="AC17" s="2">
        <v>3</v>
      </c>
      <c r="AD17" s="2">
        <v>2</v>
      </c>
      <c r="AE17" s="2">
        <v>1</v>
      </c>
      <c r="AF17" s="2">
        <v>0</v>
      </c>
      <c r="AG17" s="2">
        <v>1.5</v>
      </c>
      <c r="AH17" s="2">
        <v>1.6</v>
      </c>
      <c r="AI17" s="2">
        <v>2</v>
      </c>
      <c r="AJ17" s="2">
        <v>1.5</v>
      </c>
      <c r="AK17" s="2">
        <v>1.5</v>
      </c>
      <c r="AL17" s="2">
        <v>1.5</v>
      </c>
      <c r="AM17" s="2">
        <v>2</v>
      </c>
      <c r="AN17" s="2">
        <v>2</v>
      </c>
      <c r="AO17" s="2">
        <v>2</v>
      </c>
      <c r="AP17" s="2">
        <v>2.5</v>
      </c>
      <c r="AQ17" s="2">
        <v>3</v>
      </c>
      <c r="AR17" s="2">
        <v>2.5</v>
      </c>
      <c r="AS17" s="2">
        <v>2.5</v>
      </c>
      <c r="AT17" s="2">
        <v>3</v>
      </c>
      <c r="AU17" s="2">
        <v>3.4</v>
      </c>
      <c r="AV17" s="2">
        <v>3.4</v>
      </c>
      <c r="AW17" s="2">
        <v>1.5</v>
      </c>
      <c r="AX17" s="2">
        <v>3.4</v>
      </c>
      <c r="AY17" s="2">
        <v>3.4</v>
      </c>
      <c r="AZ17" s="2">
        <v>3.5</v>
      </c>
      <c r="BA17" s="2">
        <v>0</v>
      </c>
      <c r="BB17" s="2">
        <v>2.9</v>
      </c>
      <c r="BC17" s="2">
        <v>3</v>
      </c>
      <c r="BD17" s="2">
        <v>3</v>
      </c>
      <c r="BE17" s="2">
        <v>2.9</v>
      </c>
      <c r="BF17" s="2">
        <v>3</v>
      </c>
      <c r="BG17" s="2">
        <v>3</v>
      </c>
      <c r="BH17" s="2">
        <v>1</v>
      </c>
      <c r="BI17" s="2">
        <v>1.5</v>
      </c>
      <c r="BJ17" s="2">
        <v>1.6</v>
      </c>
      <c r="BK17" s="2">
        <v>1.5</v>
      </c>
      <c r="BL17" s="2">
        <v>1.8</v>
      </c>
      <c r="BM17" s="2">
        <v>1.6</v>
      </c>
      <c r="BN17" s="2">
        <v>2</v>
      </c>
      <c r="BO17" s="2">
        <v>2</v>
      </c>
      <c r="BP17" s="2">
        <v>1.6</v>
      </c>
      <c r="BQ17" s="2">
        <v>0</v>
      </c>
      <c r="BR17" s="2">
        <v>2</v>
      </c>
      <c r="BS17" s="2">
        <v>2.1</v>
      </c>
      <c r="BT17" s="2">
        <v>1.6</v>
      </c>
      <c r="BU17" s="2">
        <v>2</v>
      </c>
      <c r="BV17" s="2">
        <v>0</v>
      </c>
      <c r="BW17" s="2">
        <v>1.6</v>
      </c>
      <c r="BX17" s="2">
        <v>1.6</v>
      </c>
      <c r="BY17" s="2">
        <v>1.6</v>
      </c>
      <c r="BZ17" s="2">
        <v>1.8</v>
      </c>
      <c r="CA17" s="2">
        <v>1.4</v>
      </c>
      <c r="CB17" s="2">
        <v>2</v>
      </c>
      <c r="CC17" s="2">
        <v>2</v>
      </c>
      <c r="CD17" s="2">
        <v>1.2</v>
      </c>
      <c r="CE17" s="2">
        <v>1.1000000000000001</v>
      </c>
      <c r="CF17" s="2">
        <v>2.9</v>
      </c>
      <c r="CG17" s="2">
        <v>3</v>
      </c>
      <c r="CH17" s="2">
        <v>3</v>
      </c>
      <c r="CI17" s="2">
        <v>3</v>
      </c>
      <c r="CJ17" s="2">
        <v>3</v>
      </c>
      <c r="CK17" s="2">
        <v>1</v>
      </c>
      <c r="CL17" s="2">
        <v>0</v>
      </c>
      <c r="CM17" s="2">
        <v>1.5</v>
      </c>
      <c r="CN17" s="2">
        <v>1.6</v>
      </c>
      <c r="CO17" s="2">
        <v>2</v>
      </c>
      <c r="CP17" s="2">
        <v>1.6</v>
      </c>
      <c r="CQ17" s="2">
        <v>1.6</v>
      </c>
      <c r="CR17" s="2">
        <v>1.6</v>
      </c>
      <c r="CS17" s="2">
        <v>1</v>
      </c>
      <c r="CT17" s="2">
        <v>1</v>
      </c>
      <c r="CU17" s="2">
        <v>1</v>
      </c>
      <c r="CV17" s="2">
        <v>2.9</v>
      </c>
      <c r="CW17" s="2">
        <v>3</v>
      </c>
      <c r="CX17" s="2">
        <v>3</v>
      </c>
      <c r="CY17" s="2">
        <v>3</v>
      </c>
      <c r="CZ17" s="2">
        <v>2.5</v>
      </c>
      <c r="DA17" s="2">
        <v>2.8</v>
      </c>
      <c r="DB17" s="2">
        <v>2.8</v>
      </c>
      <c r="DC17" s="2">
        <v>2.8</v>
      </c>
      <c r="DD17" s="2">
        <v>3.4</v>
      </c>
      <c r="DE17" s="2">
        <v>2.7</v>
      </c>
      <c r="DF17" s="2">
        <v>2.7</v>
      </c>
      <c r="DG17" s="2">
        <v>0</v>
      </c>
      <c r="DH17" s="2">
        <v>2.9</v>
      </c>
      <c r="DI17" s="2">
        <v>2.9</v>
      </c>
      <c r="DJ17" s="2">
        <v>3</v>
      </c>
      <c r="DK17" s="2">
        <v>3</v>
      </c>
      <c r="DL17" s="2">
        <v>3</v>
      </c>
      <c r="DM17" s="2">
        <v>3</v>
      </c>
    </row>
    <row r="18" spans="1:117" s="2" customFormat="1" x14ac:dyDescent="0.35">
      <c r="A18" s="2" t="s">
        <v>7</v>
      </c>
      <c r="B18" s="2">
        <v>79</v>
      </c>
      <c r="C18" s="2">
        <v>91</v>
      </c>
      <c r="D18" s="2">
        <v>91</v>
      </c>
      <c r="E18" s="2">
        <v>91</v>
      </c>
      <c r="F18" s="2">
        <v>91</v>
      </c>
      <c r="G18" s="2">
        <v>91</v>
      </c>
      <c r="H18" s="2">
        <v>85</v>
      </c>
      <c r="I18" s="2">
        <v>85</v>
      </c>
      <c r="J18" s="2">
        <v>91</v>
      </c>
      <c r="K18" s="2">
        <v>76</v>
      </c>
      <c r="L18" s="2">
        <v>77</v>
      </c>
      <c r="M18" s="2">
        <v>77</v>
      </c>
      <c r="N18" s="2">
        <v>82</v>
      </c>
      <c r="O18" s="2">
        <v>86</v>
      </c>
      <c r="P18" s="2">
        <v>92</v>
      </c>
      <c r="Q18" s="2">
        <v>93</v>
      </c>
      <c r="R18" s="2">
        <v>93</v>
      </c>
      <c r="S18" s="2">
        <v>93</v>
      </c>
      <c r="T18" s="2">
        <v>91</v>
      </c>
      <c r="U18" s="2">
        <v>93</v>
      </c>
      <c r="V18" s="2">
        <v>89</v>
      </c>
      <c r="W18" s="2">
        <v>89</v>
      </c>
      <c r="X18" s="2">
        <v>93</v>
      </c>
      <c r="Y18" s="2">
        <v>93</v>
      </c>
      <c r="Z18" s="2">
        <v>70</v>
      </c>
      <c r="AA18" s="2">
        <v>62</v>
      </c>
      <c r="AB18" s="2">
        <v>70</v>
      </c>
      <c r="AC18" s="2">
        <v>70</v>
      </c>
      <c r="AD18" s="2">
        <v>62</v>
      </c>
      <c r="AE18" s="2">
        <v>82</v>
      </c>
      <c r="AF18" s="2">
        <v>55</v>
      </c>
      <c r="AG18" s="2">
        <v>82</v>
      </c>
      <c r="AH18" s="2">
        <v>82</v>
      </c>
      <c r="AI18" s="2">
        <v>86</v>
      </c>
      <c r="AJ18" s="2">
        <v>82</v>
      </c>
      <c r="AK18" s="2">
        <v>82</v>
      </c>
      <c r="AL18" s="2">
        <v>82</v>
      </c>
      <c r="AM18" s="2">
        <v>50</v>
      </c>
      <c r="AN18" s="2">
        <v>50</v>
      </c>
      <c r="AO18" s="2">
        <v>50</v>
      </c>
      <c r="AP18" s="2">
        <v>70</v>
      </c>
      <c r="AQ18" s="2">
        <v>70</v>
      </c>
      <c r="AR18" s="2">
        <v>70</v>
      </c>
      <c r="AS18" s="2">
        <v>70</v>
      </c>
      <c r="AT18" s="2">
        <v>70</v>
      </c>
      <c r="AU18" s="2">
        <v>64</v>
      </c>
      <c r="AV18" s="2">
        <v>64</v>
      </c>
      <c r="AW18" s="2">
        <v>62</v>
      </c>
      <c r="AX18" s="2">
        <v>64</v>
      </c>
      <c r="AY18" s="2">
        <v>64</v>
      </c>
      <c r="AZ18" s="2">
        <v>64</v>
      </c>
      <c r="BA18" s="2">
        <v>67</v>
      </c>
      <c r="BB18" s="2">
        <v>72</v>
      </c>
      <c r="BC18" s="2">
        <v>72</v>
      </c>
      <c r="BD18" s="2">
        <v>72</v>
      </c>
      <c r="BE18" s="2">
        <v>73</v>
      </c>
      <c r="BF18" s="2">
        <v>73</v>
      </c>
      <c r="BG18" s="2">
        <v>73</v>
      </c>
      <c r="BH18" s="2">
        <v>75</v>
      </c>
      <c r="BI18" s="2">
        <v>91</v>
      </c>
      <c r="BJ18" s="2">
        <v>91</v>
      </c>
      <c r="BK18" s="2">
        <v>91</v>
      </c>
      <c r="BL18" s="2">
        <v>91</v>
      </c>
      <c r="BM18" s="2">
        <v>91</v>
      </c>
      <c r="BN18" s="2">
        <v>82</v>
      </c>
      <c r="BO18" s="2">
        <v>82</v>
      </c>
      <c r="BP18" s="2">
        <v>91</v>
      </c>
      <c r="BQ18" s="2">
        <v>80</v>
      </c>
      <c r="BR18" s="2">
        <v>86</v>
      </c>
      <c r="BS18" s="2">
        <v>86</v>
      </c>
      <c r="BT18" s="2">
        <v>82</v>
      </c>
      <c r="BU18" s="2">
        <v>86</v>
      </c>
      <c r="BV18" s="2">
        <v>92</v>
      </c>
      <c r="BW18" s="2">
        <v>92</v>
      </c>
      <c r="BX18" s="2">
        <v>92</v>
      </c>
      <c r="BY18" s="2">
        <v>92</v>
      </c>
      <c r="BZ18" s="2">
        <v>91</v>
      </c>
      <c r="CA18" s="2">
        <v>92</v>
      </c>
      <c r="CB18" s="2">
        <v>89</v>
      </c>
      <c r="CC18" s="2">
        <v>89</v>
      </c>
      <c r="CD18" s="2">
        <v>92</v>
      </c>
      <c r="CE18" s="2">
        <v>92</v>
      </c>
      <c r="CF18" s="2">
        <v>86</v>
      </c>
      <c r="CG18" s="2">
        <v>86</v>
      </c>
      <c r="CH18" s="2">
        <v>86</v>
      </c>
      <c r="CI18" s="2">
        <v>86</v>
      </c>
      <c r="CJ18" s="2">
        <v>86</v>
      </c>
      <c r="CK18" s="2">
        <v>80</v>
      </c>
      <c r="CL18" s="2">
        <v>62</v>
      </c>
      <c r="CM18" s="2">
        <v>82</v>
      </c>
      <c r="CN18" s="2">
        <v>82</v>
      </c>
      <c r="CO18" s="2">
        <v>86</v>
      </c>
      <c r="CP18" s="2">
        <v>82</v>
      </c>
      <c r="CQ18" s="2">
        <v>82</v>
      </c>
      <c r="CR18" s="2">
        <v>82</v>
      </c>
      <c r="CS18" s="2">
        <v>55</v>
      </c>
      <c r="CT18" s="2">
        <v>55</v>
      </c>
      <c r="CU18" s="2">
        <v>55</v>
      </c>
      <c r="CV18" s="2">
        <v>77</v>
      </c>
      <c r="CW18" s="2">
        <v>70</v>
      </c>
      <c r="CX18" s="2">
        <v>77</v>
      </c>
      <c r="CY18" s="2">
        <v>77</v>
      </c>
      <c r="CZ18" s="2">
        <v>68</v>
      </c>
      <c r="DA18" s="2">
        <v>64</v>
      </c>
      <c r="DB18" s="2">
        <v>64</v>
      </c>
      <c r="DC18" s="2">
        <v>64</v>
      </c>
      <c r="DD18" s="2">
        <v>64</v>
      </c>
      <c r="DE18" s="2">
        <v>64</v>
      </c>
      <c r="DF18" s="2">
        <v>64</v>
      </c>
      <c r="DG18" s="2">
        <v>71</v>
      </c>
      <c r="DH18" s="2">
        <v>73</v>
      </c>
      <c r="DI18" s="2">
        <v>70</v>
      </c>
      <c r="DJ18" s="2">
        <v>70</v>
      </c>
      <c r="DK18" s="2">
        <v>70</v>
      </c>
      <c r="DL18" s="2">
        <v>70</v>
      </c>
      <c r="DM18" s="2">
        <v>70</v>
      </c>
    </row>
    <row r="19" spans="1:117" s="2" customFormat="1" x14ac:dyDescent="0.35">
      <c r="A19" s="2" t="s">
        <v>30</v>
      </c>
      <c r="B19" s="2">
        <v>140</v>
      </c>
      <c r="C19" s="2">
        <v>1011</v>
      </c>
      <c r="D19" s="2">
        <v>983</v>
      </c>
      <c r="E19" s="2">
        <v>863</v>
      </c>
      <c r="F19" s="2">
        <v>441</v>
      </c>
      <c r="G19" s="2">
        <v>654</v>
      </c>
      <c r="H19" s="2">
        <v>1251</v>
      </c>
      <c r="I19" s="2">
        <v>1251</v>
      </c>
      <c r="J19" s="2">
        <v>555</v>
      </c>
      <c r="K19" s="2">
        <v>2186</v>
      </c>
      <c r="L19" s="2">
        <v>1612</v>
      </c>
      <c r="M19" s="2">
        <v>1710</v>
      </c>
      <c r="N19" s="2">
        <v>1180</v>
      </c>
      <c r="O19" s="2">
        <v>933</v>
      </c>
      <c r="P19" s="2">
        <v>1476</v>
      </c>
      <c r="Q19" s="2">
        <v>1142</v>
      </c>
      <c r="R19" s="2">
        <v>1014</v>
      </c>
      <c r="S19" s="2">
        <v>923</v>
      </c>
      <c r="T19" s="2">
        <v>507</v>
      </c>
      <c r="U19" s="2">
        <v>657</v>
      </c>
      <c r="V19" s="2">
        <v>277</v>
      </c>
      <c r="W19" s="2">
        <v>277</v>
      </c>
      <c r="X19" s="2">
        <v>581</v>
      </c>
      <c r="Y19" s="2">
        <v>561</v>
      </c>
      <c r="Z19" s="2">
        <v>1245</v>
      </c>
      <c r="AA19" s="2">
        <v>1094</v>
      </c>
      <c r="AB19" s="2">
        <v>828</v>
      </c>
      <c r="AC19" s="2">
        <v>704</v>
      </c>
      <c r="AD19" s="2">
        <v>630</v>
      </c>
      <c r="AE19" s="2">
        <v>198</v>
      </c>
      <c r="AF19" s="2">
        <v>1668</v>
      </c>
      <c r="AG19" s="2">
        <v>1367</v>
      </c>
      <c r="AH19" s="2">
        <v>1455</v>
      </c>
      <c r="AI19" s="2">
        <v>1145</v>
      </c>
      <c r="AJ19" s="2">
        <v>959</v>
      </c>
      <c r="AK19" s="2">
        <v>803</v>
      </c>
      <c r="AL19" s="2">
        <v>784</v>
      </c>
      <c r="AM19" s="2">
        <v>862</v>
      </c>
      <c r="AN19" s="2">
        <v>348</v>
      </c>
      <c r="AO19" s="2">
        <v>280</v>
      </c>
      <c r="AP19" s="2">
        <v>1164</v>
      </c>
      <c r="AQ19" s="2">
        <v>1107</v>
      </c>
      <c r="AR19" s="2">
        <v>770</v>
      </c>
      <c r="AS19" s="2">
        <v>657</v>
      </c>
      <c r="AT19" s="2">
        <v>690</v>
      </c>
      <c r="AU19" s="2">
        <v>811</v>
      </c>
      <c r="AV19" s="2">
        <v>815</v>
      </c>
      <c r="AW19" s="2">
        <v>1030</v>
      </c>
      <c r="AX19" s="2">
        <v>542</v>
      </c>
      <c r="AY19" s="2">
        <v>456</v>
      </c>
      <c r="AZ19" s="2">
        <v>438</v>
      </c>
      <c r="BA19" s="2">
        <v>1496</v>
      </c>
      <c r="BB19" s="2">
        <v>1241</v>
      </c>
      <c r="BC19" s="2">
        <v>1346</v>
      </c>
      <c r="BD19" s="2">
        <v>1286</v>
      </c>
      <c r="BE19" s="2">
        <v>564</v>
      </c>
      <c r="BF19" s="2">
        <v>563</v>
      </c>
      <c r="BG19" s="2">
        <v>549</v>
      </c>
      <c r="BH19" s="2">
        <v>116</v>
      </c>
      <c r="BI19" s="2">
        <v>623</v>
      </c>
      <c r="BJ19" s="2">
        <v>601</v>
      </c>
      <c r="BK19" s="2">
        <v>643</v>
      </c>
      <c r="BL19" s="2">
        <v>332</v>
      </c>
      <c r="BM19" s="2">
        <v>400</v>
      </c>
      <c r="BN19" s="2">
        <v>598</v>
      </c>
      <c r="BO19" s="2">
        <v>598</v>
      </c>
      <c r="BP19" s="2">
        <v>342</v>
      </c>
      <c r="BQ19" s="2">
        <v>1025</v>
      </c>
      <c r="BR19" s="2">
        <v>648</v>
      </c>
      <c r="BS19" s="2">
        <v>708</v>
      </c>
      <c r="BT19" s="2">
        <v>683</v>
      </c>
      <c r="BU19" s="2">
        <v>425</v>
      </c>
      <c r="BV19" s="2">
        <v>890</v>
      </c>
      <c r="BW19" s="2">
        <v>530</v>
      </c>
      <c r="BX19" s="2">
        <v>532</v>
      </c>
      <c r="BY19" s="2">
        <v>608</v>
      </c>
      <c r="BZ19" s="2">
        <v>372</v>
      </c>
      <c r="CA19" s="2">
        <v>345</v>
      </c>
      <c r="CB19" s="2">
        <v>190</v>
      </c>
      <c r="CC19" s="2">
        <v>190</v>
      </c>
      <c r="CD19" s="2">
        <v>285</v>
      </c>
      <c r="CE19" s="2">
        <v>267</v>
      </c>
      <c r="CF19" s="2">
        <v>789</v>
      </c>
      <c r="CG19" s="2">
        <v>673</v>
      </c>
      <c r="CH19" s="2">
        <v>524</v>
      </c>
      <c r="CI19" s="2">
        <v>447</v>
      </c>
      <c r="CJ19" s="2">
        <v>340</v>
      </c>
      <c r="CK19" s="2">
        <v>152</v>
      </c>
      <c r="CL19" s="2">
        <v>1476</v>
      </c>
      <c r="CM19" s="2">
        <v>580</v>
      </c>
      <c r="CN19" s="2">
        <v>586</v>
      </c>
      <c r="CO19" s="2">
        <v>705</v>
      </c>
      <c r="CP19" s="2">
        <v>385</v>
      </c>
      <c r="CQ19" s="2">
        <v>320</v>
      </c>
      <c r="CR19" s="2">
        <v>301</v>
      </c>
      <c r="CS19" s="2">
        <v>707</v>
      </c>
      <c r="CT19" s="2">
        <v>290</v>
      </c>
      <c r="CU19" s="2">
        <v>227</v>
      </c>
      <c r="CV19" s="2">
        <v>779</v>
      </c>
      <c r="CW19" s="2">
        <v>728</v>
      </c>
      <c r="CX19" s="2">
        <v>516</v>
      </c>
      <c r="CY19" s="2">
        <v>441</v>
      </c>
      <c r="CZ19" s="2">
        <v>314</v>
      </c>
      <c r="DA19" s="2">
        <v>515</v>
      </c>
      <c r="DB19" s="2">
        <v>515</v>
      </c>
      <c r="DC19" s="2">
        <v>735</v>
      </c>
      <c r="DD19" s="2">
        <v>404</v>
      </c>
      <c r="DE19" s="2">
        <v>277</v>
      </c>
      <c r="DF19" s="2">
        <v>262</v>
      </c>
      <c r="DG19" s="2">
        <v>1241</v>
      </c>
      <c r="DH19" s="2">
        <v>741</v>
      </c>
      <c r="DI19" s="2">
        <v>779</v>
      </c>
      <c r="DJ19" s="2">
        <v>845</v>
      </c>
      <c r="DK19" s="2">
        <v>524</v>
      </c>
      <c r="DL19" s="2">
        <v>448</v>
      </c>
      <c r="DM19" s="2">
        <v>434</v>
      </c>
    </row>
    <row r="20" spans="1:117" x14ac:dyDescent="0.35">
      <c r="A20" t="s">
        <v>21</v>
      </c>
    </row>
    <row r="21" spans="1:117" s="2" customFormat="1" x14ac:dyDescent="0.35">
      <c r="A21" s="2" t="s">
        <v>33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1188</v>
      </c>
      <c r="L21" s="2">
        <v>792</v>
      </c>
      <c r="M21" s="2">
        <v>792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453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810</v>
      </c>
      <c r="BB21" s="2">
        <v>650</v>
      </c>
      <c r="BC21" s="2">
        <v>0</v>
      </c>
      <c r="BD21" s="2">
        <v>780</v>
      </c>
      <c r="BE21" s="2">
        <v>350</v>
      </c>
      <c r="BF21" s="2">
        <v>420</v>
      </c>
      <c r="BG21" s="2">
        <v>420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2">
        <v>0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0</v>
      </c>
      <c r="CH21" s="2">
        <v>0</v>
      </c>
      <c r="CI21" s="2">
        <v>0</v>
      </c>
      <c r="CJ21" s="2">
        <v>0</v>
      </c>
      <c r="CK21" s="2">
        <v>0</v>
      </c>
      <c r="CL21" s="2">
        <v>0</v>
      </c>
      <c r="CM21" s="2">
        <v>0</v>
      </c>
      <c r="CN21" s="2">
        <v>0</v>
      </c>
      <c r="CO21" s="2">
        <v>0</v>
      </c>
      <c r="CP21" s="2">
        <v>0</v>
      </c>
      <c r="CQ21" s="2">
        <v>0</v>
      </c>
      <c r="CR21" s="2">
        <v>0</v>
      </c>
      <c r="CS21" s="2">
        <v>0</v>
      </c>
      <c r="CT21" s="2">
        <v>0</v>
      </c>
      <c r="CU21" s="2">
        <v>0</v>
      </c>
      <c r="CV21" s="2">
        <v>0</v>
      </c>
      <c r="CW21" s="2">
        <v>0</v>
      </c>
      <c r="CX21" s="2">
        <v>0</v>
      </c>
      <c r="CY21" s="2">
        <v>0</v>
      </c>
      <c r="CZ21" s="2">
        <v>0</v>
      </c>
      <c r="DA21" s="2">
        <v>0</v>
      </c>
      <c r="DB21" s="2">
        <v>0</v>
      </c>
      <c r="DC21" s="2">
        <v>0</v>
      </c>
      <c r="DD21" s="2">
        <v>0</v>
      </c>
      <c r="DE21" s="2">
        <v>0</v>
      </c>
      <c r="DF21" s="2">
        <v>0</v>
      </c>
      <c r="DG21" s="2">
        <v>650</v>
      </c>
      <c r="DH21" s="2">
        <v>350</v>
      </c>
      <c r="DI21" s="2">
        <v>0</v>
      </c>
      <c r="DJ21" s="2">
        <v>0</v>
      </c>
      <c r="DK21" s="2">
        <v>0</v>
      </c>
      <c r="DL21" s="2">
        <v>0</v>
      </c>
      <c r="DM21" s="2">
        <v>0</v>
      </c>
    </row>
    <row r="22" spans="1:117" s="2" customFormat="1" x14ac:dyDescent="0.35">
      <c r="A22" s="2" t="s">
        <v>34</v>
      </c>
      <c r="B22" s="2">
        <v>0</v>
      </c>
      <c r="C22" s="2">
        <v>0</v>
      </c>
      <c r="D22" s="2">
        <v>40</v>
      </c>
      <c r="E22" s="2">
        <v>40</v>
      </c>
      <c r="F22" s="2">
        <v>40</v>
      </c>
      <c r="G22" s="2">
        <v>40</v>
      </c>
      <c r="H22" s="2">
        <v>0</v>
      </c>
      <c r="I22" s="2">
        <v>0</v>
      </c>
      <c r="J22" s="2">
        <v>40</v>
      </c>
      <c r="K22" s="2">
        <v>0</v>
      </c>
      <c r="L22" s="2">
        <v>0</v>
      </c>
      <c r="M22" s="2">
        <v>766</v>
      </c>
      <c r="N22" s="2">
        <v>792</v>
      </c>
      <c r="O22" s="2">
        <v>630</v>
      </c>
      <c r="P22" s="2">
        <v>0</v>
      </c>
      <c r="Q22" s="2">
        <v>0</v>
      </c>
      <c r="R22" s="2">
        <v>313</v>
      </c>
      <c r="S22" s="2">
        <v>338</v>
      </c>
      <c r="T22" s="2">
        <v>415</v>
      </c>
      <c r="U22" s="2">
        <v>313</v>
      </c>
      <c r="V22" s="2">
        <v>0</v>
      </c>
      <c r="W22" s="2">
        <v>0</v>
      </c>
      <c r="X22" s="2">
        <v>338</v>
      </c>
      <c r="Y22" s="2">
        <v>338</v>
      </c>
      <c r="Z22" s="2">
        <v>0</v>
      </c>
      <c r="AA22" s="2">
        <v>36</v>
      </c>
      <c r="AB22" s="2">
        <v>52</v>
      </c>
      <c r="AC22" s="2">
        <v>52</v>
      </c>
      <c r="AD22" s="2">
        <v>36</v>
      </c>
      <c r="AE22" s="2">
        <v>0</v>
      </c>
      <c r="AF22" s="2">
        <v>0</v>
      </c>
      <c r="AG22" s="2">
        <v>0</v>
      </c>
      <c r="AH22" s="2">
        <v>792</v>
      </c>
      <c r="AI22" s="2">
        <v>630</v>
      </c>
      <c r="AJ22" s="2">
        <v>792</v>
      </c>
      <c r="AK22" s="2">
        <v>792</v>
      </c>
      <c r="AL22" s="2">
        <v>792</v>
      </c>
      <c r="AM22" s="2">
        <v>0</v>
      </c>
      <c r="AN22" s="2">
        <v>0</v>
      </c>
      <c r="AO22" s="2">
        <v>0</v>
      </c>
      <c r="AP22" s="2">
        <v>0</v>
      </c>
      <c r="AQ22" s="2">
        <v>63</v>
      </c>
      <c r="AR22" s="2">
        <v>53</v>
      </c>
      <c r="AS22" s="2">
        <v>53</v>
      </c>
      <c r="AT22" s="2">
        <v>63</v>
      </c>
      <c r="AU22" s="2">
        <v>0</v>
      </c>
      <c r="AV22" s="2">
        <v>293</v>
      </c>
      <c r="AW22" s="2">
        <v>300</v>
      </c>
      <c r="AX22" s="2">
        <v>293</v>
      </c>
      <c r="AY22" s="2">
        <v>293</v>
      </c>
      <c r="AZ22" s="2">
        <v>293</v>
      </c>
      <c r="BA22" s="2">
        <v>0</v>
      </c>
      <c r="BB22" s="2">
        <v>0</v>
      </c>
      <c r="BC22" s="2">
        <v>823</v>
      </c>
      <c r="BD22" s="2">
        <v>731</v>
      </c>
      <c r="BE22" s="2">
        <v>324</v>
      </c>
      <c r="BF22" s="2">
        <v>389</v>
      </c>
      <c r="BG22" s="2">
        <v>389</v>
      </c>
      <c r="BH22" s="2">
        <v>0</v>
      </c>
      <c r="BI22" s="2">
        <v>0</v>
      </c>
      <c r="BJ22" s="2">
        <v>24</v>
      </c>
      <c r="BK22" s="2">
        <v>24</v>
      </c>
      <c r="BL22" s="2">
        <v>24</v>
      </c>
      <c r="BM22" s="2">
        <v>24</v>
      </c>
      <c r="BN22" s="2">
        <v>0</v>
      </c>
      <c r="BO22" s="2">
        <v>0</v>
      </c>
      <c r="BP22" s="2">
        <v>24</v>
      </c>
      <c r="BQ22" s="2">
        <v>0</v>
      </c>
      <c r="BR22" s="2">
        <v>0</v>
      </c>
      <c r="BS22" s="2">
        <v>308</v>
      </c>
      <c r="BT22" s="2">
        <v>270</v>
      </c>
      <c r="BU22" s="2">
        <v>280</v>
      </c>
      <c r="BV22" s="2">
        <v>0</v>
      </c>
      <c r="BW22" s="2">
        <v>0</v>
      </c>
      <c r="BX22" s="2">
        <v>189</v>
      </c>
      <c r="BY22" s="2">
        <v>189</v>
      </c>
      <c r="BZ22" s="2">
        <v>275</v>
      </c>
      <c r="CA22" s="2">
        <v>189</v>
      </c>
      <c r="CB22" s="2">
        <v>0</v>
      </c>
      <c r="CC22" s="2">
        <v>0</v>
      </c>
      <c r="CD22" s="2">
        <v>189</v>
      </c>
      <c r="CE22" s="2">
        <v>189</v>
      </c>
      <c r="CF22" s="2">
        <v>0</v>
      </c>
      <c r="CG22" s="2">
        <v>36</v>
      </c>
      <c r="CH22" s="2">
        <v>42</v>
      </c>
      <c r="CI22" s="2">
        <v>42</v>
      </c>
      <c r="CJ22" s="2">
        <v>36</v>
      </c>
      <c r="CK22" s="2">
        <v>0</v>
      </c>
      <c r="CL22" s="2">
        <v>0</v>
      </c>
      <c r="CM22" s="2">
        <v>0</v>
      </c>
      <c r="CN22" s="2">
        <v>270</v>
      </c>
      <c r="CO22" s="2">
        <v>280</v>
      </c>
      <c r="CP22" s="2">
        <v>270</v>
      </c>
      <c r="CQ22" s="2">
        <v>270</v>
      </c>
      <c r="CR22" s="2">
        <v>270</v>
      </c>
      <c r="CS22" s="2">
        <v>0</v>
      </c>
      <c r="CT22" s="2">
        <v>0</v>
      </c>
      <c r="CU22" s="2">
        <v>0</v>
      </c>
      <c r="CV22" s="2">
        <v>0</v>
      </c>
      <c r="CW22" s="2">
        <v>30</v>
      </c>
      <c r="CX22" s="2">
        <v>45</v>
      </c>
      <c r="CY22" s="2">
        <v>45</v>
      </c>
      <c r="CZ22" s="2">
        <v>32</v>
      </c>
      <c r="DA22" s="2">
        <v>0</v>
      </c>
      <c r="DB22" s="2">
        <v>228</v>
      </c>
      <c r="DC22" s="2">
        <v>228</v>
      </c>
      <c r="DD22" s="2">
        <v>228</v>
      </c>
      <c r="DE22" s="2">
        <v>200</v>
      </c>
      <c r="DF22" s="2">
        <v>200</v>
      </c>
      <c r="DG22" s="2">
        <v>0</v>
      </c>
      <c r="DH22" s="2">
        <v>0</v>
      </c>
      <c r="DI22" s="2">
        <v>36</v>
      </c>
      <c r="DJ22" s="2">
        <v>36</v>
      </c>
      <c r="DK22" s="2">
        <v>36</v>
      </c>
      <c r="DL22" s="2">
        <v>36</v>
      </c>
      <c r="DM22" s="2">
        <v>36</v>
      </c>
    </row>
    <row r="23" spans="1:117" s="2" customFormat="1" x14ac:dyDescent="0.35">
      <c r="A23" s="2" t="s">
        <v>35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753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404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716</v>
      </c>
      <c r="BE23" s="2">
        <v>316</v>
      </c>
      <c r="BF23" s="2">
        <v>379</v>
      </c>
      <c r="BG23" s="2">
        <v>379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2">
        <v>0</v>
      </c>
      <c r="BU23" s="2">
        <v>0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>
        <v>0</v>
      </c>
      <c r="CE23" s="2">
        <v>0</v>
      </c>
      <c r="CF23" s="2">
        <v>0</v>
      </c>
      <c r="CG23" s="2">
        <v>0</v>
      </c>
      <c r="CH23" s="2">
        <v>0</v>
      </c>
      <c r="CI23" s="2">
        <v>0</v>
      </c>
      <c r="CJ23" s="2">
        <v>0</v>
      </c>
      <c r="CK23" s="2">
        <v>0</v>
      </c>
      <c r="CL23" s="2">
        <v>0</v>
      </c>
      <c r="CM23" s="2">
        <v>0</v>
      </c>
      <c r="CN23" s="2">
        <v>0</v>
      </c>
      <c r="CO23" s="2">
        <v>0</v>
      </c>
      <c r="CP23" s="2">
        <v>0</v>
      </c>
      <c r="CQ23" s="2">
        <v>0</v>
      </c>
      <c r="CR23" s="2">
        <v>0</v>
      </c>
      <c r="CS23" s="2">
        <v>0</v>
      </c>
      <c r="CT23" s="2">
        <v>0</v>
      </c>
      <c r="CU23" s="2">
        <v>0</v>
      </c>
      <c r="CV23" s="2">
        <v>0</v>
      </c>
      <c r="CW23" s="2">
        <v>0</v>
      </c>
      <c r="CX23" s="2">
        <v>0</v>
      </c>
      <c r="CY23" s="2">
        <v>0</v>
      </c>
      <c r="CZ23" s="2">
        <v>0</v>
      </c>
      <c r="DA23" s="2">
        <v>0</v>
      </c>
      <c r="DB23" s="2">
        <v>0</v>
      </c>
      <c r="DC23" s="2">
        <v>0</v>
      </c>
      <c r="DD23" s="2">
        <v>0</v>
      </c>
      <c r="DE23" s="2">
        <v>0</v>
      </c>
      <c r="DF23" s="2">
        <v>0</v>
      </c>
      <c r="DG23" s="2">
        <v>0</v>
      </c>
      <c r="DH23" s="2">
        <v>0</v>
      </c>
      <c r="DI23" s="2">
        <v>0</v>
      </c>
      <c r="DJ23" s="2">
        <v>0</v>
      </c>
      <c r="DK23" s="2">
        <v>0</v>
      </c>
      <c r="DL23" s="2">
        <v>0</v>
      </c>
      <c r="DM23" s="2">
        <v>0</v>
      </c>
    </row>
    <row r="24" spans="1:117" x14ac:dyDescent="0.35">
      <c r="A24" t="s">
        <v>23</v>
      </c>
    </row>
    <row r="25" spans="1:117" s="2" customFormat="1" x14ac:dyDescent="0.35">
      <c r="A25" s="2" t="s">
        <v>33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0</v>
      </c>
      <c r="BQ25" s="2">
        <v>0</v>
      </c>
      <c r="BR25" s="2">
        <v>0</v>
      </c>
      <c r="BS25" s="2">
        <v>0</v>
      </c>
      <c r="BT25" s="2">
        <v>0</v>
      </c>
      <c r="BU25" s="2">
        <v>0</v>
      </c>
      <c r="BV25" s="2">
        <v>0</v>
      </c>
      <c r="BW25" s="2">
        <v>0</v>
      </c>
      <c r="BX25" s="2">
        <v>0</v>
      </c>
      <c r="BY25" s="2">
        <v>0</v>
      </c>
      <c r="BZ25" s="2">
        <v>0</v>
      </c>
      <c r="CA25" s="2">
        <v>0</v>
      </c>
      <c r="CB25" s="2">
        <v>0</v>
      </c>
      <c r="CC25" s="2">
        <v>0</v>
      </c>
      <c r="CD25" s="2">
        <v>0</v>
      </c>
      <c r="CE25" s="2">
        <v>0</v>
      </c>
      <c r="CF25" s="2">
        <v>0</v>
      </c>
      <c r="CG25" s="2">
        <v>0</v>
      </c>
      <c r="CH25" s="2">
        <v>0</v>
      </c>
      <c r="CI25" s="2">
        <v>0</v>
      </c>
      <c r="CJ25" s="2">
        <v>0</v>
      </c>
      <c r="CK25" s="2">
        <v>0</v>
      </c>
      <c r="CL25" s="2">
        <v>0</v>
      </c>
      <c r="CM25" s="2">
        <v>0</v>
      </c>
      <c r="CN25" s="2">
        <v>0</v>
      </c>
      <c r="CO25" s="2">
        <v>0</v>
      </c>
      <c r="CP25" s="2">
        <v>0</v>
      </c>
      <c r="CQ25" s="2">
        <v>0</v>
      </c>
      <c r="CR25" s="2">
        <v>0</v>
      </c>
      <c r="CS25" s="2">
        <v>0</v>
      </c>
      <c r="CT25" s="2">
        <v>0</v>
      </c>
      <c r="CU25" s="2">
        <v>0</v>
      </c>
      <c r="CV25" s="2">
        <v>0</v>
      </c>
      <c r="CW25" s="2">
        <v>0</v>
      </c>
      <c r="CX25" s="2">
        <v>0</v>
      </c>
      <c r="CY25" s="2">
        <v>0</v>
      </c>
      <c r="CZ25" s="2">
        <v>0</v>
      </c>
      <c r="DA25" s="2">
        <v>0</v>
      </c>
      <c r="DB25" s="2">
        <v>0</v>
      </c>
      <c r="DC25" s="2">
        <v>0</v>
      </c>
      <c r="DD25" s="2">
        <v>0</v>
      </c>
      <c r="DE25" s="2">
        <v>0</v>
      </c>
      <c r="DF25" s="2">
        <v>0</v>
      </c>
      <c r="DG25" s="2">
        <v>0</v>
      </c>
      <c r="DH25" s="2">
        <v>0</v>
      </c>
      <c r="DI25" s="2">
        <v>0</v>
      </c>
      <c r="DJ25" s="2">
        <v>0</v>
      </c>
      <c r="DK25" s="2">
        <v>0</v>
      </c>
      <c r="DL25" s="2">
        <v>0</v>
      </c>
      <c r="DM25" s="2">
        <v>0</v>
      </c>
    </row>
    <row r="26" spans="1:117" s="2" customFormat="1" x14ac:dyDescent="0.35">
      <c r="A26" s="2" t="s">
        <v>34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181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0</v>
      </c>
      <c r="BQ26" s="2">
        <v>0</v>
      </c>
      <c r="BR26" s="2">
        <v>0</v>
      </c>
      <c r="BS26" s="2">
        <v>0</v>
      </c>
      <c r="BT26" s="2">
        <v>0</v>
      </c>
      <c r="BU26" s="2">
        <v>0</v>
      </c>
      <c r="BV26" s="2">
        <v>0</v>
      </c>
      <c r="BW26" s="2">
        <v>0</v>
      </c>
      <c r="BX26" s="2">
        <v>0</v>
      </c>
      <c r="BY26" s="2">
        <v>0</v>
      </c>
      <c r="BZ26" s="2">
        <v>181</v>
      </c>
      <c r="CA26" s="2">
        <v>0</v>
      </c>
      <c r="CB26" s="2">
        <v>0</v>
      </c>
      <c r="CC26" s="2">
        <v>0</v>
      </c>
      <c r="CD26" s="2">
        <v>0</v>
      </c>
      <c r="CE26" s="2">
        <v>0</v>
      </c>
      <c r="CF26" s="2">
        <v>0</v>
      </c>
      <c r="CG26" s="2">
        <v>0</v>
      </c>
      <c r="CH26" s="2">
        <v>0</v>
      </c>
      <c r="CI26" s="2">
        <v>0</v>
      </c>
      <c r="CJ26" s="2">
        <v>0</v>
      </c>
      <c r="CK26" s="2">
        <v>0</v>
      </c>
      <c r="CL26" s="2">
        <v>0</v>
      </c>
      <c r="CM26" s="2">
        <v>0</v>
      </c>
      <c r="CN26" s="2">
        <v>0</v>
      </c>
      <c r="CO26" s="2">
        <v>0</v>
      </c>
      <c r="CP26" s="2">
        <v>0</v>
      </c>
      <c r="CQ26" s="2">
        <v>0</v>
      </c>
      <c r="CR26" s="2">
        <v>0</v>
      </c>
      <c r="CS26" s="2">
        <v>0</v>
      </c>
      <c r="CT26" s="2">
        <v>0</v>
      </c>
      <c r="CU26" s="2">
        <v>0</v>
      </c>
      <c r="CV26" s="2">
        <v>0</v>
      </c>
      <c r="CW26" s="2">
        <v>0</v>
      </c>
      <c r="CX26" s="2">
        <v>0</v>
      </c>
      <c r="CY26" s="2">
        <v>0</v>
      </c>
      <c r="CZ26" s="2">
        <v>0</v>
      </c>
      <c r="DA26" s="2">
        <v>0</v>
      </c>
      <c r="DB26" s="2">
        <v>0</v>
      </c>
      <c r="DC26" s="2">
        <v>0</v>
      </c>
      <c r="DD26" s="2">
        <v>0</v>
      </c>
      <c r="DE26" s="2">
        <v>0</v>
      </c>
      <c r="DF26" s="2">
        <v>0</v>
      </c>
      <c r="DG26" s="2">
        <v>0</v>
      </c>
      <c r="DH26" s="2">
        <v>0</v>
      </c>
      <c r="DI26" s="2">
        <v>0</v>
      </c>
      <c r="DJ26" s="2">
        <v>0</v>
      </c>
      <c r="DK26" s="2">
        <v>0</v>
      </c>
      <c r="DL26" s="2">
        <v>0</v>
      </c>
      <c r="DM26" s="2">
        <v>0</v>
      </c>
    </row>
    <row r="27" spans="1:117" s="2" customFormat="1" x14ac:dyDescent="0.35">
      <c r="A27" s="2" t="s">
        <v>35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0</v>
      </c>
      <c r="BQ27" s="2">
        <v>0</v>
      </c>
      <c r="BR27" s="2">
        <v>0</v>
      </c>
      <c r="BS27" s="2">
        <v>0</v>
      </c>
      <c r="BT27" s="2">
        <v>0</v>
      </c>
      <c r="BU27" s="2">
        <v>0</v>
      </c>
      <c r="BV27" s="2">
        <v>0</v>
      </c>
      <c r="BW27" s="2">
        <v>0</v>
      </c>
      <c r="BX27" s="2">
        <v>0</v>
      </c>
      <c r="BY27" s="2">
        <v>0</v>
      </c>
      <c r="BZ27" s="2">
        <v>0</v>
      </c>
      <c r="CA27" s="2">
        <v>0</v>
      </c>
      <c r="CB27" s="2">
        <v>0</v>
      </c>
      <c r="CC27" s="2">
        <v>0</v>
      </c>
      <c r="CD27" s="2">
        <v>0</v>
      </c>
      <c r="CE27" s="2">
        <v>0</v>
      </c>
      <c r="CF27" s="2">
        <v>0</v>
      </c>
      <c r="CG27" s="2">
        <v>0</v>
      </c>
      <c r="CH27" s="2">
        <v>0</v>
      </c>
      <c r="CI27" s="2">
        <v>0</v>
      </c>
      <c r="CJ27" s="2">
        <v>0</v>
      </c>
      <c r="CK27" s="2">
        <v>0</v>
      </c>
      <c r="CL27" s="2">
        <v>0</v>
      </c>
      <c r="CM27" s="2">
        <v>0</v>
      </c>
      <c r="CN27" s="2">
        <v>0</v>
      </c>
      <c r="CO27" s="2">
        <v>0</v>
      </c>
      <c r="CP27" s="2">
        <v>0</v>
      </c>
      <c r="CQ27" s="2">
        <v>0</v>
      </c>
      <c r="CR27" s="2">
        <v>0</v>
      </c>
      <c r="CS27" s="2">
        <v>0</v>
      </c>
      <c r="CT27" s="2">
        <v>0</v>
      </c>
      <c r="CU27" s="2">
        <v>0</v>
      </c>
      <c r="CV27" s="2">
        <v>0</v>
      </c>
      <c r="CW27" s="2">
        <v>0</v>
      </c>
      <c r="CX27" s="2">
        <v>0</v>
      </c>
      <c r="CY27" s="2">
        <v>0</v>
      </c>
      <c r="CZ27" s="2">
        <v>0</v>
      </c>
      <c r="DA27" s="2">
        <v>0</v>
      </c>
      <c r="DB27" s="2">
        <v>0</v>
      </c>
      <c r="DC27" s="2">
        <v>0</v>
      </c>
      <c r="DD27" s="2">
        <v>0</v>
      </c>
      <c r="DE27" s="2">
        <v>0</v>
      </c>
      <c r="DF27" s="2">
        <v>0</v>
      </c>
      <c r="DG27" s="2">
        <v>0</v>
      </c>
      <c r="DH27" s="2">
        <v>0</v>
      </c>
      <c r="DI27" s="2">
        <v>0</v>
      </c>
      <c r="DJ27" s="2">
        <v>0</v>
      </c>
      <c r="DK27" s="2">
        <v>0</v>
      </c>
      <c r="DL27" s="2">
        <v>0</v>
      </c>
      <c r="DM27" s="2">
        <v>0</v>
      </c>
    </row>
    <row r="28" spans="1:117" s="2" customFormat="1" x14ac:dyDescent="0.35">
      <c r="A28" s="2" t="s">
        <v>26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2">
        <v>0</v>
      </c>
      <c r="BS28" s="2">
        <v>0</v>
      </c>
      <c r="BT28" s="2">
        <v>0</v>
      </c>
      <c r="BU28" s="2">
        <v>0</v>
      </c>
      <c r="BV28" s="2">
        <v>0</v>
      </c>
      <c r="BW28" s="2">
        <v>0</v>
      </c>
      <c r="BX28" s="2">
        <v>0</v>
      </c>
      <c r="BY28" s="2">
        <v>0</v>
      </c>
      <c r="BZ28" s="2">
        <v>0</v>
      </c>
      <c r="CA28" s="2">
        <v>0</v>
      </c>
      <c r="CB28" s="2">
        <v>0</v>
      </c>
      <c r="CC28" s="2">
        <v>0</v>
      </c>
      <c r="CD28" s="2">
        <v>0</v>
      </c>
      <c r="CE28" s="2">
        <v>0</v>
      </c>
      <c r="CF28" s="2">
        <v>0</v>
      </c>
      <c r="CG28" s="2">
        <v>0</v>
      </c>
      <c r="CH28" s="2">
        <v>0</v>
      </c>
      <c r="CI28" s="2">
        <v>0</v>
      </c>
      <c r="CJ28" s="2">
        <v>0</v>
      </c>
      <c r="CK28" s="2">
        <v>0</v>
      </c>
      <c r="CL28" s="2">
        <v>0</v>
      </c>
      <c r="CM28" s="2">
        <v>0</v>
      </c>
      <c r="CN28" s="2">
        <v>0</v>
      </c>
      <c r="CO28" s="2">
        <v>0</v>
      </c>
      <c r="CP28" s="2">
        <v>0</v>
      </c>
      <c r="CQ28" s="2">
        <v>0</v>
      </c>
      <c r="CR28" s="2">
        <v>0</v>
      </c>
      <c r="CS28" s="2">
        <v>0</v>
      </c>
      <c r="CT28" s="2">
        <v>0</v>
      </c>
      <c r="CU28" s="2">
        <v>0</v>
      </c>
      <c r="CV28" s="2">
        <v>0</v>
      </c>
      <c r="CW28" s="2">
        <v>0</v>
      </c>
      <c r="CX28" s="2">
        <v>0</v>
      </c>
      <c r="CY28" s="2">
        <v>0</v>
      </c>
      <c r="CZ28" s="2">
        <v>0</v>
      </c>
      <c r="DA28" s="2">
        <v>0</v>
      </c>
      <c r="DB28" s="2">
        <v>0</v>
      </c>
      <c r="DC28" s="2">
        <v>0</v>
      </c>
      <c r="DD28" s="2">
        <v>0</v>
      </c>
      <c r="DE28" s="2">
        <v>0</v>
      </c>
      <c r="DF28" s="2">
        <v>0</v>
      </c>
      <c r="DG28" s="2">
        <v>0</v>
      </c>
      <c r="DH28" s="2">
        <v>0</v>
      </c>
      <c r="DI28" s="2">
        <v>0</v>
      </c>
      <c r="DJ28" s="2">
        <v>0</v>
      </c>
      <c r="DK28" s="2">
        <v>0</v>
      </c>
      <c r="DL28" s="2">
        <v>0</v>
      </c>
      <c r="DM28" s="2">
        <v>0</v>
      </c>
    </row>
    <row r="29" spans="1:117" s="2" customFormat="1" x14ac:dyDescent="0.35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2">
        <v>0</v>
      </c>
      <c r="BR29" s="2">
        <v>0</v>
      </c>
      <c r="BS29" s="2">
        <v>0</v>
      </c>
      <c r="BT29" s="2">
        <v>0</v>
      </c>
      <c r="BU29" s="2">
        <v>0</v>
      </c>
      <c r="BV29" s="2">
        <v>0</v>
      </c>
      <c r="BW29" s="2">
        <v>0</v>
      </c>
      <c r="BX29" s="2">
        <v>0</v>
      </c>
      <c r="BY29" s="2">
        <v>0</v>
      </c>
      <c r="BZ29" s="2">
        <v>0</v>
      </c>
      <c r="CA29" s="2">
        <v>0</v>
      </c>
      <c r="CB29" s="2">
        <v>0</v>
      </c>
      <c r="CC29" s="2">
        <v>0</v>
      </c>
      <c r="CD29" s="2">
        <v>0</v>
      </c>
      <c r="CE29" s="2">
        <v>0</v>
      </c>
      <c r="CF29" s="2">
        <v>0</v>
      </c>
      <c r="CG29" s="2">
        <v>0</v>
      </c>
      <c r="CH29" s="2">
        <v>0</v>
      </c>
      <c r="CI29" s="2">
        <v>0</v>
      </c>
      <c r="CJ29" s="2">
        <v>0</v>
      </c>
      <c r="CK29" s="2">
        <v>0</v>
      </c>
      <c r="CL29" s="2">
        <v>0</v>
      </c>
      <c r="CM29" s="2">
        <v>0</v>
      </c>
      <c r="CN29" s="2">
        <v>0</v>
      </c>
      <c r="CO29" s="2">
        <v>0</v>
      </c>
      <c r="CP29" s="2">
        <v>0</v>
      </c>
      <c r="CQ29" s="2">
        <v>0</v>
      </c>
      <c r="CR29" s="2">
        <v>0</v>
      </c>
      <c r="CS29" s="2">
        <v>0</v>
      </c>
      <c r="CT29" s="2">
        <v>0</v>
      </c>
      <c r="CU29" s="2">
        <v>0</v>
      </c>
      <c r="CV29" s="2">
        <v>0</v>
      </c>
      <c r="CW29" s="2">
        <v>0</v>
      </c>
      <c r="CX29" s="2">
        <v>0</v>
      </c>
      <c r="CY29" s="2">
        <v>0</v>
      </c>
      <c r="CZ29" s="2">
        <v>0</v>
      </c>
      <c r="DA29" s="2">
        <v>0</v>
      </c>
      <c r="DB29" s="2">
        <v>0</v>
      </c>
      <c r="DC29" s="2">
        <v>0</v>
      </c>
      <c r="DD29" s="2">
        <v>0</v>
      </c>
      <c r="DE29" s="2">
        <v>0</v>
      </c>
      <c r="DF29" s="2">
        <v>0</v>
      </c>
      <c r="DG29" s="2">
        <v>0</v>
      </c>
      <c r="DH29" s="2">
        <v>0</v>
      </c>
      <c r="DI29" s="2">
        <v>0</v>
      </c>
      <c r="DJ29" s="2">
        <v>0</v>
      </c>
      <c r="DK29" s="2">
        <v>0</v>
      </c>
      <c r="DL29" s="2">
        <v>0</v>
      </c>
      <c r="DM29" s="2">
        <v>0</v>
      </c>
    </row>
    <row r="30" spans="1:117" s="2" customFormat="1" x14ac:dyDescent="0.35">
      <c r="A30" s="2" t="s">
        <v>28</v>
      </c>
      <c r="B30" s="2">
        <v>35</v>
      </c>
      <c r="C30" s="2">
        <v>69</v>
      </c>
      <c r="D30" s="2">
        <v>36</v>
      </c>
      <c r="E30" s="2">
        <v>281</v>
      </c>
      <c r="F30" s="2">
        <v>105</v>
      </c>
      <c r="G30" s="2">
        <v>36</v>
      </c>
      <c r="H30" s="2">
        <v>47</v>
      </c>
      <c r="I30" s="2">
        <v>47</v>
      </c>
      <c r="J30" s="2">
        <v>35</v>
      </c>
      <c r="K30" s="2">
        <v>124</v>
      </c>
      <c r="L30" s="2">
        <v>69</v>
      </c>
      <c r="M30" s="2">
        <v>36</v>
      </c>
      <c r="N30" s="2">
        <v>281</v>
      </c>
      <c r="O30" s="2">
        <v>36</v>
      </c>
      <c r="P30" s="2">
        <v>124</v>
      </c>
      <c r="Q30" s="2">
        <v>69</v>
      </c>
      <c r="R30" s="2">
        <v>36</v>
      </c>
      <c r="S30" s="2">
        <v>281</v>
      </c>
      <c r="T30" s="2">
        <v>105</v>
      </c>
      <c r="U30" s="2">
        <v>36</v>
      </c>
      <c r="V30" s="2">
        <v>47</v>
      </c>
      <c r="W30" s="2">
        <v>47</v>
      </c>
      <c r="X30" s="2">
        <v>35</v>
      </c>
      <c r="Y30" s="2">
        <v>35</v>
      </c>
      <c r="Z30" s="2">
        <v>69</v>
      </c>
      <c r="AA30" s="2">
        <v>281</v>
      </c>
      <c r="AB30" s="2">
        <v>36</v>
      </c>
      <c r="AC30" s="2">
        <v>35</v>
      </c>
      <c r="AD30" s="2">
        <v>35</v>
      </c>
      <c r="AE30" s="2">
        <v>35</v>
      </c>
      <c r="AF30" s="2">
        <v>124</v>
      </c>
      <c r="AG30" s="2">
        <v>69</v>
      </c>
      <c r="AH30" s="2">
        <v>36</v>
      </c>
      <c r="AI30" s="2">
        <v>281</v>
      </c>
      <c r="AJ30" s="2">
        <v>36</v>
      </c>
      <c r="AK30" s="2">
        <v>35</v>
      </c>
      <c r="AL30" s="2">
        <v>35</v>
      </c>
      <c r="AM30" s="2">
        <v>36</v>
      </c>
      <c r="AN30" s="2">
        <v>35</v>
      </c>
      <c r="AO30" s="2">
        <v>35</v>
      </c>
      <c r="AP30" s="2">
        <v>69</v>
      </c>
      <c r="AQ30" s="2">
        <v>281</v>
      </c>
      <c r="AR30" s="2">
        <v>36</v>
      </c>
      <c r="AS30" s="2">
        <v>35</v>
      </c>
      <c r="AT30" s="2">
        <v>35</v>
      </c>
      <c r="AU30" s="2">
        <v>69</v>
      </c>
      <c r="AV30" s="2">
        <v>36</v>
      </c>
      <c r="AW30" s="2">
        <v>281</v>
      </c>
      <c r="AX30" s="2">
        <v>36</v>
      </c>
      <c r="AY30" s="2">
        <v>35</v>
      </c>
      <c r="AZ30" s="2">
        <v>35</v>
      </c>
      <c r="BA30" s="2">
        <v>124</v>
      </c>
      <c r="BB30" s="2">
        <v>69</v>
      </c>
      <c r="BC30" s="2">
        <v>36</v>
      </c>
      <c r="BD30" s="2">
        <v>281</v>
      </c>
      <c r="BE30" s="2">
        <v>36</v>
      </c>
      <c r="BF30" s="2">
        <v>35</v>
      </c>
      <c r="BG30" s="2">
        <v>35</v>
      </c>
      <c r="BH30" s="2">
        <v>35</v>
      </c>
      <c r="BI30" s="2">
        <v>69</v>
      </c>
      <c r="BJ30" s="2">
        <v>36</v>
      </c>
      <c r="BK30" s="2">
        <v>281</v>
      </c>
      <c r="BL30" s="2">
        <v>105</v>
      </c>
      <c r="BM30" s="2">
        <v>36</v>
      </c>
      <c r="BN30" s="2">
        <v>47</v>
      </c>
      <c r="BO30" s="2">
        <v>47</v>
      </c>
      <c r="BP30" s="2">
        <v>35</v>
      </c>
      <c r="BQ30" s="2">
        <v>124</v>
      </c>
      <c r="BR30" s="2">
        <v>69</v>
      </c>
      <c r="BS30" s="2">
        <v>36</v>
      </c>
      <c r="BT30" s="2">
        <v>281</v>
      </c>
      <c r="BU30" s="2">
        <v>36</v>
      </c>
      <c r="BV30" s="2">
        <v>124</v>
      </c>
      <c r="BW30" s="2">
        <v>69</v>
      </c>
      <c r="BX30" s="2">
        <v>36</v>
      </c>
      <c r="BY30" s="2">
        <v>281</v>
      </c>
      <c r="BZ30" s="2">
        <v>105</v>
      </c>
      <c r="CA30" s="2">
        <v>36</v>
      </c>
      <c r="CB30" s="2">
        <v>47</v>
      </c>
      <c r="CC30" s="2">
        <v>47</v>
      </c>
      <c r="CD30" s="2">
        <v>35</v>
      </c>
      <c r="CE30" s="2">
        <v>35</v>
      </c>
      <c r="CF30" s="2">
        <v>69</v>
      </c>
      <c r="CG30" s="2">
        <v>281</v>
      </c>
      <c r="CH30" s="2">
        <v>36</v>
      </c>
      <c r="CI30" s="2">
        <v>35</v>
      </c>
      <c r="CJ30" s="2">
        <v>35</v>
      </c>
      <c r="CK30" s="2">
        <v>35</v>
      </c>
      <c r="CL30" s="2">
        <v>124</v>
      </c>
      <c r="CM30" s="2">
        <v>69</v>
      </c>
      <c r="CN30" s="2">
        <v>36</v>
      </c>
      <c r="CO30" s="2">
        <v>281</v>
      </c>
      <c r="CP30" s="2">
        <v>36</v>
      </c>
      <c r="CQ30" s="2">
        <v>35</v>
      </c>
      <c r="CR30" s="2">
        <v>35</v>
      </c>
      <c r="CS30" s="2">
        <v>36</v>
      </c>
      <c r="CT30" s="2">
        <v>35</v>
      </c>
      <c r="CU30" s="2">
        <v>35</v>
      </c>
      <c r="CV30" s="2">
        <v>69</v>
      </c>
      <c r="CW30" s="2">
        <v>281</v>
      </c>
      <c r="CX30" s="2">
        <v>36</v>
      </c>
      <c r="CY30" s="2">
        <v>35</v>
      </c>
      <c r="CZ30" s="2">
        <v>35</v>
      </c>
      <c r="DA30" s="2">
        <v>69</v>
      </c>
      <c r="DB30" s="2">
        <v>36</v>
      </c>
      <c r="DC30" s="2">
        <v>281</v>
      </c>
      <c r="DD30" s="2">
        <v>36</v>
      </c>
      <c r="DE30" s="2">
        <v>35</v>
      </c>
      <c r="DF30" s="2">
        <v>35</v>
      </c>
      <c r="DG30" s="2">
        <v>124</v>
      </c>
      <c r="DH30" s="2">
        <v>69</v>
      </c>
      <c r="DI30" s="2">
        <v>36</v>
      </c>
      <c r="DJ30" s="2">
        <v>281</v>
      </c>
      <c r="DK30" s="2">
        <v>36</v>
      </c>
      <c r="DL30" s="2">
        <v>35</v>
      </c>
      <c r="DM30" s="2">
        <v>35</v>
      </c>
    </row>
    <row r="31" spans="1:117" s="2" customFormat="1" x14ac:dyDescent="0.35">
      <c r="A31" s="2" t="s">
        <v>29</v>
      </c>
      <c r="B31" s="2">
        <v>2.5</v>
      </c>
      <c r="C31" s="2">
        <v>2.5</v>
      </c>
      <c r="D31" s="2">
        <v>2.5</v>
      </c>
      <c r="E31" s="2">
        <v>2.2999999999999998</v>
      </c>
      <c r="F31" s="2">
        <v>2.2999999999999998</v>
      </c>
      <c r="G31" s="2">
        <v>2.5</v>
      </c>
      <c r="H31" s="2">
        <v>2.5</v>
      </c>
      <c r="I31" s="2">
        <v>2.5</v>
      </c>
      <c r="J31" s="2">
        <v>2.5</v>
      </c>
      <c r="K31" s="2">
        <v>2.5</v>
      </c>
      <c r="L31" s="2">
        <v>2.5</v>
      </c>
      <c r="M31" s="2">
        <v>2.5</v>
      </c>
      <c r="N31" s="2">
        <v>2.2999999999999998</v>
      </c>
      <c r="O31" s="2">
        <v>2.5</v>
      </c>
      <c r="P31" s="2">
        <v>2.5</v>
      </c>
      <c r="Q31" s="2">
        <v>2.5</v>
      </c>
      <c r="R31" s="2">
        <v>2.5</v>
      </c>
      <c r="S31" s="2">
        <v>2.2999999999999998</v>
      </c>
      <c r="T31" s="2">
        <v>2.2999999999999998</v>
      </c>
      <c r="U31" s="2">
        <v>2.5</v>
      </c>
      <c r="V31" s="2">
        <v>2.5</v>
      </c>
      <c r="W31" s="2">
        <v>2.5</v>
      </c>
      <c r="X31" s="2">
        <v>2.5</v>
      </c>
      <c r="Y31" s="2">
        <v>2.5</v>
      </c>
      <c r="Z31" s="2">
        <v>2.5</v>
      </c>
      <c r="AA31" s="2">
        <v>2.2999999999999998</v>
      </c>
      <c r="AB31" s="2">
        <v>2.5</v>
      </c>
      <c r="AC31" s="2">
        <v>2.5</v>
      </c>
      <c r="AD31" s="2">
        <v>2.5</v>
      </c>
      <c r="AE31" s="2">
        <v>2.5</v>
      </c>
      <c r="AF31" s="2">
        <v>2.5</v>
      </c>
      <c r="AG31" s="2">
        <v>2.5</v>
      </c>
      <c r="AH31" s="2">
        <v>2.5</v>
      </c>
      <c r="AI31" s="2">
        <v>2.2999999999999998</v>
      </c>
      <c r="AJ31" s="2">
        <v>2.5</v>
      </c>
      <c r="AK31" s="2">
        <v>2.5</v>
      </c>
      <c r="AL31" s="2">
        <v>2.5</v>
      </c>
      <c r="AM31" s="2">
        <v>2.5</v>
      </c>
      <c r="AN31" s="2">
        <v>2.5</v>
      </c>
      <c r="AO31" s="2">
        <v>2.5</v>
      </c>
      <c r="AP31" s="2">
        <v>2.5</v>
      </c>
      <c r="AQ31" s="2">
        <v>2.2999999999999998</v>
      </c>
      <c r="AR31" s="2">
        <v>2.5</v>
      </c>
      <c r="AS31" s="2">
        <v>2.5</v>
      </c>
      <c r="AT31" s="2">
        <v>2.5</v>
      </c>
      <c r="AU31" s="2">
        <v>2.5</v>
      </c>
      <c r="AV31" s="2">
        <v>2.5</v>
      </c>
      <c r="AW31" s="2">
        <v>2.2999999999999998</v>
      </c>
      <c r="AX31" s="2">
        <v>2.5</v>
      </c>
      <c r="AY31" s="2">
        <v>2.5</v>
      </c>
      <c r="AZ31" s="2">
        <v>2.5</v>
      </c>
      <c r="BA31" s="2">
        <v>2.5</v>
      </c>
      <c r="BB31" s="2">
        <v>2.5</v>
      </c>
      <c r="BC31" s="2">
        <v>2.5</v>
      </c>
      <c r="BD31" s="2">
        <v>2.2999999999999998</v>
      </c>
      <c r="BE31" s="2">
        <v>2.5</v>
      </c>
      <c r="BF31" s="2">
        <v>2.5</v>
      </c>
      <c r="BG31" s="2">
        <v>2.5</v>
      </c>
      <c r="BH31" s="2">
        <v>2.5</v>
      </c>
      <c r="BI31" s="2">
        <v>2.5</v>
      </c>
      <c r="BJ31" s="2">
        <v>2.5</v>
      </c>
      <c r="BK31" s="2">
        <v>2.2999999999999998</v>
      </c>
      <c r="BL31" s="2">
        <v>2.2999999999999998</v>
      </c>
      <c r="BM31" s="2">
        <v>2.5</v>
      </c>
      <c r="BN31" s="2">
        <v>2.5</v>
      </c>
      <c r="BO31" s="2">
        <v>2.5</v>
      </c>
      <c r="BP31" s="2">
        <v>2.5</v>
      </c>
      <c r="BQ31" s="2">
        <v>2.5</v>
      </c>
      <c r="BR31" s="2">
        <v>2.5</v>
      </c>
      <c r="BS31" s="2">
        <v>2.5</v>
      </c>
      <c r="BT31" s="2">
        <v>2.2999999999999998</v>
      </c>
      <c r="BU31" s="2">
        <v>2.5</v>
      </c>
      <c r="BV31" s="2">
        <v>2.5</v>
      </c>
      <c r="BW31" s="2">
        <v>2.5</v>
      </c>
      <c r="BX31" s="2">
        <v>2.5</v>
      </c>
      <c r="BY31" s="2">
        <v>2.2999999999999998</v>
      </c>
      <c r="BZ31" s="2">
        <v>2.2999999999999998</v>
      </c>
      <c r="CA31" s="2">
        <v>2.5</v>
      </c>
      <c r="CB31" s="2">
        <v>2.5</v>
      </c>
      <c r="CC31" s="2">
        <v>2.5</v>
      </c>
      <c r="CD31" s="2">
        <v>2.5</v>
      </c>
      <c r="CE31" s="2">
        <v>2.5</v>
      </c>
      <c r="CF31" s="2">
        <v>2.5</v>
      </c>
      <c r="CG31" s="2">
        <v>2.2999999999999998</v>
      </c>
      <c r="CH31" s="2">
        <v>2.5</v>
      </c>
      <c r="CI31" s="2">
        <v>2.5</v>
      </c>
      <c r="CJ31" s="2">
        <v>2.5</v>
      </c>
      <c r="CK31" s="2">
        <v>2.5</v>
      </c>
      <c r="CL31" s="2">
        <v>2.5</v>
      </c>
      <c r="CM31" s="2">
        <v>2.5</v>
      </c>
      <c r="CN31" s="2">
        <v>2.5</v>
      </c>
      <c r="CO31" s="2">
        <v>2.2999999999999998</v>
      </c>
      <c r="CP31" s="2">
        <v>2.5</v>
      </c>
      <c r="CQ31" s="2">
        <v>2.5</v>
      </c>
      <c r="CR31" s="2">
        <v>2.5</v>
      </c>
      <c r="CS31" s="2">
        <v>2.5</v>
      </c>
      <c r="CT31" s="2">
        <v>2.5</v>
      </c>
      <c r="CU31" s="2">
        <v>2.5</v>
      </c>
      <c r="CV31" s="2">
        <v>2.5</v>
      </c>
      <c r="CW31" s="2">
        <v>2.2999999999999998</v>
      </c>
      <c r="CX31" s="2">
        <v>2.5</v>
      </c>
      <c r="CY31" s="2">
        <v>2.5</v>
      </c>
      <c r="CZ31" s="2">
        <v>2.5</v>
      </c>
      <c r="DA31" s="2">
        <v>2.5</v>
      </c>
      <c r="DB31" s="2">
        <v>2.5</v>
      </c>
      <c r="DC31" s="2">
        <v>2.2999999999999998</v>
      </c>
      <c r="DD31" s="2">
        <v>2.5</v>
      </c>
      <c r="DE31" s="2">
        <v>2.5</v>
      </c>
      <c r="DF31" s="2">
        <v>2.5</v>
      </c>
      <c r="DG31" s="2">
        <v>2.5</v>
      </c>
      <c r="DH31" s="2">
        <v>2.5</v>
      </c>
      <c r="DI31" s="2">
        <v>2.5</v>
      </c>
      <c r="DJ31" s="2">
        <v>2.2999999999999998</v>
      </c>
      <c r="DK31" s="2">
        <v>2.5</v>
      </c>
      <c r="DL31" s="2">
        <v>2.5</v>
      </c>
      <c r="DM31" s="2">
        <v>2.5</v>
      </c>
    </row>
    <row r="32" spans="1:117" s="2" customFormat="1" x14ac:dyDescent="0.35">
      <c r="A32" s="2" t="s">
        <v>11</v>
      </c>
      <c r="B32" s="2">
        <v>800</v>
      </c>
      <c r="C32" s="2">
        <v>2</v>
      </c>
      <c r="D32" s="2">
        <v>1.5</v>
      </c>
      <c r="E32" s="2">
        <v>8</v>
      </c>
      <c r="F32" s="2">
        <v>2</v>
      </c>
      <c r="G32" s="2">
        <v>16</v>
      </c>
      <c r="H32" s="2">
        <v>5</v>
      </c>
      <c r="I32" s="2">
        <v>5</v>
      </c>
      <c r="J32" s="2">
        <v>400</v>
      </c>
      <c r="K32" s="2">
        <v>0.01</v>
      </c>
      <c r="L32" s="2">
        <v>2</v>
      </c>
      <c r="M32" s="2">
        <v>1.5</v>
      </c>
      <c r="N32" s="2">
        <v>8</v>
      </c>
      <c r="O32" s="2">
        <v>16</v>
      </c>
      <c r="P32" s="2">
        <v>0.01</v>
      </c>
      <c r="Q32" s="2">
        <v>2</v>
      </c>
      <c r="R32" s="2">
        <v>1.5</v>
      </c>
      <c r="S32" s="2">
        <v>8</v>
      </c>
      <c r="T32" s="2">
        <v>2</v>
      </c>
      <c r="U32" s="2">
        <v>16</v>
      </c>
      <c r="V32" s="2">
        <v>5</v>
      </c>
      <c r="W32" s="2">
        <v>5</v>
      </c>
      <c r="X32" s="2">
        <v>400</v>
      </c>
      <c r="Y32" s="2">
        <v>800</v>
      </c>
      <c r="Z32" s="2">
        <v>2</v>
      </c>
      <c r="AA32" s="2">
        <v>8</v>
      </c>
      <c r="AB32" s="2">
        <v>16</v>
      </c>
      <c r="AC32" s="2">
        <v>400</v>
      </c>
      <c r="AD32" s="2">
        <v>800</v>
      </c>
      <c r="AE32" s="2">
        <v>800</v>
      </c>
      <c r="AF32" s="2">
        <v>0.01</v>
      </c>
      <c r="AG32" s="2">
        <v>2</v>
      </c>
      <c r="AH32" s="2">
        <v>1.5</v>
      </c>
      <c r="AI32" s="2">
        <v>8</v>
      </c>
      <c r="AJ32" s="2">
        <v>16</v>
      </c>
      <c r="AK32" s="2">
        <v>400</v>
      </c>
      <c r="AL32" s="2">
        <v>800</v>
      </c>
      <c r="AM32" s="2">
        <v>16</v>
      </c>
      <c r="AN32" s="2">
        <v>400</v>
      </c>
      <c r="AO32" s="2">
        <v>800</v>
      </c>
      <c r="AP32" s="2">
        <v>2</v>
      </c>
      <c r="AQ32" s="2">
        <v>8</v>
      </c>
      <c r="AR32" s="2">
        <v>16</v>
      </c>
      <c r="AS32" s="2">
        <v>400</v>
      </c>
      <c r="AT32" s="2">
        <v>800</v>
      </c>
      <c r="AU32" s="2">
        <v>2</v>
      </c>
      <c r="AV32" s="2">
        <v>1.5</v>
      </c>
      <c r="AW32" s="2">
        <v>8</v>
      </c>
      <c r="AX32" s="2">
        <v>16</v>
      </c>
      <c r="AY32" s="2">
        <v>400</v>
      </c>
      <c r="AZ32" s="2">
        <v>800</v>
      </c>
      <c r="BA32" s="2">
        <v>0.01</v>
      </c>
      <c r="BB32" s="2">
        <v>2</v>
      </c>
      <c r="BC32" s="2">
        <v>1.5</v>
      </c>
      <c r="BD32" s="2">
        <v>8</v>
      </c>
      <c r="BE32" s="2">
        <v>16</v>
      </c>
      <c r="BF32" s="2">
        <v>400</v>
      </c>
      <c r="BG32" s="2">
        <v>800</v>
      </c>
      <c r="BH32" s="2">
        <v>800</v>
      </c>
      <c r="BI32" s="2">
        <v>2</v>
      </c>
      <c r="BJ32" s="2">
        <v>1.5</v>
      </c>
      <c r="BK32" s="2">
        <v>8</v>
      </c>
      <c r="BL32" s="2">
        <v>2</v>
      </c>
      <c r="BM32" s="2">
        <v>16</v>
      </c>
      <c r="BN32" s="2">
        <v>5</v>
      </c>
      <c r="BO32" s="2">
        <v>5</v>
      </c>
      <c r="BP32" s="2">
        <v>400</v>
      </c>
      <c r="BQ32" s="2">
        <v>0.01</v>
      </c>
      <c r="BR32" s="2">
        <v>2</v>
      </c>
      <c r="BS32" s="2">
        <v>1.5</v>
      </c>
      <c r="BT32" s="2">
        <v>8</v>
      </c>
      <c r="BU32" s="2">
        <v>16</v>
      </c>
      <c r="BV32" s="2">
        <v>0.01</v>
      </c>
      <c r="BW32" s="2">
        <v>2</v>
      </c>
      <c r="BX32" s="2">
        <v>1.5</v>
      </c>
      <c r="BY32" s="2">
        <v>8</v>
      </c>
      <c r="BZ32" s="2">
        <v>2</v>
      </c>
      <c r="CA32" s="2">
        <v>16</v>
      </c>
      <c r="CB32" s="2">
        <v>5</v>
      </c>
      <c r="CC32" s="2">
        <v>5</v>
      </c>
      <c r="CD32" s="2">
        <v>400</v>
      </c>
      <c r="CE32" s="2">
        <v>800</v>
      </c>
      <c r="CF32" s="2">
        <v>2</v>
      </c>
      <c r="CG32" s="2">
        <v>8</v>
      </c>
      <c r="CH32" s="2">
        <v>16</v>
      </c>
      <c r="CI32" s="2">
        <v>400</v>
      </c>
      <c r="CJ32" s="2">
        <v>800</v>
      </c>
      <c r="CK32" s="2">
        <v>800</v>
      </c>
      <c r="CL32" s="2">
        <v>0.01</v>
      </c>
      <c r="CM32" s="2">
        <v>2</v>
      </c>
      <c r="CN32" s="2">
        <v>1.5</v>
      </c>
      <c r="CO32" s="2">
        <v>8</v>
      </c>
      <c r="CP32" s="2">
        <v>16</v>
      </c>
      <c r="CQ32" s="2">
        <v>400</v>
      </c>
      <c r="CR32" s="2">
        <v>800</v>
      </c>
      <c r="CS32" s="2">
        <v>16</v>
      </c>
      <c r="CT32" s="2">
        <v>400</v>
      </c>
      <c r="CU32" s="2">
        <v>800</v>
      </c>
      <c r="CV32" s="2">
        <v>2</v>
      </c>
      <c r="CW32" s="2">
        <v>8</v>
      </c>
      <c r="CX32" s="2">
        <v>16</v>
      </c>
      <c r="CY32" s="2">
        <v>400</v>
      </c>
      <c r="CZ32" s="2">
        <v>800</v>
      </c>
      <c r="DA32" s="2">
        <v>2</v>
      </c>
      <c r="DB32" s="2">
        <v>1.5</v>
      </c>
      <c r="DC32" s="2">
        <v>8</v>
      </c>
      <c r="DD32" s="2">
        <v>16</v>
      </c>
      <c r="DE32" s="2">
        <v>400</v>
      </c>
      <c r="DF32" s="2">
        <v>800</v>
      </c>
      <c r="DG32" s="2">
        <v>0.01</v>
      </c>
      <c r="DH32" s="2">
        <v>2</v>
      </c>
      <c r="DI32" s="2">
        <v>1.5</v>
      </c>
      <c r="DJ32" s="2">
        <v>8</v>
      </c>
      <c r="DK32" s="2">
        <v>16</v>
      </c>
      <c r="DL32" s="2">
        <v>400</v>
      </c>
      <c r="DM32" s="2">
        <v>800</v>
      </c>
    </row>
    <row r="33" spans="1:117" s="2" customFormat="1" x14ac:dyDescent="0.35">
      <c r="A33" s="2" t="s">
        <v>13</v>
      </c>
      <c r="B33" s="2">
        <v>350</v>
      </c>
      <c r="C33" s="2">
        <v>250</v>
      </c>
      <c r="D33" s="2">
        <v>200</v>
      </c>
      <c r="E33" s="2">
        <v>350</v>
      </c>
      <c r="F33" s="2">
        <v>350</v>
      </c>
      <c r="G33" s="2">
        <v>300</v>
      </c>
      <c r="H33" s="2">
        <v>350</v>
      </c>
      <c r="I33" s="2">
        <v>350</v>
      </c>
      <c r="J33" s="2">
        <v>350</v>
      </c>
      <c r="K33" s="2">
        <v>250</v>
      </c>
      <c r="L33" s="2">
        <v>250</v>
      </c>
      <c r="M33" s="2">
        <v>200</v>
      </c>
      <c r="N33" s="2">
        <v>350</v>
      </c>
      <c r="O33" s="2">
        <v>300</v>
      </c>
      <c r="P33" s="2">
        <v>250</v>
      </c>
      <c r="Q33" s="2">
        <v>250</v>
      </c>
      <c r="R33" s="2">
        <v>200</v>
      </c>
      <c r="S33" s="2">
        <v>350</v>
      </c>
      <c r="T33" s="2">
        <v>350</v>
      </c>
      <c r="U33" s="2">
        <v>300</v>
      </c>
      <c r="V33" s="2">
        <v>350</v>
      </c>
      <c r="W33" s="2">
        <v>350</v>
      </c>
      <c r="X33" s="2">
        <v>350</v>
      </c>
      <c r="Y33" s="2">
        <v>350</v>
      </c>
      <c r="Z33" s="2">
        <v>250</v>
      </c>
      <c r="AA33" s="2">
        <v>350</v>
      </c>
      <c r="AB33" s="2">
        <v>300</v>
      </c>
      <c r="AC33" s="2">
        <v>350</v>
      </c>
      <c r="AD33" s="2">
        <v>350</v>
      </c>
      <c r="AE33" s="2">
        <v>350</v>
      </c>
      <c r="AF33" s="2">
        <v>250</v>
      </c>
      <c r="AG33" s="2">
        <v>250</v>
      </c>
      <c r="AH33" s="2">
        <v>200</v>
      </c>
      <c r="AI33" s="2">
        <v>350</v>
      </c>
      <c r="AJ33" s="2">
        <v>300</v>
      </c>
      <c r="AK33" s="2">
        <v>350</v>
      </c>
      <c r="AL33" s="2">
        <v>350</v>
      </c>
      <c r="AM33" s="2">
        <v>300</v>
      </c>
      <c r="AN33" s="2">
        <v>350</v>
      </c>
      <c r="AO33" s="2">
        <v>350</v>
      </c>
      <c r="AP33" s="2">
        <v>250</v>
      </c>
      <c r="AQ33" s="2">
        <v>350</v>
      </c>
      <c r="AR33" s="2">
        <v>300</v>
      </c>
      <c r="AS33" s="2">
        <v>350</v>
      </c>
      <c r="AT33" s="2">
        <v>350</v>
      </c>
      <c r="AU33" s="2">
        <v>250</v>
      </c>
      <c r="AV33" s="2">
        <v>200</v>
      </c>
      <c r="AW33" s="2">
        <v>350</v>
      </c>
      <c r="AX33" s="2">
        <v>300</v>
      </c>
      <c r="AY33" s="2">
        <v>350</v>
      </c>
      <c r="AZ33" s="2">
        <v>350</v>
      </c>
      <c r="BA33" s="2">
        <v>250</v>
      </c>
      <c r="BB33" s="2">
        <v>250</v>
      </c>
      <c r="BC33" s="2">
        <v>200</v>
      </c>
      <c r="BD33" s="2">
        <v>350</v>
      </c>
      <c r="BE33" s="2">
        <v>300</v>
      </c>
      <c r="BF33" s="2">
        <v>350</v>
      </c>
      <c r="BG33" s="2">
        <v>350</v>
      </c>
      <c r="BH33" s="2">
        <v>350</v>
      </c>
      <c r="BI33" s="2">
        <v>250</v>
      </c>
      <c r="BJ33" s="2">
        <v>200</v>
      </c>
      <c r="BK33" s="2">
        <v>350</v>
      </c>
      <c r="BL33" s="2">
        <v>350</v>
      </c>
      <c r="BM33" s="2">
        <v>300</v>
      </c>
      <c r="BN33" s="2">
        <v>350</v>
      </c>
      <c r="BO33" s="2">
        <v>350</v>
      </c>
      <c r="BP33" s="2">
        <v>350</v>
      </c>
      <c r="BQ33" s="2">
        <v>250</v>
      </c>
      <c r="BR33" s="2">
        <v>250</v>
      </c>
      <c r="BS33" s="2">
        <v>200</v>
      </c>
      <c r="BT33" s="2">
        <v>350</v>
      </c>
      <c r="BU33" s="2">
        <v>300</v>
      </c>
      <c r="BV33" s="2">
        <v>250</v>
      </c>
      <c r="BW33" s="2">
        <v>250</v>
      </c>
      <c r="BX33" s="2">
        <v>200</v>
      </c>
      <c r="BY33" s="2">
        <v>350</v>
      </c>
      <c r="BZ33" s="2">
        <v>350</v>
      </c>
      <c r="CA33" s="2">
        <v>300</v>
      </c>
      <c r="CB33" s="2">
        <v>350</v>
      </c>
      <c r="CC33" s="2">
        <v>350</v>
      </c>
      <c r="CD33" s="2">
        <v>350</v>
      </c>
      <c r="CE33" s="2">
        <v>350</v>
      </c>
      <c r="CF33" s="2">
        <v>250</v>
      </c>
      <c r="CG33" s="2">
        <v>350</v>
      </c>
      <c r="CH33" s="2">
        <v>300</v>
      </c>
      <c r="CI33" s="2">
        <v>350</v>
      </c>
      <c r="CJ33" s="2">
        <v>350</v>
      </c>
      <c r="CK33" s="2">
        <v>350</v>
      </c>
      <c r="CL33" s="2">
        <v>250</v>
      </c>
      <c r="CM33" s="2">
        <v>250</v>
      </c>
      <c r="CN33" s="2">
        <v>200</v>
      </c>
      <c r="CO33" s="2">
        <v>350</v>
      </c>
      <c r="CP33" s="2">
        <v>300</v>
      </c>
      <c r="CQ33" s="2">
        <v>350</v>
      </c>
      <c r="CR33" s="2">
        <v>350</v>
      </c>
      <c r="CS33" s="2">
        <v>300</v>
      </c>
      <c r="CT33" s="2">
        <v>350</v>
      </c>
      <c r="CU33" s="2">
        <v>350</v>
      </c>
      <c r="CV33" s="2">
        <v>250</v>
      </c>
      <c r="CW33" s="2">
        <v>350</v>
      </c>
      <c r="CX33" s="2">
        <v>300</v>
      </c>
      <c r="CY33" s="2">
        <v>350</v>
      </c>
      <c r="CZ33" s="2">
        <v>350</v>
      </c>
      <c r="DA33" s="2">
        <v>250</v>
      </c>
      <c r="DB33" s="2">
        <v>200</v>
      </c>
      <c r="DC33" s="2">
        <v>350</v>
      </c>
      <c r="DD33" s="2">
        <v>300</v>
      </c>
      <c r="DE33" s="2">
        <v>350</v>
      </c>
      <c r="DF33" s="2">
        <v>350</v>
      </c>
      <c r="DG33" s="2">
        <v>250</v>
      </c>
      <c r="DH33" s="2">
        <v>250</v>
      </c>
      <c r="DI33" s="2">
        <v>200</v>
      </c>
      <c r="DJ33" s="2">
        <v>350</v>
      </c>
      <c r="DK33" s="2">
        <v>300</v>
      </c>
      <c r="DL33" s="2">
        <v>350</v>
      </c>
      <c r="DM33" s="2">
        <v>350</v>
      </c>
    </row>
    <row r="35" spans="1:117" x14ac:dyDescent="0.35">
      <c r="CA35" s="6">
        <f>CA22/CA15</f>
        <v>9.4311377245508976E-2</v>
      </c>
    </row>
  </sheetData>
  <sortState columnSort="1" ref="B1:DM33">
    <sortCondition ref="B3:DM3"/>
    <sortCondition ref="B2:DM2"/>
    <sortCondition ref="B5:DM5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E32"/>
  <sheetViews>
    <sheetView topLeftCell="A14" workbookViewId="0">
      <selection sqref="A1:E32"/>
    </sheetView>
  </sheetViews>
  <sheetFormatPr defaultRowHeight="14.5" x14ac:dyDescent="0.35"/>
  <cols>
    <col min="1" max="1" width="45.1796875" bestFit="1" customWidth="1"/>
  </cols>
  <sheetData>
    <row r="2" spans="1:5" x14ac:dyDescent="0.35">
      <c r="A2" t="s">
        <v>39</v>
      </c>
      <c r="B2" t="s">
        <v>45</v>
      </c>
      <c r="C2" t="s">
        <v>45</v>
      </c>
      <c r="D2" t="s">
        <v>4</v>
      </c>
      <c r="E2" t="s">
        <v>4</v>
      </c>
    </row>
    <row r="3" spans="1:5" x14ac:dyDescent="0.35">
      <c r="B3" t="s">
        <v>50</v>
      </c>
      <c r="C3" t="s">
        <v>51</v>
      </c>
      <c r="D3" t="s">
        <v>50</v>
      </c>
      <c r="E3" t="s">
        <v>51</v>
      </c>
    </row>
    <row r="4" spans="1:5" x14ac:dyDescent="0.35">
      <c r="B4" t="s">
        <v>59</v>
      </c>
      <c r="C4" t="s">
        <v>59</v>
      </c>
      <c r="D4" t="s">
        <v>59</v>
      </c>
      <c r="E4" t="s">
        <v>59</v>
      </c>
    </row>
    <row r="5" spans="1:5" s="2" customFormat="1" x14ac:dyDescent="0.35">
      <c r="A5" s="2" t="s">
        <v>9</v>
      </c>
      <c r="B5" s="2">
        <v>2</v>
      </c>
      <c r="C5" s="2">
        <v>2</v>
      </c>
      <c r="D5" s="2">
        <v>2</v>
      </c>
      <c r="E5" s="2">
        <v>2</v>
      </c>
    </row>
    <row r="6" spans="1:5" s="2" customFormat="1" x14ac:dyDescent="0.35">
      <c r="A6" s="2" t="s">
        <v>10</v>
      </c>
      <c r="B6" s="2">
        <v>1</v>
      </c>
      <c r="C6" s="2">
        <v>1</v>
      </c>
      <c r="D6" s="2">
        <v>1</v>
      </c>
      <c r="E6" s="2">
        <v>1</v>
      </c>
    </row>
    <row r="7" spans="1:5" s="2" customFormat="1" x14ac:dyDescent="0.35">
      <c r="A7" s="2" t="s">
        <v>11</v>
      </c>
      <c r="B7" s="2">
        <v>2</v>
      </c>
      <c r="C7" s="2">
        <v>2</v>
      </c>
      <c r="D7" s="2">
        <v>2</v>
      </c>
      <c r="E7" s="2">
        <v>2</v>
      </c>
    </row>
    <row r="8" spans="1:5" s="2" customFormat="1" x14ac:dyDescent="0.35">
      <c r="A8" s="2" t="s">
        <v>31</v>
      </c>
      <c r="B8" s="2">
        <v>2</v>
      </c>
      <c r="C8" s="2">
        <v>2</v>
      </c>
      <c r="D8" s="2">
        <v>2</v>
      </c>
      <c r="E8" s="2">
        <v>2</v>
      </c>
    </row>
    <row r="9" spans="1:5" s="2" customFormat="1" x14ac:dyDescent="0.35">
      <c r="A9" s="2" t="s">
        <v>13</v>
      </c>
      <c r="B9" s="2">
        <v>350</v>
      </c>
      <c r="C9" s="2">
        <v>350</v>
      </c>
      <c r="D9" s="2">
        <v>350</v>
      </c>
      <c r="E9" s="2">
        <v>350</v>
      </c>
    </row>
    <row r="10" spans="1:5" s="2" customFormat="1" x14ac:dyDescent="0.35">
      <c r="A10" s="2" t="s">
        <v>14</v>
      </c>
      <c r="B10" s="2">
        <v>20</v>
      </c>
      <c r="C10" s="2">
        <v>20</v>
      </c>
      <c r="D10" s="2">
        <v>20</v>
      </c>
      <c r="E10" s="2">
        <v>20</v>
      </c>
    </row>
    <row r="11" spans="1:5" s="2" customFormat="1" x14ac:dyDescent="0.35">
      <c r="A11" s="2" t="s">
        <v>15</v>
      </c>
      <c r="B11" s="2">
        <v>1400</v>
      </c>
      <c r="C11" s="2">
        <v>1400</v>
      </c>
      <c r="D11" s="2">
        <v>1400</v>
      </c>
      <c r="E11" s="2">
        <v>1400</v>
      </c>
    </row>
    <row r="12" spans="1:5" s="1" customFormat="1" x14ac:dyDescent="0.35">
      <c r="A12" s="1" t="s">
        <v>16</v>
      </c>
      <c r="B12" s="1">
        <v>28000</v>
      </c>
      <c r="C12" s="1">
        <v>28000</v>
      </c>
      <c r="D12" s="1">
        <v>28000</v>
      </c>
      <c r="E12" s="1">
        <v>28000</v>
      </c>
    </row>
    <row r="13" spans="1:5" s="2" customFormat="1" x14ac:dyDescent="0.35">
      <c r="A13" s="2" t="s">
        <v>56</v>
      </c>
      <c r="B13" s="2">
        <v>500</v>
      </c>
      <c r="C13" s="2">
        <v>898</v>
      </c>
      <c r="D13" s="2">
        <v>550</v>
      </c>
      <c r="E13" s="2">
        <v>801</v>
      </c>
    </row>
    <row r="14" spans="1:5" s="2" customFormat="1" x14ac:dyDescent="0.35">
      <c r="A14" s="2" t="s">
        <v>57</v>
      </c>
      <c r="B14" s="2">
        <v>204</v>
      </c>
      <c r="C14" s="2">
        <v>204</v>
      </c>
      <c r="D14" s="2">
        <v>204</v>
      </c>
      <c r="E14" s="2">
        <v>204</v>
      </c>
    </row>
    <row r="15" spans="1:5" s="2" customFormat="1" x14ac:dyDescent="0.35">
      <c r="A15" s="2" t="s">
        <v>19</v>
      </c>
      <c r="B15" s="2">
        <v>117</v>
      </c>
      <c r="C15" s="2">
        <v>183</v>
      </c>
      <c r="D15" s="2">
        <v>128</v>
      </c>
      <c r="E15" s="2">
        <v>171</v>
      </c>
    </row>
    <row r="16" spans="1:5" s="2" customFormat="1" x14ac:dyDescent="0.35">
      <c r="A16" s="3" t="s">
        <v>20</v>
      </c>
      <c r="B16" s="3">
        <v>822</v>
      </c>
      <c r="C16" s="3">
        <v>1285</v>
      </c>
      <c r="D16" s="3">
        <v>883</v>
      </c>
      <c r="E16" s="3">
        <v>1176</v>
      </c>
    </row>
    <row r="17" spans="1:5" x14ac:dyDescent="0.35">
      <c r="A17" t="s">
        <v>32</v>
      </c>
    </row>
    <row r="18" spans="1:5" s="2" customFormat="1" x14ac:dyDescent="0.35">
      <c r="A18" s="2" t="s">
        <v>33</v>
      </c>
      <c r="B18" s="2">
        <v>0</v>
      </c>
      <c r="C18" s="2">
        <v>0</v>
      </c>
      <c r="D18" s="2">
        <v>0</v>
      </c>
      <c r="E18" s="2">
        <v>453</v>
      </c>
    </row>
    <row r="19" spans="1:5" s="2" customFormat="1" x14ac:dyDescent="0.35">
      <c r="A19" s="2" t="s">
        <v>34</v>
      </c>
      <c r="B19" s="2">
        <v>24</v>
      </c>
      <c r="C19" s="2">
        <v>40</v>
      </c>
      <c r="D19" s="2">
        <v>275</v>
      </c>
      <c r="E19" s="2">
        <v>415</v>
      </c>
    </row>
    <row r="20" spans="1:5" s="2" customFormat="1" x14ac:dyDescent="0.35">
      <c r="A20" s="2" t="s">
        <v>35</v>
      </c>
      <c r="B20" s="2">
        <v>0</v>
      </c>
      <c r="C20" s="2">
        <v>0</v>
      </c>
      <c r="D20" s="2">
        <v>0</v>
      </c>
      <c r="E20" s="2">
        <v>404</v>
      </c>
    </row>
    <row r="21" spans="1:5" x14ac:dyDescent="0.35">
      <c r="A21" t="s">
        <v>36</v>
      </c>
    </row>
    <row r="22" spans="1:5" s="2" customFormat="1" x14ac:dyDescent="0.35">
      <c r="A22" s="2" t="s">
        <v>33</v>
      </c>
      <c r="B22" s="2">
        <v>0</v>
      </c>
      <c r="C22" s="2">
        <v>0</v>
      </c>
      <c r="D22" s="2">
        <v>0</v>
      </c>
      <c r="E22" s="2">
        <v>0</v>
      </c>
    </row>
    <row r="23" spans="1:5" s="2" customFormat="1" x14ac:dyDescent="0.35">
      <c r="A23" s="2" t="s">
        <v>34</v>
      </c>
      <c r="B23" s="2">
        <v>0</v>
      </c>
      <c r="C23" s="2">
        <v>0</v>
      </c>
      <c r="D23" s="2">
        <v>181</v>
      </c>
      <c r="E23" s="2">
        <v>181</v>
      </c>
    </row>
    <row r="24" spans="1:5" s="2" customFormat="1" x14ac:dyDescent="0.35">
      <c r="A24" s="2" t="s">
        <v>35</v>
      </c>
      <c r="B24" s="2">
        <v>0</v>
      </c>
      <c r="C24" s="2">
        <v>0</v>
      </c>
      <c r="D24" s="2">
        <v>0</v>
      </c>
      <c r="E24" s="2">
        <v>0</v>
      </c>
    </row>
    <row r="25" spans="1:5" s="2" customFormat="1" x14ac:dyDescent="0.35">
      <c r="A25" s="2" t="s">
        <v>24</v>
      </c>
      <c r="B25" s="2">
        <v>15</v>
      </c>
      <c r="C25" s="2">
        <v>22</v>
      </c>
      <c r="D25" s="2">
        <v>16</v>
      </c>
      <c r="E25" s="2">
        <v>20</v>
      </c>
    </row>
    <row r="26" spans="1:5" s="2" customFormat="1" x14ac:dyDescent="0.35">
      <c r="A26" s="2" t="s">
        <v>25</v>
      </c>
      <c r="B26" s="2">
        <v>1.8</v>
      </c>
      <c r="C26" s="2">
        <v>1.7</v>
      </c>
      <c r="D26" s="2">
        <v>1.8</v>
      </c>
      <c r="E26" s="2">
        <v>1.7</v>
      </c>
    </row>
    <row r="27" spans="1:5" s="2" customFormat="1" x14ac:dyDescent="0.35">
      <c r="A27" s="2" t="s">
        <v>26</v>
      </c>
      <c r="B27" s="2">
        <v>0</v>
      </c>
      <c r="C27" s="2">
        <v>0</v>
      </c>
      <c r="D27" s="2">
        <v>0</v>
      </c>
      <c r="E27" s="2">
        <v>0</v>
      </c>
    </row>
    <row r="28" spans="1:5" s="2" customFormat="1" x14ac:dyDescent="0.35">
      <c r="A28" s="2" t="s">
        <v>27</v>
      </c>
      <c r="B28" s="2">
        <v>0</v>
      </c>
      <c r="C28" s="2">
        <v>0</v>
      </c>
      <c r="D28" s="2">
        <v>0</v>
      </c>
      <c r="E28" s="2">
        <v>0</v>
      </c>
    </row>
    <row r="29" spans="1:5" s="2" customFormat="1" x14ac:dyDescent="0.35">
      <c r="A29" s="2" t="s">
        <v>28</v>
      </c>
      <c r="B29" s="2">
        <v>105</v>
      </c>
      <c r="C29" s="2">
        <v>105</v>
      </c>
      <c r="D29" s="2">
        <v>105</v>
      </c>
      <c r="E29" s="2">
        <v>105</v>
      </c>
    </row>
    <row r="30" spans="1:5" s="2" customFormat="1" x14ac:dyDescent="0.35">
      <c r="A30" s="2" t="s">
        <v>29</v>
      </c>
      <c r="B30" s="2">
        <v>2.2999999999999998</v>
      </c>
      <c r="C30" s="2">
        <v>2.2999999999999998</v>
      </c>
      <c r="D30" s="2">
        <v>2.2999999999999998</v>
      </c>
      <c r="E30" s="2">
        <v>2.2999999999999998</v>
      </c>
    </row>
    <row r="31" spans="1:5" s="2" customFormat="1" x14ac:dyDescent="0.35">
      <c r="A31" s="2" t="s">
        <v>7</v>
      </c>
      <c r="B31" s="2">
        <v>91</v>
      </c>
      <c r="C31" s="2">
        <v>91</v>
      </c>
      <c r="D31" s="2">
        <v>91</v>
      </c>
      <c r="E31" s="2">
        <v>91</v>
      </c>
    </row>
    <row r="32" spans="1:5" s="2" customFormat="1" x14ac:dyDescent="0.35">
      <c r="A32" s="2" t="s">
        <v>30</v>
      </c>
      <c r="B32" s="2">
        <v>332</v>
      </c>
      <c r="C32" s="2">
        <v>441</v>
      </c>
      <c r="D32" s="2">
        <v>372</v>
      </c>
      <c r="E32" s="2">
        <v>507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Q33"/>
  <sheetViews>
    <sheetView topLeftCell="B15" workbookViewId="0">
      <selection activeCell="C36" sqref="C36"/>
    </sheetView>
  </sheetViews>
  <sheetFormatPr defaultRowHeight="14.5" x14ac:dyDescent="0.35"/>
  <cols>
    <col min="1" max="1" width="53.08984375" bestFit="1" customWidth="1"/>
  </cols>
  <sheetData>
    <row r="2" spans="1:17" x14ac:dyDescent="0.35">
      <c r="A2" t="s">
        <v>41</v>
      </c>
      <c r="B2" t="s">
        <v>41</v>
      </c>
      <c r="D2" t="s">
        <v>43</v>
      </c>
      <c r="E2" t="s">
        <v>43</v>
      </c>
      <c r="F2" t="s">
        <v>41</v>
      </c>
      <c r="H2" t="s">
        <v>41</v>
      </c>
      <c r="J2" t="s">
        <v>41</v>
      </c>
      <c r="L2" t="s">
        <v>41</v>
      </c>
    </row>
    <row r="3" spans="1:17" x14ac:dyDescent="0.35">
      <c r="A3" t="s">
        <v>39</v>
      </c>
      <c r="B3" t="s">
        <v>2</v>
      </c>
      <c r="C3" t="s">
        <v>2</v>
      </c>
      <c r="D3" t="s">
        <v>54</v>
      </c>
      <c r="E3" t="s">
        <v>54</v>
      </c>
      <c r="F3" t="s">
        <v>4</v>
      </c>
      <c r="G3" t="s">
        <v>4</v>
      </c>
      <c r="H3" t="s">
        <v>45</v>
      </c>
      <c r="I3" t="s">
        <v>45</v>
      </c>
      <c r="J3" t="s">
        <v>46</v>
      </c>
      <c r="K3" t="s">
        <v>46</v>
      </c>
      <c r="L3" t="s">
        <v>5</v>
      </c>
      <c r="M3" t="s">
        <v>5</v>
      </c>
      <c r="N3" t="s">
        <v>4</v>
      </c>
      <c r="O3" t="s">
        <v>4</v>
      </c>
      <c r="P3" t="s">
        <v>45</v>
      </c>
      <c r="Q3" t="s">
        <v>45</v>
      </c>
    </row>
    <row r="4" spans="1:17" x14ac:dyDescent="0.35">
      <c r="B4" t="s">
        <v>50</v>
      </c>
      <c r="C4" t="s">
        <v>51</v>
      </c>
      <c r="D4" t="s">
        <v>50</v>
      </c>
      <c r="E4" t="s">
        <v>51</v>
      </c>
      <c r="F4" t="s">
        <v>50</v>
      </c>
      <c r="G4" t="s">
        <v>51</v>
      </c>
      <c r="H4" t="s">
        <v>50</v>
      </c>
      <c r="I4" t="s">
        <v>51</v>
      </c>
      <c r="J4" t="s">
        <v>50</v>
      </c>
      <c r="K4" t="s">
        <v>51</v>
      </c>
      <c r="L4" t="s">
        <v>50</v>
      </c>
      <c r="M4" t="s">
        <v>51</v>
      </c>
      <c r="N4" t="s">
        <v>50</v>
      </c>
      <c r="O4" t="s">
        <v>51</v>
      </c>
      <c r="P4" t="s">
        <v>50</v>
      </c>
      <c r="Q4" t="s">
        <v>51</v>
      </c>
    </row>
    <row r="5" spans="1:17" x14ac:dyDescent="0.35">
      <c r="B5" t="s">
        <v>60</v>
      </c>
      <c r="C5" t="s">
        <v>60</v>
      </c>
      <c r="D5" t="s">
        <v>60</v>
      </c>
      <c r="E5" t="s">
        <v>60</v>
      </c>
      <c r="F5" t="s">
        <v>60</v>
      </c>
      <c r="G5" t="s">
        <v>60</v>
      </c>
      <c r="H5" t="s">
        <v>60</v>
      </c>
      <c r="I5" t="s">
        <v>60</v>
      </c>
      <c r="J5" t="s">
        <v>60</v>
      </c>
      <c r="K5" t="s">
        <v>60</v>
      </c>
      <c r="L5" t="s">
        <v>60</v>
      </c>
      <c r="M5" t="s">
        <v>60</v>
      </c>
      <c r="N5" t="s">
        <v>62</v>
      </c>
      <c r="O5" t="s">
        <v>62</v>
      </c>
      <c r="P5" t="s">
        <v>62</v>
      </c>
      <c r="Q5" t="s">
        <v>62</v>
      </c>
    </row>
    <row r="6" spans="1:17" s="2" customFormat="1" x14ac:dyDescent="0.35">
      <c r="A6" s="2" t="s">
        <v>9</v>
      </c>
      <c r="B6" s="2">
        <v>0.5</v>
      </c>
      <c r="C6" s="2">
        <v>0.5</v>
      </c>
      <c r="D6" s="2">
        <v>0.5</v>
      </c>
      <c r="E6" s="2">
        <v>0.5</v>
      </c>
      <c r="F6" s="2">
        <v>0.5</v>
      </c>
      <c r="G6" s="2">
        <v>0.5</v>
      </c>
      <c r="H6" s="2">
        <v>0.5</v>
      </c>
      <c r="I6" s="2">
        <v>0.5</v>
      </c>
      <c r="J6" s="2">
        <v>0.5</v>
      </c>
      <c r="K6" s="2">
        <v>0.5</v>
      </c>
      <c r="L6" s="2">
        <v>0.5</v>
      </c>
      <c r="M6" s="2">
        <v>0.5</v>
      </c>
      <c r="N6" s="2">
        <v>10</v>
      </c>
      <c r="O6" s="2">
        <v>10</v>
      </c>
      <c r="P6" s="2">
        <v>10</v>
      </c>
      <c r="Q6" s="2">
        <v>10</v>
      </c>
    </row>
    <row r="7" spans="1:17" s="2" customFormat="1" x14ac:dyDescent="0.35">
      <c r="A7" s="2" t="s">
        <v>10</v>
      </c>
      <c r="B7" s="2">
        <v>3</v>
      </c>
      <c r="C7" s="2">
        <v>3</v>
      </c>
      <c r="D7" s="2">
        <v>3</v>
      </c>
      <c r="E7" s="2">
        <v>3</v>
      </c>
      <c r="F7" s="2">
        <v>3</v>
      </c>
      <c r="G7" s="2">
        <v>3</v>
      </c>
      <c r="H7" s="2">
        <v>3</v>
      </c>
      <c r="I7" s="2">
        <v>3</v>
      </c>
      <c r="J7" s="2">
        <v>3</v>
      </c>
      <c r="K7" s="2">
        <v>3</v>
      </c>
      <c r="L7" s="2">
        <v>3</v>
      </c>
      <c r="M7" s="2">
        <v>3</v>
      </c>
      <c r="N7" s="2">
        <v>0.5</v>
      </c>
      <c r="O7" s="2">
        <v>0.5</v>
      </c>
      <c r="P7" s="2">
        <v>0.5</v>
      </c>
      <c r="Q7" s="2">
        <v>0.5</v>
      </c>
    </row>
    <row r="8" spans="1:17" s="2" customFormat="1" x14ac:dyDescent="0.35">
      <c r="A8" s="2" t="s">
        <v>11</v>
      </c>
      <c r="B8" s="2">
        <v>1.5</v>
      </c>
      <c r="C8" s="2">
        <v>1.5</v>
      </c>
      <c r="D8" s="2">
        <v>1.5</v>
      </c>
      <c r="E8" s="2">
        <v>1.5</v>
      </c>
      <c r="F8" s="2">
        <v>1.5</v>
      </c>
      <c r="G8" s="2">
        <v>1.5</v>
      </c>
      <c r="H8" s="2">
        <v>1.5</v>
      </c>
      <c r="I8" s="2">
        <v>1.5</v>
      </c>
      <c r="J8" s="2">
        <v>1.5</v>
      </c>
      <c r="K8" s="2">
        <v>1.5</v>
      </c>
      <c r="L8" s="2">
        <v>1.5</v>
      </c>
      <c r="M8" s="2">
        <v>1.5</v>
      </c>
      <c r="N8" s="2">
        <v>5</v>
      </c>
      <c r="O8" s="2">
        <v>5</v>
      </c>
      <c r="P8" s="2">
        <v>5</v>
      </c>
      <c r="Q8" s="2">
        <v>5</v>
      </c>
    </row>
    <row r="9" spans="1:17" s="2" customFormat="1" x14ac:dyDescent="0.35">
      <c r="A9" s="2" t="s">
        <v>31</v>
      </c>
      <c r="B9" s="2">
        <v>1</v>
      </c>
      <c r="C9" s="2">
        <v>1</v>
      </c>
      <c r="D9" s="2">
        <v>1</v>
      </c>
      <c r="E9" s="2">
        <v>1</v>
      </c>
      <c r="F9" s="2">
        <v>1</v>
      </c>
      <c r="G9" s="2">
        <v>1</v>
      </c>
      <c r="H9" s="2">
        <v>1</v>
      </c>
      <c r="I9" s="2">
        <v>1</v>
      </c>
      <c r="J9" s="2">
        <v>1</v>
      </c>
      <c r="K9" s="2">
        <v>1</v>
      </c>
      <c r="L9" s="2">
        <v>1</v>
      </c>
      <c r="M9" s="2">
        <v>1</v>
      </c>
      <c r="N9" s="2">
        <v>4.8</v>
      </c>
      <c r="O9" s="2">
        <v>4.8</v>
      </c>
      <c r="P9" s="2">
        <v>4.8</v>
      </c>
      <c r="Q9" s="2">
        <v>4.8</v>
      </c>
    </row>
    <row r="10" spans="1:17" s="2" customFormat="1" x14ac:dyDescent="0.35">
      <c r="A10" s="2" t="s">
        <v>13</v>
      </c>
      <c r="B10" s="2">
        <v>200</v>
      </c>
      <c r="C10" s="2">
        <v>200</v>
      </c>
      <c r="D10" s="2">
        <v>200</v>
      </c>
      <c r="E10" s="2">
        <v>200</v>
      </c>
      <c r="F10" s="2">
        <v>200</v>
      </c>
      <c r="G10" s="2">
        <v>200</v>
      </c>
      <c r="H10" s="2">
        <v>200</v>
      </c>
      <c r="I10" s="2">
        <v>200</v>
      </c>
      <c r="J10" s="2">
        <v>200</v>
      </c>
      <c r="K10" s="2">
        <v>200</v>
      </c>
      <c r="L10" s="2">
        <v>200</v>
      </c>
      <c r="M10" s="2">
        <v>200</v>
      </c>
      <c r="N10" s="2">
        <v>350</v>
      </c>
      <c r="O10" s="2">
        <v>350</v>
      </c>
      <c r="P10" s="2">
        <v>350</v>
      </c>
      <c r="Q10" s="2">
        <v>350</v>
      </c>
    </row>
    <row r="11" spans="1:17" s="2" customFormat="1" x14ac:dyDescent="0.35">
      <c r="A11" s="2" t="s">
        <v>14</v>
      </c>
      <c r="B11" s="2">
        <v>20</v>
      </c>
      <c r="C11" s="2">
        <v>20</v>
      </c>
      <c r="D11" s="2">
        <v>20</v>
      </c>
      <c r="E11" s="2">
        <v>20</v>
      </c>
      <c r="F11" s="2">
        <v>20</v>
      </c>
      <c r="G11" s="2">
        <v>20</v>
      </c>
      <c r="H11" s="2">
        <v>20</v>
      </c>
      <c r="I11" s="2">
        <v>20</v>
      </c>
      <c r="J11" s="2">
        <v>20</v>
      </c>
      <c r="K11" s="2">
        <v>20</v>
      </c>
      <c r="L11" s="2">
        <v>20</v>
      </c>
      <c r="M11" s="2">
        <v>20</v>
      </c>
      <c r="N11" s="2">
        <v>10</v>
      </c>
      <c r="O11" s="2">
        <v>10</v>
      </c>
      <c r="P11" s="2">
        <v>10</v>
      </c>
      <c r="Q11" s="2">
        <v>10</v>
      </c>
    </row>
    <row r="12" spans="1:17" s="2" customFormat="1" x14ac:dyDescent="0.35">
      <c r="A12" s="2" t="s">
        <v>15</v>
      </c>
      <c r="B12" s="2">
        <v>300</v>
      </c>
      <c r="C12" s="2">
        <v>300</v>
      </c>
      <c r="D12" s="2">
        <v>300</v>
      </c>
      <c r="E12" s="2">
        <v>300</v>
      </c>
      <c r="F12" s="2">
        <v>300</v>
      </c>
      <c r="G12" s="2">
        <v>300</v>
      </c>
      <c r="H12" s="2">
        <v>300</v>
      </c>
      <c r="I12" s="2">
        <v>300</v>
      </c>
      <c r="J12" s="2">
        <v>300</v>
      </c>
      <c r="K12" s="2">
        <v>300</v>
      </c>
      <c r="L12" s="2">
        <v>300</v>
      </c>
      <c r="M12" s="2">
        <v>300</v>
      </c>
      <c r="N12" s="2">
        <v>8400</v>
      </c>
      <c r="O12" s="2">
        <v>8400</v>
      </c>
      <c r="P12" s="2">
        <v>8400</v>
      </c>
      <c r="Q12" s="2">
        <v>8400</v>
      </c>
    </row>
    <row r="13" spans="1:17" s="2" customFormat="1" x14ac:dyDescent="0.35">
      <c r="A13" s="2" t="s">
        <v>16</v>
      </c>
      <c r="B13" s="2">
        <v>6000</v>
      </c>
      <c r="C13" s="2">
        <v>6000</v>
      </c>
      <c r="D13" s="2">
        <v>6000</v>
      </c>
      <c r="E13" s="2">
        <v>6000</v>
      </c>
      <c r="F13" s="2">
        <v>6000</v>
      </c>
      <c r="G13" s="2">
        <v>6000</v>
      </c>
      <c r="H13" s="2">
        <v>6000</v>
      </c>
      <c r="I13" s="2">
        <v>6000</v>
      </c>
      <c r="J13" s="2">
        <v>6000</v>
      </c>
      <c r="K13" s="2">
        <v>6000</v>
      </c>
      <c r="L13" s="2">
        <v>6000</v>
      </c>
      <c r="M13" s="2">
        <v>6000</v>
      </c>
      <c r="N13" s="1">
        <v>84000</v>
      </c>
      <c r="O13" s="1">
        <v>84000</v>
      </c>
      <c r="P13" s="1">
        <v>84000</v>
      </c>
      <c r="Q13" s="1">
        <v>84000</v>
      </c>
    </row>
    <row r="14" spans="1:17" s="2" customFormat="1" x14ac:dyDescent="0.35">
      <c r="A14" s="2" t="s">
        <v>56</v>
      </c>
      <c r="B14" s="2">
        <v>247</v>
      </c>
      <c r="C14" s="2">
        <v>613</v>
      </c>
      <c r="D14" s="2">
        <v>585</v>
      </c>
      <c r="E14" s="2">
        <v>1080</v>
      </c>
      <c r="F14" s="2">
        <v>391</v>
      </c>
      <c r="G14" s="2">
        <v>863</v>
      </c>
      <c r="H14" s="2">
        <v>500</v>
      </c>
      <c r="I14" s="2">
        <v>898</v>
      </c>
      <c r="J14" s="2">
        <v>528</v>
      </c>
      <c r="K14" s="2">
        <v>1078</v>
      </c>
      <c r="L14" s="2">
        <v>425</v>
      </c>
      <c r="M14" s="2">
        <v>1218</v>
      </c>
      <c r="N14">
        <v>482</v>
      </c>
      <c r="O14">
        <v>900</v>
      </c>
      <c r="P14">
        <v>0</v>
      </c>
      <c r="Q14"/>
    </row>
    <row r="15" spans="1:17" s="2" customFormat="1" x14ac:dyDescent="0.35">
      <c r="A15" s="2" t="s">
        <v>57</v>
      </c>
      <c r="B15" s="2">
        <v>68</v>
      </c>
      <c r="C15" s="2">
        <v>68</v>
      </c>
      <c r="D15" s="2">
        <v>68</v>
      </c>
      <c r="E15" s="2">
        <v>68</v>
      </c>
      <c r="F15" s="2">
        <v>68</v>
      </c>
      <c r="G15" s="2">
        <v>68</v>
      </c>
      <c r="H15" s="2">
        <v>68</v>
      </c>
      <c r="I15" s="2">
        <v>68</v>
      </c>
      <c r="J15" s="2">
        <v>68</v>
      </c>
      <c r="K15" s="2">
        <v>68</v>
      </c>
      <c r="L15" s="2">
        <v>68</v>
      </c>
      <c r="M15" s="2">
        <v>68</v>
      </c>
      <c r="N15">
        <v>409</v>
      </c>
      <c r="O15">
        <v>584</v>
      </c>
      <c r="P15">
        <v>0</v>
      </c>
      <c r="Q15"/>
    </row>
    <row r="16" spans="1:17" s="2" customFormat="1" x14ac:dyDescent="0.35">
      <c r="A16" s="2" t="s">
        <v>19</v>
      </c>
      <c r="B16" s="2">
        <v>48</v>
      </c>
      <c r="C16" s="2">
        <v>104</v>
      </c>
      <c r="D16" s="2">
        <v>114</v>
      </c>
      <c r="E16" s="2">
        <v>174</v>
      </c>
      <c r="F16" s="2">
        <v>78</v>
      </c>
      <c r="G16" s="2">
        <v>158</v>
      </c>
      <c r="H16" s="2">
        <v>94</v>
      </c>
      <c r="I16" s="2">
        <v>160</v>
      </c>
      <c r="J16" s="2">
        <v>101</v>
      </c>
      <c r="K16" s="2">
        <v>195</v>
      </c>
      <c r="L16" s="2">
        <v>84</v>
      </c>
      <c r="M16" s="2">
        <v>219</v>
      </c>
      <c r="N16" s="2">
        <v>134</v>
      </c>
      <c r="O16" s="2">
        <v>223</v>
      </c>
      <c r="P16" s="2">
        <v>540</v>
      </c>
      <c r="Q16" s="2">
        <v>1200</v>
      </c>
    </row>
    <row r="17" spans="1:17" s="2" customFormat="1" x14ac:dyDescent="0.35">
      <c r="A17" s="3" t="s">
        <v>20</v>
      </c>
      <c r="B17" s="3">
        <v>363</v>
      </c>
      <c r="C17" s="3">
        <v>785</v>
      </c>
      <c r="D17" s="3">
        <v>767</v>
      </c>
      <c r="E17" s="3">
        <v>1322</v>
      </c>
      <c r="F17" s="3">
        <v>537</v>
      </c>
      <c r="G17" s="3">
        <v>1089</v>
      </c>
      <c r="H17" s="3">
        <v>662</v>
      </c>
      <c r="I17" s="3">
        <v>1126</v>
      </c>
      <c r="J17" s="3">
        <v>697</v>
      </c>
      <c r="K17" s="3">
        <v>1341</v>
      </c>
      <c r="L17" s="3">
        <v>577</v>
      </c>
      <c r="M17" s="3">
        <v>1505</v>
      </c>
      <c r="N17" s="3">
        <v>1024</v>
      </c>
      <c r="O17" s="3">
        <v>1706</v>
      </c>
      <c r="P17" s="3">
        <v>4140</v>
      </c>
      <c r="Q17" s="3">
        <v>9200</v>
      </c>
    </row>
    <row r="18" spans="1:17" x14ac:dyDescent="0.35">
      <c r="A18" t="s">
        <v>32</v>
      </c>
    </row>
    <row r="19" spans="1:17" s="2" customFormat="1" x14ac:dyDescent="0.35">
      <c r="A19" s="2" t="s">
        <v>33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792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</row>
    <row r="20" spans="1:17" s="2" customFormat="1" x14ac:dyDescent="0.35">
      <c r="A20" s="2" t="s">
        <v>34</v>
      </c>
      <c r="B20" s="2">
        <v>228</v>
      </c>
      <c r="C20" s="2">
        <v>293</v>
      </c>
      <c r="D20" s="2">
        <v>36</v>
      </c>
      <c r="E20" s="2">
        <v>823</v>
      </c>
      <c r="F20" s="2">
        <v>189</v>
      </c>
      <c r="G20" s="2">
        <v>313</v>
      </c>
      <c r="H20" s="2">
        <v>24</v>
      </c>
      <c r="I20" s="2">
        <v>40</v>
      </c>
      <c r="J20" s="2">
        <v>308</v>
      </c>
      <c r="K20" s="2">
        <v>766</v>
      </c>
      <c r="L20" s="2">
        <v>270</v>
      </c>
      <c r="M20" s="2">
        <v>792</v>
      </c>
      <c r="N20" s="2">
        <v>0</v>
      </c>
      <c r="O20" s="2">
        <v>0</v>
      </c>
      <c r="P20" s="2">
        <v>0</v>
      </c>
      <c r="Q20" s="2">
        <v>0</v>
      </c>
    </row>
    <row r="21" spans="1:17" s="2" customFormat="1" x14ac:dyDescent="0.35">
      <c r="A21" s="2" t="s">
        <v>35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753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</row>
    <row r="22" spans="1:17" x14ac:dyDescent="0.35">
      <c r="A22" t="s">
        <v>36</v>
      </c>
    </row>
    <row r="23" spans="1:17" s="2" customFormat="1" x14ac:dyDescent="0.35">
      <c r="A23" s="2" t="s">
        <v>33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</row>
    <row r="24" spans="1:17" s="2" customFormat="1" x14ac:dyDescent="0.35">
      <c r="A24" s="2" t="s">
        <v>34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</row>
    <row r="25" spans="1:17" s="2" customFormat="1" x14ac:dyDescent="0.35">
      <c r="A25" s="2" t="s">
        <v>35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</row>
    <row r="26" spans="1:17" s="2" customFormat="1" x14ac:dyDescent="0.35">
      <c r="A26" s="2" t="s">
        <v>24</v>
      </c>
      <c r="B26" s="2">
        <v>10</v>
      </c>
      <c r="C26" s="2">
        <v>27</v>
      </c>
      <c r="D26" s="2">
        <v>23</v>
      </c>
      <c r="E26" s="2">
        <v>39</v>
      </c>
      <c r="F26" s="2">
        <v>9</v>
      </c>
      <c r="G26" s="2">
        <v>17</v>
      </c>
      <c r="H26" s="2">
        <v>11</v>
      </c>
      <c r="I26" s="2">
        <v>18</v>
      </c>
      <c r="J26" s="2">
        <v>14</v>
      </c>
      <c r="K26" s="2">
        <v>27</v>
      </c>
      <c r="L26" s="2">
        <v>9</v>
      </c>
      <c r="M26" s="2">
        <v>23</v>
      </c>
      <c r="N26" s="2">
        <v>20</v>
      </c>
      <c r="O26" s="2">
        <v>32</v>
      </c>
      <c r="P26" s="2">
        <v>83</v>
      </c>
      <c r="Q26" s="2">
        <v>184</v>
      </c>
    </row>
    <row r="27" spans="1:17" s="2" customFormat="1" x14ac:dyDescent="0.35">
      <c r="A27" s="2" t="s">
        <v>25</v>
      </c>
      <c r="B27" s="2">
        <v>2.8</v>
      </c>
      <c r="C27" s="2">
        <v>3.4</v>
      </c>
      <c r="D27" s="2">
        <v>2.9</v>
      </c>
      <c r="E27" s="2">
        <v>3</v>
      </c>
      <c r="F27" s="2">
        <v>1.6</v>
      </c>
      <c r="G27" s="2">
        <v>1.6</v>
      </c>
      <c r="H27" s="2">
        <v>1.6</v>
      </c>
      <c r="I27" s="2">
        <v>1.6</v>
      </c>
      <c r="J27" s="2">
        <v>2.1</v>
      </c>
      <c r="K27" s="2">
        <v>2</v>
      </c>
      <c r="L27" s="2">
        <v>1.6</v>
      </c>
      <c r="M27" s="2">
        <v>1.6</v>
      </c>
      <c r="N27" s="2">
        <v>2</v>
      </c>
      <c r="O27" s="2">
        <v>1.9</v>
      </c>
      <c r="P27" s="2">
        <v>2</v>
      </c>
      <c r="Q27" s="2">
        <v>2</v>
      </c>
    </row>
    <row r="28" spans="1:17" s="2" customFormat="1" x14ac:dyDescent="0.35">
      <c r="A28" s="2" t="s">
        <v>26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</row>
    <row r="29" spans="1:17" s="2" customFormat="1" x14ac:dyDescent="0.35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</row>
    <row r="30" spans="1:17" s="2" customFormat="1" x14ac:dyDescent="0.35">
      <c r="A30" s="2" t="s">
        <v>28</v>
      </c>
      <c r="B30" s="2">
        <v>36</v>
      </c>
      <c r="C30" s="2">
        <v>36</v>
      </c>
      <c r="D30" s="2">
        <v>36</v>
      </c>
      <c r="E30" s="2">
        <v>36</v>
      </c>
      <c r="F30" s="2">
        <v>36</v>
      </c>
      <c r="G30" s="2">
        <v>36</v>
      </c>
      <c r="H30" s="2">
        <v>36</v>
      </c>
      <c r="I30" s="2">
        <v>36</v>
      </c>
      <c r="J30" s="2">
        <v>36</v>
      </c>
      <c r="K30" s="2">
        <v>36</v>
      </c>
      <c r="L30" s="2">
        <v>36</v>
      </c>
      <c r="M30" s="2">
        <v>36</v>
      </c>
      <c r="N30" s="2">
        <v>47</v>
      </c>
      <c r="O30" s="2">
        <v>47</v>
      </c>
      <c r="P30" s="2">
        <v>47</v>
      </c>
      <c r="Q30" s="2">
        <v>47</v>
      </c>
    </row>
    <row r="31" spans="1:17" s="2" customFormat="1" x14ac:dyDescent="0.35">
      <c r="A31" s="2" t="s">
        <v>29</v>
      </c>
      <c r="B31" s="2">
        <v>2.5</v>
      </c>
      <c r="C31" s="2">
        <v>2.5</v>
      </c>
      <c r="D31" s="2">
        <v>2.5</v>
      </c>
      <c r="E31" s="2">
        <v>2.5</v>
      </c>
      <c r="F31" s="2">
        <v>2.5</v>
      </c>
      <c r="G31" s="2">
        <v>2.5</v>
      </c>
      <c r="H31" s="2">
        <v>2.5</v>
      </c>
      <c r="I31" s="2">
        <v>2.5</v>
      </c>
      <c r="J31" s="2">
        <v>2.5</v>
      </c>
      <c r="K31" s="2">
        <v>2.5</v>
      </c>
      <c r="L31" s="2">
        <v>2.5</v>
      </c>
      <c r="M31" s="2">
        <v>2.5</v>
      </c>
      <c r="N31" s="2">
        <v>2.5</v>
      </c>
      <c r="O31" s="2">
        <v>2.5</v>
      </c>
      <c r="P31" s="2">
        <v>2.5</v>
      </c>
      <c r="Q31" s="2">
        <v>2.5</v>
      </c>
    </row>
    <row r="32" spans="1:17" s="2" customFormat="1" x14ac:dyDescent="0.35">
      <c r="A32" s="2" t="s">
        <v>7</v>
      </c>
      <c r="B32" s="2">
        <v>64</v>
      </c>
      <c r="C32" s="2">
        <v>64</v>
      </c>
      <c r="D32" s="2">
        <v>70</v>
      </c>
      <c r="E32" s="2">
        <v>72</v>
      </c>
      <c r="F32" s="2">
        <v>92</v>
      </c>
      <c r="G32" s="2">
        <v>93</v>
      </c>
      <c r="H32" s="2">
        <v>91</v>
      </c>
      <c r="I32" s="2">
        <v>91</v>
      </c>
      <c r="J32" s="2">
        <v>86</v>
      </c>
      <c r="K32" s="2">
        <v>77</v>
      </c>
      <c r="L32" s="2">
        <v>82</v>
      </c>
      <c r="M32" s="2">
        <v>82</v>
      </c>
      <c r="N32" s="2">
        <v>89</v>
      </c>
      <c r="O32" s="2">
        <v>89</v>
      </c>
      <c r="P32" s="2">
        <v>82</v>
      </c>
      <c r="Q32" s="2">
        <v>85</v>
      </c>
    </row>
    <row r="33" spans="1:17" s="2" customFormat="1" x14ac:dyDescent="0.35">
      <c r="A33" s="2" t="s">
        <v>30</v>
      </c>
      <c r="B33" s="2">
        <v>515</v>
      </c>
      <c r="C33" s="2">
        <v>815</v>
      </c>
      <c r="D33" s="2">
        <v>779</v>
      </c>
      <c r="E33" s="2">
        <v>1346</v>
      </c>
      <c r="F33" s="2">
        <v>532</v>
      </c>
      <c r="G33" s="2">
        <v>1014</v>
      </c>
      <c r="H33" s="2">
        <v>601</v>
      </c>
      <c r="I33" s="2">
        <v>983</v>
      </c>
      <c r="J33" s="2">
        <v>708</v>
      </c>
      <c r="K33" s="2">
        <v>1710</v>
      </c>
      <c r="L33" s="2">
        <v>586</v>
      </c>
      <c r="M33" s="2">
        <v>1455</v>
      </c>
      <c r="N33" s="2">
        <v>190</v>
      </c>
      <c r="O33" s="2">
        <v>277</v>
      </c>
      <c r="P33" s="2">
        <v>598</v>
      </c>
      <c r="Q33" s="2">
        <v>1251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32"/>
  <sheetViews>
    <sheetView workbookViewId="0"/>
  </sheetViews>
  <sheetFormatPr defaultRowHeight="14.5" x14ac:dyDescent="0.35"/>
  <cols>
    <col min="1" max="1" width="53.90625" bestFit="1" customWidth="1"/>
  </cols>
  <sheetData>
    <row r="1" spans="1:19" x14ac:dyDescent="0.35">
      <c r="A1" t="s">
        <v>41</v>
      </c>
      <c r="B1" t="s">
        <v>41</v>
      </c>
      <c r="D1" t="s">
        <v>43</v>
      </c>
      <c r="E1" t="s">
        <v>43</v>
      </c>
      <c r="F1" t="s">
        <v>43</v>
      </c>
      <c r="G1" t="s">
        <v>43</v>
      </c>
      <c r="H1" t="s">
        <v>43</v>
      </c>
      <c r="I1" t="s">
        <v>43</v>
      </c>
      <c r="J1" t="s">
        <v>41</v>
      </c>
      <c r="L1" t="s">
        <v>41</v>
      </c>
      <c r="N1" t="s">
        <v>41</v>
      </c>
      <c r="P1" t="s">
        <v>41</v>
      </c>
      <c r="Q1" t="s">
        <v>41</v>
      </c>
    </row>
    <row r="2" spans="1:19" x14ac:dyDescent="0.35">
      <c r="A2" t="s">
        <v>39</v>
      </c>
      <c r="B2" t="s">
        <v>2</v>
      </c>
      <c r="C2" t="s">
        <v>2</v>
      </c>
      <c r="D2" t="s">
        <v>0</v>
      </c>
      <c r="E2" t="s">
        <v>0</v>
      </c>
      <c r="F2" t="s">
        <v>1</v>
      </c>
      <c r="G2" t="s">
        <v>1</v>
      </c>
      <c r="H2" t="s">
        <v>44</v>
      </c>
      <c r="I2" t="s">
        <v>44</v>
      </c>
      <c r="J2" t="s">
        <v>4</v>
      </c>
      <c r="K2" t="s">
        <v>4</v>
      </c>
      <c r="L2" t="s">
        <v>46</v>
      </c>
      <c r="M2" t="s">
        <v>46</v>
      </c>
      <c r="N2" t="s">
        <v>5</v>
      </c>
      <c r="O2" t="s">
        <v>5</v>
      </c>
      <c r="P2" t="s">
        <v>45</v>
      </c>
      <c r="Q2" t="s">
        <v>45</v>
      </c>
      <c r="R2" t="s">
        <v>6</v>
      </c>
      <c r="S2" t="s">
        <v>6</v>
      </c>
    </row>
    <row r="3" spans="1:19" x14ac:dyDescent="0.35">
      <c r="B3" t="s">
        <v>50</v>
      </c>
      <c r="C3" t="s">
        <v>51</v>
      </c>
      <c r="D3" t="s">
        <v>50</v>
      </c>
      <c r="E3" t="s">
        <v>51</v>
      </c>
      <c r="F3" t="s">
        <v>50</v>
      </c>
      <c r="G3" t="s">
        <v>51</v>
      </c>
      <c r="H3" t="s">
        <v>50</v>
      </c>
      <c r="I3" t="s">
        <v>51</v>
      </c>
      <c r="J3" t="s">
        <v>50</v>
      </c>
      <c r="K3" t="s">
        <v>51</v>
      </c>
      <c r="L3" t="s">
        <v>50</v>
      </c>
      <c r="M3" t="s">
        <v>51</v>
      </c>
      <c r="N3" t="s">
        <v>50</v>
      </c>
      <c r="O3" t="s">
        <v>51</v>
      </c>
      <c r="P3" t="s">
        <v>50</v>
      </c>
      <c r="Q3" t="s">
        <v>51</v>
      </c>
      <c r="R3" t="s">
        <v>50</v>
      </c>
      <c r="S3" t="s">
        <v>51</v>
      </c>
    </row>
    <row r="4" spans="1:19" x14ac:dyDescent="0.35">
      <c r="B4" t="s">
        <v>61</v>
      </c>
      <c r="C4" t="s">
        <v>61</v>
      </c>
      <c r="D4" t="s">
        <v>61</v>
      </c>
      <c r="E4" t="s">
        <v>61</v>
      </c>
      <c r="F4" t="s">
        <v>61</v>
      </c>
      <c r="G4" t="s">
        <v>61</v>
      </c>
      <c r="H4" t="s">
        <v>61</v>
      </c>
      <c r="I4" t="s">
        <v>61</v>
      </c>
      <c r="J4" t="s">
        <v>61</v>
      </c>
      <c r="K4" t="s">
        <v>61</v>
      </c>
      <c r="L4" t="s">
        <v>61</v>
      </c>
      <c r="M4" t="s">
        <v>61</v>
      </c>
      <c r="N4" t="s">
        <v>61</v>
      </c>
      <c r="O4" t="s">
        <v>61</v>
      </c>
      <c r="P4" t="s">
        <v>61</v>
      </c>
      <c r="Q4" t="s">
        <v>61</v>
      </c>
      <c r="R4" t="s">
        <v>61</v>
      </c>
      <c r="S4" t="s">
        <v>61</v>
      </c>
    </row>
    <row r="5" spans="1:19" s="2" customFormat="1" x14ac:dyDescent="0.35">
      <c r="A5" s="2" t="s">
        <v>9</v>
      </c>
      <c r="B5" s="2">
        <v>4</v>
      </c>
      <c r="C5" s="2">
        <v>4</v>
      </c>
      <c r="D5" s="2">
        <v>4</v>
      </c>
      <c r="E5" s="2">
        <v>4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4</v>
      </c>
      <c r="M5" s="2">
        <v>4</v>
      </c>
      <c r="N5" s="2">
        <v>4</v>
      </c>
      <c r="O5" s="2">
        <v>4</v>
      </c>
      <c r="P5" s="2">
        <v>4</v>
      </c>
      <c r="Q5" s="2">
        <v>4</v>
      </c>
      <c r="R5" s="2">
        <v>4</v>
      </c>
      <c r="S5" s="2">
        <v>4</v>
      </c>
    </row>
    <row r="6" spans="1:19" s="2" customFormat="1" x14ac:dyDescent="0.35">
      <c r="A6" s="2" t="s">
        <v>10</v>
      </c>
      <c r="B6" s="2">
        <v>4</v>
      </c>
      <c r="C6" s="2">
        <v>4</v>
      </c>
      <c r="D6" s="2">
        <v>4</v>
      </c>
      <c r="E6" s="2">
        <v>4</v>
      </c>
      <c r="F6" s="2">
        <v>4</v>
      </c>
      <c r="G6" s="2">
        <v>4</v>
      </c>
      <c r="H6" s="2">
        <v>4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  <c r="P6" s="2">
        <v>4</v>
      </c>
      <c r="Q6" s="2">
        <v>4</v>
      </c>
      <c r="R6" s="2">
        <v>4</v>
      </c>
      <c r="S6" s="2">
        <v>4</v>
      </c>
    </row>
    <row r="7" spans="1:19" s="2" customFormat="1" x14ac:dyDescent="0.35">
      <c r="A7" s="2" t="s">
        <v>11</v>
      </c>
      <c r="B7" s="2">
        <v>16</v>
      </c>
      <c r="C7" s="2">
        <v>16</v>
      </c>
      <c r="D7" s="2">
        <v>16</v>
      </c>
      <c r="E7" s="2">
        <v>16</v>
      </c>
      <c r="F7" s="2">
        <v>16</v>
      </c>
      <c r="G7" s="2">
        <v>16</v>
      </c>
      <c r="H7" s="2">
        <v>16</v>
      </c>
      <c r="I7" s="2">
        <v>16</v>
      </c>
      <c r="J7" s="2">
        <v>16</v>
      </c>
      <c r="K7" s="2">
        <v>16</v>
      </c>
      <c r="L7" s="2">
        <v>16</v>
      </c>
      <c r="M7" s="2">
        <v>16</v>
      </c>
      <c r="N7" s="2">
        <v>16</v>
      </c>
      <c r="O7" s="2">
        <v>16</v>
      </c>
      <c r="P7" s="2">
        <v>16</v>
      </c>
      <c r="Q7" s="2">
        <v>16</v>
      </c>
      <c r="R7" s="2">
        <v>16</v>
      </c>
      <c r="S7" s="2">
        <v>16</v>
      </c>
    </row>
    <row r="8" spans="1:19" s="2" customFormat="1" x14ac:dyDescent="0.35">
      <c r="A8" s="2" t="s">
        <v>12</v>
      </c>
      <c r="B8" s="2">
        <v>1</v>
      </c>
      <c r="C8" s="2">
        <v>1</v>
      </c>
      <c r="D8" s="2">
        <v>1</v>
      </c>
      <c r="E8" s="2">
        <v>1</v>
      </c>
      <c r="F8" s="2">
        <v>1</v>
      </c>
      <c r="G8" s="2">
        <v>1</v>
      </c>
      <c r="H8" s="2">
        <v>1</v>
      </c>
      <c r="I8" s="2">
        <v>1</v>
      </c>
      <c r="J8" s="2">
        <v>1</v>
      </c>
      <c r="K8" s="2">
        <v>1</v>
      </c>
      <c r="L8" s="2">
        <v>1</v>
      </c>
      <c r="M8" s="2">
        <v>1</v>
      </c>
      <c r="N8" s="2">
        <v>1</v>
      </c>
      <c r="O8" s="2">
        <v>1</v>
      </c>
      <c r="P8" s="2">
        <v>1</v>
      </c>
      <c r="Q8" s="2">
        <v>1</v>
      </c>
      <c r="R8" s="2">
        <v>1</v>
      </c>
      <c r="S8" s="2">
        <v>1</v>
      </c>
    </row>
    <row r="9" spans="1:19" s="2" customFormat="1" x14ac:dyDescent="0.35">
      <c r="A9" s="2" t="s">
        <v>13</v>
      </c>
      <c r="B9" s="2">
        <v>300</v>
      </c>
      <c r="C9" s="2">
        <v>300</v>
      </c>
      <c r="D9" s="2">
        <v>300</v>
      </c>
      <c r="E9" s="2">
        <v>300</v>
      </c>
      <c r="F9" s="2">
        <v>300</v>
      </c>
      <c r="G9" s="2">
        <v>300</v>
      </c>
      <c r="H9" s="2">
        <v>300</v>
      </c>
      <c r="I9" s="2">
        <v>300</v>
      </c>
      <c r="J9" s="2">
        <v>300</v>
      </c>
      <c r="K9" s="2">
        <v>300</v>
      </c>
      <c r="L9" s="2">
        <v>300</v>
      </c>
      <c r="M9" s="2">
        <v>300</v>
      </c>
      <c r="N9" s="2">
        <v>300</v>
      </c>
      <c r="O9" s="2">
        <v>300</v>
      </c>
      <c r="P9" s="2">
        <v>300</v>
      </c>
      <c r="Q9" s="2">
        <v>300</v>
      </c>
      <c r="R9" s="2">
        <v>300</v>
      </c>
      <c r="S9" s="2">
        <v>300</v>
      </c>
    </row>
    <row r="10" spans="1:19" s="2" customFormat="1" x14ac:dyDescent="0.35">
      <c r="A10" s="2" t="s">
        <v>14</v>
      </c>
      <c r="B10" s="2">
        <v>20</v>
      </c>
      <c r="C10" s="2">
        <v>20</v>
      </c>
      <c r="D10" s="2">
        <v>20</v>
      </c>
      <c r="E10" s="2">
        <v>20</v>
      </c>
      <c r="F10" s="2">
        <v>20</v>
      </c>
      <c r="G10" s="2">
        <v>20</v>
      </c>
      <c r="H10" s="2">
        <v>20</v>
      </c>
      <c r="I10" s="2">
        <v>20</v>
      </c>
      <c r="J10" s="2">
        <v>20</v>
      </c>
      <c r="K10" s="2">
        <v>20</v>
      </c>
      <c r="L10" s="2">
        <v>20</v>
      </c>
      <c r="M10" s="2">
        <v>20</v>
      </c>
      <c r="N10" s="2">
        <v>20</v>
      </c>
      <c r="O10" s="2">
        <v>20</v>
      </c>
      <c r="P10" s="2">
        <v>20</v>
      </c>
      <c r="Q10" s="2">
        <v>20</v>
      </c>
      <c r="R10" s="2">
        <v>20</v>
      </c>
      <c r="S10" s="2">
        <v>20</v>
      </c>
    </row>
    <row r="11" spans="1:19" s="2" customFormat="1" x14ac:dyDescent="0.35">
      <c r="A11" s="2" t="s">
        <v>15</v>
      </c>
      <c r="B11" s="2">
        <v>4800</v>
      </c>
      <c r="C11" s="2">
        <v>4800</v>
      </c>
      <c r="D11" s="2">
        <v>4800</v>
      </c>
      <c r="E11" s="2">
        <v>4800</v>
      </c>
      <c r="F11" s="2">
        <v>4800</v>
      </c>
      <c r="G11" s="2">
        <v>4800</v>
      </c>
      <c r="H11" s="2">
        <v>4800</v>
      </c>
      <c r="I11" s="2">
        <v>4800</v>
      </c>
      <c r="J11" s="2">
        <v>4800</v>
      </c>
      <c r="K11" s="2">
        <v>4800</v>
      </c>
      <c r="L11" s="2">
        <v>4800</v>
      </c>
      <c r="M11" s="2">
        <v>4800</v>
      </c>
      <c r="N11" s="2">
        <v>4800</v>
      </c>
      <c r="O11" s="2">
        <v>4800</v>
      </c>
      <c r="P11" s="2">
        <v>4800</v>
      </c>
      <c r="Q11" s="2">
        <v>4800</v>
      </c>
      <c r="R11" s="2">
        <v>4800</v>
      </c>
      <c r="S11" s="2">
        <v>4800</v>
      </c>
    </row>
    <row r="12" spans="1:19" s="1" customFormat="1" x14ac:dyDescent="0.35">
      <c r="A12" s="1" t="s">
        <v>16</v>
      </c>
      <c r="B12" s="1">
        <v>96000</v>
      </c>
      <c r="C12" s="1">
        <v>96000</v>
      </c>
      <c r="D12" s="1">
        <v>96000</v>
      </c>
      <c r="E12" s="1">
        <v>96000</v>
      </c>
      <c r="F12" s="1">
        <v>96000</v>
      </c>
      <c r="G12" s="1">
        <v>96000</v>
      </c>
      <c r="H12" s="1">
        <v>96000</v>
      </c>
      <c r="I12" s="1">
        <v>96000</v>
      </c>
      <c r="J12" s="1">
        <v>96000</v>
      </c>
      <c r="K12" s="1">
        <v>96000</v>
      </c>
      <c r="L12" s="1">
        <v>96000</v>
      </c>
      <c r="M12" s="1">
        <v>96000</v>
      </c>
      <c r="N12" s="1">
        <v>96000</v>
      </c>
      <c r="O12" s="1">
        <v>96000</v>
      </c>
      <c r="P12" s="1">
        <v>96000</v>
      </c>
      <c r="Q12" s="1">
        <v>96000</v>
      </c>
      <c r="R12" s="1">
        <v>96000</v>
      </c>
      <c r="S12" s="1">
        <v>96000</v>
      </c>
    </row>
    <row r="13" spans="1:19" x14ac:dyDescent="0.35">
      <c r="A13" t="s">
        <v>17</v>
      </c>
      <c r="B13">
        <v>232</v>
      </c>
      <c r="C13">
        <v>603</v>
      </c>
      <c r="D13">
        <v>580</v>
      </c>
      <c r="E13">
        <v>950</v>
      </c>
      <c r="F13">
        <v>585</v>
      </c>
      <c r="G13">
        <v>450</v>
      </c>
      <c r="H13">
        <v>600</v>
      </c>
      <c r="I13">
        <v>1000</v>
      </c>
      <c r="J13">
        <v>381</v>
      </c>
      <c r="K13">
        <v>850</v>
      </c>
      <c r="L13">
        <v>460</v>
      </c>
      <c r="M13">
        <v>1160</v>
      </c>
      <c r="N13">
        <v>412</v>
      </c>
      <c r="O13">
        <v>1204</v>
      </c>
      <c r="P13">
        <v>500</v>
      </c>
      <c r="Q13">
        <v>898</v>
      </c>
      <c r="R13">
        <v>0</v>
      </c>
    </row>
    <row r="14" spans="1:19" x14ac:dyDescent="0.35">
      <c r="A14" t="s">
        <v>18</v>
      </c>
      <c r="B14">
        <v>51</v>
      </c>
      <c r="C14">
        <v>51</v>
      </c>
      <c r="D14">
        <v>51</v>
      </c>
      <c r="E14">
        <v>51</v>
      </c>
      <c r="F14">
        <v>51</v>
      </c>
      <c r="G14">
        <v>51</v>
      </c>
      <c r="H14">
        <v>51</v>
      </c>
      <c r="I14">
        <v>51</v>
      </c>
      <c r="J14">
        <v>51</v>
      </c>
      <c r="K14">
        <v>51</v>
      </c>
      <c r="L14">
        <v>51</v>
      </c>
      <c r="M14">
        <v>51</v>
      </c>
      <c r="N14">
        <v>51</v>
      </c>
      <c r="O14">
        <v>51</v>
      </c>
      <c r="P14">
        <v>51</v>
      </c>
      <c r="Q14">
        <v>51</v>
      </c>
      <c r="R14">
        <v>0</v>
      </c>
    </row>
    <row r="15" spans="1:19" s="2" customFormat="1" x14ac:dyDescent="0.35">
      <c r="A15" s="2" t="s">
        <v>19</v>
      </c>
      <c r="B15" s="2">
        <v>40</v>
      </c>
      <c r="C15" s="2">
        <v>93</v>
      </c>
      <c r="D15" s="2">
        <v>104</v>
      </c>
      <c r="E15" s="2">
        <v>165</v>
      </c>
      <c r="F15" s="2">
        <v>105</v>
      </c>
      <c r="G15" s="2">
        <v>82</v>
      </c>
      <c r="H15" s="2">
        <v>107</v>
      </c>
      <c r="I15" s="2">
        <v>173</v>
      </c>
      <c r="J15" s="2">
        <v>69</v>
      </c>
      <c r="K15" s="2">
        <v>144</v>
      </c>
      <c r="L15" s="2">
        <v>82</v>
      </c>
      <c r="M15" s="2">
        <v>194</v>
      </c>
      <c r="N15" s="2">
        <v>74</v>
      </c>
      <c r="O15" s="2">
        <v>201</v>
      </c>
      <c r="P15" s="2">
        <v>86</v>
      </c>
      <c r="Q15" s="2">
        <v>147</v>
      </c>
      <c r="R15" s="2">
        <v>159</v>
      </c>
      <c r="S15" s="2">
        <v>187</v>
      </c>
    </row>
    <row r="16" spans="1:19" s="2" customFormat="1" x14ac:dyDescent="0.35">
      <c r="A16" s="3" t="s">
        <v>20</v>
      </c>
      <c r="B16" s="3">
        <v>323</v>
      </c>
      <c r="C16" s="3">
        <v>746</v>
      </c>
      <c r="D16" s="3">
        <v>735</v>
      </c>
      <c r="E16" s="3">
        <v>1166</v>
      </c>
      <c r="F16" s="3">
        <v>741</v>
      </c>
      <c r="G16" s="3">
        <v>584</v>
      </c>
      <c r="H16" s="3">
        <v>758</v>
      </c>
      <c r="I16" s="3">
        <v>1224</v>
      </c>
      <c r="J16" s="3">
        <v>501</v>
      </c>
      <c r="K16" s="3">
        <v>1045</v>
      </c>
      <c r="L16" s="3">
        <v>593</v>
      </c>
      <c r="M16" s="3">
        <v>1405</v>
      </c>
      <c r="N16" s="3">
        <v>537</v>
      </c>
      <c r="O16" s="3">
        <v>1455</v>
      </c>
      <c r="P16" s="3">
        <v>637</v>
      </c>
      <c r="Q16" s="3">
        <v>1096</v>
      </c>
      <c r="R16" s="3">
        <v>1219</v>
      </c>
      <c r="S16" s="3">
        <v>1353</v>
      </c>
    </row>
    <row r="17" spans="1:19" x14ac:dyDescent="0.35">
      <c r="A17" t="s">
        <v>21</v>
      </c>
    </row>
    <row r="18" spans="1:19" s="2" customFormat="1" x14ac:dyDescent="0.35">
      <c r="A18" s="2" t="s">
        <v>33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350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</row>
    <row r="19" spans="1:19" s="2" customFormat="1" x14ac:dyDescent="0.35">
      <c r="A19" s="2" t="s">
        <v>34</v>
      </c>
      <c r="B19" s="2">
        <v>228</v>
      </c>
      <c r="C19" s="2">
        <v>293</v>
      </c>
      <c r="D19" s="2">
        <v>45</v>
      </c>
      <c r="E19" s="2">
        <v>53</v>
      </c>
      <c r="F19" s="2">
        <v>36</v>
      </c>
      <c r="G19" s="2">
        <v>324</v>
      </c>
      <c r="H19" s="2">
        <v>42</v>
      </c>
      <c r="I19" s="2">
        <v>52</v>
      </c>
      <c r="J19" s="2">
        <v>189</v>
      </c>
      <c r="K19" s="2">
        <v>313</v>
      </c>
      <c r="L19" s="2">
        <v>280</v>
      </c>
      <c r="M19" s="2">
        <v>630</v>
      </c>
      <c r="N19" s="2">
        <v>270</v>
      </c>
      <c r="O19" s="2">
        <v>792</v>
      </c>
      <c r="P19" s="2">
        <v>24</v>
      </c>
      <c r="Q19" s="2">
        <v>40</v>
      </c>
      <c r="R19" s="2">
        <v>0</v>
      </c>
      <c r="S19" s="2">
        <v>0</v>
      </c>
    </row>
    <row r="20" spans="1:19" s="2" customFormat="1" x14ac:dyDescent="0.35">
      <c r="A20" s="2" t="s">
        <v>35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316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</row>
    <row r="21" spans="1:19" x14ac:dyDescent="0.35">
      <c r="A21" t="s">
        <v>23</v>
      </c>
    </row>
    <row r="22" spans="1:19" s="2" customFormat="1" x14ac:dyDescent="0.35">
      <c r="A22" s="2" t="s">
        <v>33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</row>
    <row r="23" spans="1:19" s="2" customFormat="1" x14ac:dyDescent="0.35">
      <c r="A23" s="2" t="s">
        <v>34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</row>
    <row r="24" spans="1:19" s="2" customFormat="1" x14ac:dyDescent="0.35">
      <c r="A24" s="2" t="s">
        <v>35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</row>
    <row r="25" spans="1:19" s="2" customFormat="1" x14ac:dyDescent="0.35">
      <c r="A25" s="2" t="s">
        <v>24</v>
      </c>
      <c r="B25" s="2">
        <v>11</v>
      </c>
      <c r="C25" s="2">
        <v>26</v>
      </c>
      <c r="D25" s="2">
        <v>22</v>
      </c>
      <c r="E25" s="2">
        <v>29</v>
      </c>
      <c r="F25" s="2">
        <v>22</v>
      </c>
      <c r="G25" s="2">
        <v>17</v>
      </c>
      <c r="H25" s="2">
        <v>22</v>
      </c>
      <c r="I25" s="2">
        <v>36</v>
      </c>
      <c r="J25" s="2">
        <v>7</v>
      </c>
      <c r="K25" s="2">
        <v>14</v>
      </c>
      <c r="L25" s="2">
        <v>12</v>
      </c>
      <c r="M25" s="2">
        <v>28</v>
      </c>
      <c r="N25" s="2">
        <v>9</v>
      </c>
      <c r="O25" s="2">
        <v>22</v>
      </c>
      <c r="P25" s="2">
        <v>10</v>
      </c>
      <c r="Q25" s="2">
        <v>17</v>
      </c>
      <c r="R25" s="2">
        <v>12</v>
      </c>
      <c r="S25" s="2">
        <v>27</v>
      </c>
    </row>
    <row r="26" spans="1:19" s="2" customFormat="1" x14ac:dyDescent="0.35">
      <c r="A26" s="2" t="s">
        <v>25</v>
      </c>
      <c r="B26" s="2">
        <v>3.4</v>
      </c>
      <c r="C26" s="2">
        <v>3.4</v>
      </c>
      <c r="D26" s="2">
        <v>3</v>
      </c>
      <c r="E26" s="2">
        <v>2.5</v>
      </c>
      <c r="F26" s="2">
        <v>3</v>
      </c>
      <c r="G26" s="2">
        <v>2.9</v>
      </c>
      <c r="H26" s="2">
        <v>3</v>
      </c>
      <c r="I26" s="2">
        <v>3</v>
      </c>
      <c r="J26" s="2">
        <v>1.4</v>
      </c>
      <c r="K26" s="2">
        <v>1.3</v>
      </c>
      <c r="L26" s="2">
        <v>2</v>
      </c>
      <c r="M26" s="2">
        <v>2</v>
      </c>
      <c r="N26" s="2">
        <v>1.6</v>
      </c>
      <c r="O26" s="2">
        <v>1.5</v>
      </c>
      <c r="P26" s="2">
        <v>1.6</v>
      </c>
      <c r="Q26" s="2">
        <v>1.6</v>
      </c>
      <c r="R26" s="2">
        <v>1</v>
      </c>
      <c r="S26" s="2">
        <v>2</v>
      </c>
    </row>
    <row r="27" spans="1:19" s="2" customFormat="1" x14ac:dyDescent="0.35">
      <c r="A27" s="2" t="s">
        <v>26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</row>
    <row r="28" spans="1:19" s="2" customFormat="1" x14ac:dyDescent="0.35">
      <c r="A28" s="2" t="s">
        <v>27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</row>
    <row r="29" spans="1:19" s="2" customFormat="1" x14ac:dyDescent="0.35">
      <c r="A29" s="2" t="s">
        <v>28</v>
      </c>
      <c r="B29" s="2">
        <v>36</v>
      </c>
      <c r="C29" s="2">
        <v>36</v>
      </c>
      <c r="D29" s="2">
        <v>36</v>
      </c>
      <c r="E29" s="2">
        <v>36</v>
      </c>
      <c r="F29" s="2">
        <v>36</v>
      </c>
      <c r="G29" s="2">
        <v>36</v>
      </c>
      <c r="H29" s="2">
        <v>36</v>
      </c>
      <c r="I29" s="2">
        <v>36</v>
      </c>
      <c r="J29" s="2">
        <v>36</v>
      </c>
      <c r="K29" s="2">
        <v>36</v>
      </c>
      <c r="L29" s="2">
        <v>36</v>
      </c>
      <c r="M29" s="2">
        <v>36</v>
      </c>
      <c r="N29" s="2">
        <v>36</v>
      </c>
      <c r="O29" s="2">
        <v>36</v>
      </c>
      <c r="P29" s="2">
        <v>36</v>
      </c>
      <c r="Q29" s="2">
        <v>36</v>
      </c>
      <c r="R29" s="2">
        <v>36</v>
      </c>
      <c r="S29" s="2">
        <v>36</v>
      </c>
    </row>
    <row r="30" spans="1:19" s="2" customFormat="1" x14ac:dyDescent="0.35">
      <c r="A30" s="2" t="s">
        <v>29</v>
      </c>
      <c r="B30" s="2">
        <v>2.5</v>
      </c>
      <c r="C30" s="2">
        <v>2.5</v>
      </c>
      <c r="D30" s="2">
        <v>2.5</v>
      </c>
      <c r="E30" s="2">
        <v>2.5</v>
      </c>
      <c r="F30" s="2">
        <v>2.5</v>
      </c>
      <c r="G30" s="2">
        <v>2.5</v>
      </c>
      <c r="H30" s="2">
        <v>2.5</v>
      </c>
      <c r="I30" s="2">
        <v>2.5</v>
      </c>
      <c r="J30" s="2">
        <v>2.5</v>
      </c>
      <c r="K30" s="2">
        <v>2.5</v>
      </c>
      <c r="L30" s="2">
        <v>2.5</v>
      </c>
      <c r="M30" s="2">
        <v>2.5</v>
      </c>
      <c r="N30" s="2">
        <v>2.5</v>
      </c>
      <c r="O30" s="2">
        <v>2.5</v>
      </c>
      <c r="P30" s="2">
        <v>2.5</v>
      </c>
      <c r="Q30" s="2">
        <v>2.5</v>
      </c>
      <c r="R30" s="2">
        <v>2.5</v>
      </c>
      <c r="S30" s="2">
        <v>2.5</v>
      </c>
    </row>
    <row r="31" spans="1:19" s="2" customFormat="1" x14ac:dyDescent="0.35">
      <c r="A31" s="2" t="s">
        <v>7</v>
      </c>
      <c r="B31" s="2">
        <v>64</v>
      </c>
      <c r="C31" s="2">
        <v>64</v>
      </c>
      <c r="D31" s="2">
        <v>77</v>
      </c>
      <c r="E31" s="2">
        <v>70</v>
      </c>
      <c r="F31" s="2">
        <v>70</v>
      </c>
      <c r="G31" s="2">
        <v>73</v>
      </c>
      <c r="H31" s="2">
        <v>86</v>
      </c>
      <c r="I31" s="2">
        <v>70</v>
      </c>
      <c r="J31" s="2">
        <v>92</v>
      </c>
      <c r="K31" s="2">
        <v>93</v>
      </c>
      <c r="L31" s="2">
        <v>86</v>
      </c>
      <c r="M31" s="2">
        <v>86</v>
      </c>
      <c r="N31" s="2">
        <v>82</v>
      </c>
      <c r="O31" s="2">
        <v>82</v>
      </c>
      <c r="P31" s="2">
        <v>91</v>
      </c>
      <c r="Q31" s="2">
        <v>91</v>
      </c>
      <c r="R31" s="2">
        <v>55</v>
      </c>
      <c r="S31" s="2">
        <v>50</v>
      </c>
    </row>
    <row r="32" spans="1:19" s="2" customFormat="1" x14ac:dyDescent="0.35">
      <c r="A32" s="2" t="s">
        <v>30</v>
      </c>
      <c r="B32" s="2">
        <v>404</v>
      </c>
      <c r="C32" s="2">
        <v>542</v>
      </c>
      <c r="D32" s="2">
        <v>516</v>
      </c>
      <c r="E32" s="2">
        <v>770</v>
      </c>
      <c r="F32" s="2">
        <v>524</v>
      </c>
      <c r="G32" s="2">
        <v>564</v>
      </c>
      <c r="H32" s="2">
        <v>524</v>
      </c>
      <c r="I32" s="2">
        <v>828</v>
      </c>
      <c r="J32" s="2">
        <v>345</v>
      </c>
      <c r="K32" s="2">
        <v>657</v>
      </c>
      <c r="L32" s="2">
        <v>425</v>
      </c>
      <c r="M32" s="2">
        <v>933</v>
      </c>
      <c r="N32" s="2">
        <v>385</v>
      </c>
      <c r="O32" s="2">
        <v>959</v>
      </c>
      <c r="P32" s="2">
        <v>400</v>
      </c>
      <c r="Q32" s="2">
        <v>654</v>
      </c>
      <c r="R32" s="2">
        <v>707</v>
      </c>
      <c r="S32" s="2">
        <v>862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E32"/>
  <sheetViews>
    <sheetView topLeftCell="A19" workbookViewId="0">
      <selection sqref="A1:E32"/>
    </sheetView>
  </sheetViews>
  <sheetFormatPr defaultRowHeight="14.5" x14ac:dyDescent="0.35"/>
  <cols>
    <col min="1" max="1" width="45.1796875" bestFit="1" customWidth="1"/>
  </cols>
  <sheetData>
    <row r="2" spans="1:5" x14ac:dyDescent="0.35">
      <c r="A2" t="s">
        <v>39</v>
      </c>
      <c r="B2" t="s">
        <v>4</v>
      </c>
      <c r="C2" t="s">
        <v>4</v>
      </c>
      <c r="D2" t="s">
        <v>45</v>
      </c>
      <c r="E2" t="s">
        <v>45</v>
      </c>
    </row>
    <row r="3" spans="1:5" x14ac:dyDescent="0.35">
      <c r="B3" t="s">
        <v>50</v>
      </c>
      <c r="C3" t="s">
        <v>51</v>
      </c>
      <c r="D3" t="s">
        <v>50</v>
      </c>
      <c r="E3" t="s">
        <v>51</v>
      </c>
    </row>
    <row r="4" spans="1:5" x14ac:dyDescent="0.35">
      <c r="B4" t="s">
        <v>62</v>
      </c>
      <c r="C4" t="s">
        <v>62</v>
      </c>
      <c r="D4" t="s">
        <v>62</v>
      </c>
      <c r="E4" t="s">
        <v>62</v>
      </c>
    </row>
    <row r="5" spans="1:5" s="2" customFormat="1" x14ac:dyDescent="0.35">
      <c r="A5" s="2" t="s">
        <v>9</v>
      </c>
      <c r="B5" s="2">
        <v>10</v>
      </c>
      <c r="C5" s="2">
        <v>10</v>
      </c>
      <c r="D5" s="2">
        <v>10</v>
      </c>
      <c r="E5" s="2">
        <v>10</v>
      </c>
    </row>
    <row r="6" spans="1:5" s="2" customFormat="1" x14ac:dyDescent="0.35">
      <c r="A6" s="2" t="s">
        <v>10</v>
      </c>
      <c r="B6" s="2">
        <v>0.5</v>
      </c>
      <c r="C6" s="2">
        <v>0.5</v>
      </c>
      <c r="D6" s="2">
        <v>0.5</v>
      </c>
      <c r="E6" s="2">
        <v>0.5</v>
      </c>
    </row>
    <row r="7" spans="1:5" s="2" customFormat="1" x14ac:dyDescent="0.35">
      <c r="A7" s="2" t="s">
        <v>11</v>
      </c>
      <c r="B7" s="2">
        <v>5</v>
      </c>
      <c r="C7" s="2">
        <v>5</v>
      </c>
      <c r="D7" s="2">
        <v>5</v>
      </c>
      <c r="E7" s="2">
        <v>5</v>
      </c>
    </row>
    <row r="8" spans="1:5" s="2" customFormat="1" x14ac:dyDescent="0.35">
      <c r="A8" s="2" t="s">
        <v>12</v>
      </c>
      <c r="B8" s="2">
        <v>4.8</v>
      </c>
      <c r="C8" s="2">
        <v>4.8</v>
      </c>
      <c r="D8" s="2">
        <v>4.8</v>
      </c>
      <c r="E8" s="2">
        <v>4.8</v>
      </c>
    </row>
    <row r="9" spans="1:5" s="2" customFormat="1" x14ac:dyDescent="0.35">
      <c r="A9" s="2" t="s">
        <v>13</v>
      </c>
      <c r="B9" s="2">
        <v>350</v>
      </c>
      <c r="C9" s="2">
        <v>350</v>
      </c>
      <c r="D9" s="2">
        <v>350</v>
      </c>
      <c r="E9" s="2">
        <v>350</v>
      </c>
    </row>
    <row r="10" spans="1:5" s="2" customFormat="1" x14ac:dyDescent="0.35">
      <c r="A10" s="2" t="s">
        <v>14</v>
      </c>
      <c r="B10" s="2">
        <v>10</v>
      </c>
      <c r="C10" s="2">
        <v>10</v>
      </c>
      <c r="D10" s="2">
        <v>10</v>
      </c>
      <c r="E10" s="2">
        <v>10</v>
      </c>
    </row>
    <row r="11" spans="1:5" s="2" customFormat="1" x14ac:dyDescent="0.35">
      <c r="A11" s="2" t="s">
        <v>15</v>
      </c>
      <c r="B11" s="2">
        <v>8400</v>
      </c>
      <c r="C11" s="2">
        <v>8400</v>
      </c>
      <c r="D11" s="2">
        <v>8400</v>
      </c>
      <c r="E11" s="2">
        <v>8400</v>
      </c>
    </row>
    <row r="12" spans="1:5" s="1" customFormat="1" x14ac:dyDescent="0.35">
      <c r="A12" s="1" t="s">
        <v>16</v>
      </c>
      <c r="B12" s="1">
        <v>84000</v>
      </c>
      <c r="C12" s="1">
        <v>84000</v>
      </c>
      <c r="D12" s="1">
        <v>84000</v>
      </c>
      <c r="E12" s="1">
        <v>84000</v>
      </c>
    </row>
    <row r="13" spans="1:5" x14ac:dyDescent="0.35">
      <c r="A13" t="s">
        <v>17</v>
      </c>
      <c r="B13">
        <v>482</v>
      </c>
      <c r="C13">
        <v>900</v>
      </c>
      <c r="D13">
        <v>0</v>
      </c>
    </row>
    <row r="14" spans="1:5" x14ac:dyDescent="0.35">
      <c r="A14" t="s">
        <v>18</v>
      </c>
      <c r="B14">
        <v>409</v>
      </c>
      <c r="C14">
        <v>584</v>
      </c>
      <c r="D14">
        <v>0</v>
      </c>
    </row>
    <row r="15" spans="1:5" s="2" customFormat="1" x14ac:dyDescent="0.35">
      <c r="A15" s="2" t="s">
        <v>19</v>
      </c>
      <c r="B15" s="2">
        <v>134</v>
      </c>
      <c r="C15" s="2">
        <v>223</v>
      </c>
      <c r="D15" s="2">
        <v>540</v>
      </c>
      <c r="E15" s="2">
        <v>1200</v>
      </c>
    </row>
    <row r="16" spans="1:5" s="2" customFormat="1" x14ac:dyDescent="0.35">
      <c r="A16" s="3" t="s">
        <v>20</v>
      </c>
      <c r="B16" s="3">
        <v>1024</v>
      </c>
      <c r="C16" s="3">
        <v>1706</v>
      </c>
      <c r="D16" s="3">
        <v>4140</v>
      </c>
      <c r="E16" s="3">
        <v>9200</v>
      </c>
    </row>
    <row r="17" spans="1:5" x14ac:dyDescent="0.35">
      <c r="A17" t="s">
        <v>21</v>
      </c>
    </row>
    <row r="18" spans="1:5" s="2" customFormat="1" x14ac:dyDescent="0.35">
      <c r="A18" s="2" t="s">
        <v>22</v>
      </c>
      <c r="B18" s="2">
        <v>0</v>
      </c>
      <c r="C18" s="2">
        <v>0</v>
      </c>
      <c r="D18" s="2">
        <v>0</v>
      </c>
      <c r="E18" s="2">
        <v>0</v>
      </c>
    </row>
    <row r="19" spans="1:5" s="2" customFormat="1" x14ac:dyDescent="0.35">
      <c r="A19" s="2" t="s">
        <v>22</v>
      </c>
      <c r="B19" s="2">
        <v>0</v>
      </c>
      <c r="C19" s="2">
        <v>0</v>
      </c>
      <c r="D19" s="2">
        <v>0</v>
      </c>
      <c r="E19" s="2">
        <v>0</v>
      </c>
    </row>
    <row r="20" spans="1:5" s="2" customFormat="1" x14ac:dyDescent="0.35">
      <c r="A20" s="2" t="s">
        <v>22</v>
      </c>
      <c r="B20" s="2">
        <v>0</v>
      </c>
      <c r="C20" s="2">
        <v>0</v>
      </c>
      <c r="D20" s="2">
        <v>0</v>
      </c>
      <c r="E20" s="2">
        <v>0</v>
      </c>
    </row>
    <row r="21" spans="1:5" x14ac:dyDescent="0.35">
      <c r="A21" t="s">
        <v>23</v>
      </c>
    </row>
    <row r="22" spans="1:5" s="2" customFormat="1" x14ac:dyDescent="0.35">
      <c r="A22" s="2" t="s">
        <v>22</v>
      </c>
      <c r="B22" s="2">
        <v>0</v>
      </c>
      <c r="C22" s="2">
        <v>0</v>
      </c>
      <c r="D22" s="2">
        <v>0</v>
      </c>
      <c r="E22" s="2">
        <v>0</v>
      </c>
    </row>
    <row r="23" spans="1:5" s="2" customFormat="1" x14ac:dyDescent="0.35">
      <c r="A23" s="2" t="s">
        <v>22</v>
      </c>
      <c r="B23" s="2">
        <v>0</v>
      </c>
      <c r="C23" s="2">
        <v>0</v>
      </c>
      <c r="D23" s="2">
        <v>0</v>
      </c>
      <c r="E23" s="2">
        <v>0</v>
      </c>
    </row>
    <row r="24" spans="1:5" s="2" customFormat="1" x14ac:dyDescent="0.35">
      <c r="A24" s="2" t="s">
        <v>22</v>
      </c>
      <c r="B24" s="2">
        <v>0</v>
      </c>
      <c r="C24" s="2">
        <v>0</v>
      </c>
      <c r="D24" s="2">
        <v>0</v>
      </c>
      <c r="E24" s="2">
        <v>0</v>
      </c>
    </row>
    <row r="25" spans="1:5" s="2" customFormat="1" x14ac:dyDescent="0.35">
      <c r="A25" s="2" t="s">
        <v>24</v>
      </c>
      <c r="B25" s="2">
        <v>20</v>
      </c>
      <c r="C25" s="2">
        <v>32</v>
      </c>
      <c r="D25" s="2">
        <v>83</v>
      </c>
      <c r="E25" s="2">
        <v>184</v>
      </c>
    </row>
    <row r="26" spans="1:5" s="2" customFormat="1" x14ac:dyDescent="0.35">
      <c r="A26" s="2" t="s">
        <v>25</v>
      </c>
      <c r="B26" s="2">
        <v>2</v>
      </c>
      <c r="C26" s="2">
        <v>1.9</v>
      </c>
      <c r="D26" s="2">
        <v>2</v>
      </c>
      <c r="E26" s="2">
        <v>2</v>
      </c>
    </row>
    <row r="27" spans="1:5" s="2" customFormat="1" x14ac:dyDescent="0.35">
      <c r="A27" s="2" t="s">
        <v>26</v>
      </c>
      <c r="B27" s="2">
        <v>0</v>
      </c>
      <c r="C27" s="2">
        <v>0</v>
      </c>
      <c r="D27" s="2">
        <v>0</v>
      </c>
      <c r="E27" s="2">
        <v>0</v>
      </c>
    </row>
    <row r="28" spans="1:5" s="2" customFormat="1" x14ac:dyDescent="0.35">
      <c r="A28" s="2" t="s">
        <v>27</v>
      </c>
      <c r="B28" s="2">
        <v>0</v>
      </c>
      <c r="C28" s="2">
        <v>0</v>
      </c>
      <c r="D28" s="2">
        <v>0</v>
      </c>
      <c r="E28" s="2">
        <v>0</v>
      </c>
    </row>
    <row r="29" spans="1:5" s="2" customFormat="1" x14ac:dyDescent="0.35">
      <c r="A29" s="2" t="s">
        <v>28</v>
      </c>
      <c r="B29" s="2">
        <v>47</v>
      </c>
      <c r="C29" s="2">
        <v>47</v>
      </c>
      <c r="D29" s="2">
        <v>47</v>
      </c>
      <c r="E29" s="2">
        <v>47</v>
      </c>
    </row>
    <row r="30" spans="1:5" s="2" customFormat="1" x14ac:dyDescent="0.35">
      <c r="A30" s="2" t="s">
        <v>29</v>
      </c>
      <c r="B30" s="2">
        <v>2.5</v>
      </c>
      <c r="C30" s="2">
        <v>2.5</v>
      </c>
      <c r="D30" s="2">
        <v>2.5</v>
      </c>
      <c r="E30" s="2">
        <v>2.5</v>
      </c>
    </row>
    <row r="31" spans="1:5" s="2" customFormat="1" x14ac:dyDescent="0.35">
      <c r="A31" s="2" t="s">
        <v>7</v>
      </c>
      <c r="B31" s="2">
        <v>89</v>
      </c>
      <c r="C31" s="2">
        <v>89</v>
      </c>
      <c r="D31" s="2">
        <v>82</v>
      </c>
      <c r="E31" s="2">
        <v>85</v>
      </c>
    </row>
    <row r="32" spans="1:5" s="2" customFormat="1" x14ac:dyDescent="0.35">
      <c r="A32" s="2" t="s">
        <v>30</v>
      </c>
      <c r="B32" s="2">
        <v>190</v>
      </c>
      <c r="C32" s="2">
        <v>277</v>
      </c>
      <c r="D32" s="2">
        <v>598</v>
      </c>
      <c r="E32" s="2">
        <v>1251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32"/>
  <sheetViews>
    <sheetView topLeftCell="B22" workbookViewId="0">
      <selection sqref="A1:Q32"/>
    </sheetView>
  </sheetViews>
  <sheetFormatPr defaultRowHeight="14.5" x14ac:dyDescent="0.35"/>
  <cols>
    <col min="1" max="1" width="45.1796875" bestFit="1" customWidth="1"/>
  </cols>
  <sheetData>
    <row r="1" spans="1:17" x14ac:dyDescent="0.35">
      <c r="A1" t="s">
        <v>41</v>
      </c>
      <c r="B1" t="s">
        <v>41</v>
      </c>
      <c r="D1" t="s">
        <v>41</v>
      </c>
      <c r="F1" t="s">
        <v>43</v>
      </c>
      <c r="G1" t="s">
        <v>43</v>
      </c>
      <c r="H1" t="s">
        <v>43</v>
      </c>
      <c r="I1" t="s">
        <v>43</v>
      </c>
      <c r="J1" t="s">
        <v>43</v>
      </c>
      <c r="K1" t="s">
        <v>43</v>
      </c>
      <c r="L1" t="s">
        <v>41</v>
      </c>
      <c r="N1" t="s">
        <v>41</v>
      </c>
      <c r="O1" t="s">
        <v>41</v>
      </c>
    </row>
    <row r="2" spans="1:17" x14ac:dyDescent="0.35">
      <c r="A2" t="s">
        <v>39</v>
      </c>
      <c r="B2" t="s">
        <v>2</v>
      </c>
      <c r="C2" t="s">
        <v>2</v>
      </c>
      <c r="D2" t="s">
        <v>4</v>
      </c>
      <c r="E2" t="s">
        <v>4</v>
      </c>
      <c r="F2" t="s">
        <v>0</v>
      </c>
      <c r="G2" t="s">
        <v>0</v>
      </c>
      <c r="H2" t="s">
        <v>1</v>
      </c>
      <c r="I2" t="s">
        <v>1</v>
      </c>
      <c r="J2" t="s">
        <v>44</v>
      </c>
      <c r="K2" t="s">
        <v>44</v>
      </c>
      <c r="L2" t="s">
        <v>5</v>
      </c>
      <c r="M2" t="s">
        <v>5</v>
      </c>
      <c r="N2" t="s">
        <v>45</v>
      </c>
      <c r="O2" t="s">
        <v>45</v>
      </c>
      <c r="P2" t="s">
        <v>6</v>
      </c>
      <c r="Q2" t="s">
        <v>6</v>
      </c>
    </row>
    <row r="3" spans="1:17" x14ac:dyDescent="0.35">
      <c r="B3" t="s">
        <v>50</v>
      </c>
      <c r="C3" t="s">
        <v>51</v>
      </c>
      <c r="D3" t="s">
        <v>50</v>
      </c>
      <c r="E3" t="s">
        <v>51</v>
      </c>
      <c r="F3" t="s">
        <v>50</v>
      </c>
      <c r="G3" t="s">
        <v>51</v>
      </c>
      <c r="H3" t="s">
        <v>50</v>
      </c>
      <c r="I3" t="s">
        <v>51</v>
      </c>
      <c r="J3" t="s">
        <v>50</v>
      </c>
      <c r="K3" t="s">
        <v>51</v>
      </c>
      <c r="L3" t="s">
        <v>50</v>
      </c>
      <c r="M3" t="s">
        <v>51</v>
      </c>
      <c r="N3" t="s">
        <v>50</v>
      </c>
      <c r="O3" t="s">
        <v>51</v>
      </c>
      <c r="P3" t="s">
        <v>50</v>
      </c>
      <c r="Q3" t="s">
        <v>51</v>
      </c>
    </row>
    <row r="4" spans="1:17" x14ac:dyDescent="0.35">
      <c r="B4" t="s">
        <v>63</v>
      </c>
      <c r="C4" t="s">
        <v>63</v>
      </c>
      <c r="D4" t="s">
        <v>63</v>
      </c>
      <c r="E4" t="s">
        <v>63</v>
      </c>
      <c r="F4" t="s">
        <v>63</v>
      </c>
      <c r="G4" t="s">
        <v>63</v>
      </c>
      <c r="H4" t="s">
        <v>63</v>
      </c>
      <c r="I4" t="s">
        <v>63</v>
      </c>
      <c r="J4" t="s">
        <v>63</v>
      </c>
      <c r="K4" t="s">
        <v>63</v>
      </c>
      <c r="L4" t="s">
        <v>63</v>
      </c>
      <c r="M4" t="s">
        <v>63</v>
      </c>
      <c r="N4" t="s">
        <v>63</v>
      </c>
      <c r="O4" t="s">
        <v>63</v>
      </c>
      <c r="P4" t="s">
        <v>63</v>
      </c>
      <c r="Q4" t="s">
        <v>63</v>
      </c>
    </row>
    <row r="5" spans="1:17" s="2" customFormat="1" x14ac:dyDescent="0.35">
      <c r="A5" s="2" t="s">
        <v>9</v>
      </c>
      <c r="B5" s="2">
        <v>100</v>
      </c>
      <c r="C5" s="2">
        <v>100</v>
      </c>
      <c r="D5" s="2">
        <v>100</v>
      </c>
      <c r="E5" s="2">
        <v>100</v>
      </c>
      <c r="F5" s="2">
        <v>100</v>
      </c>
      <c r="G5" s="2">
        <v>100</v>
      </c>
      <c r="H5" s="2">
        <v>100</v>
      </c>
      <c r="I5" s="2">
        <v>100</v>
      </c>
      <c r="J5" s="2">
        <v>100</v>
      </c>
      <c r="K5" s="2">
        <v>100</v>
      </c>
      <c r="L5" s="2">
        <v>100</v>
      </c>
      <c r="M5" s="2">
        <v>100</v>
      </c>
      <c r="N5" s="2">
        <v>100</v>
      </c>
      <c r="O5" s="2">
        <v>100</v>
      </c>
      <c r="P5" s="2">
        <v>100</v>
      </c>
      <c r="Q5" s="2">
        <v>100</v>
      </c>
    </row>
    <row r="6" spans="1:17" s="2" customFormat="1" x14ac:dyDescent="0.35">
      <c r="A6" s="2" t="s">
        <v>10</v>
      </c>
      <c r="B6" s="2">
        <v>4</v>
      </c>
      <c r="C6" s="2">
        <v>4</v>
      </c>
      <c r="D6" s="2">
        <v>4</v>
      </c>
      <c r="E6" s="2">
        <v>4</v>
      </c>
      <c r="F6" s="2">
        <v>4</v>
      </c>
      <c r="G6" s="2">
        <v>4</v>
      </c>
      <c r="H6" s="2">
        <v>4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  <c r="P6" s="2">
        <v>4</v>
      </c>
      <c r="Q6" s="2">
        <v>4</v>
      </c>
    </row>
    <row r="7" spans="1:17" s="2" customFormat="1" x14ac:dyDescent="0.35">
      <c r="A7" s="2" t="s">
        <v>11</v>
      </c>
      <c r="B7" s="2">
        <v>400</v>
      </c>
      <c r="C7" s="2">
        <v>400</v>
      </c>
      <c r="D7" s="2">
        <v>400</v>
      </c>
      <c r="E7" s="2">
        <v>400</v>
      </c>
      <c r="F7" s="2">
        <v>400</v>
      </c>
      <c r="G7" s="2">
        <v>400</v>
      </c>
      <c r="H7" s="2">
        <v>400</v>
      </c>
      <c r="I7" s="2">
        <v>400</v>
      </c>
      <c r="J7" s="2">
        <v>400</v>
      </c>
      <c r="K7" s="2">
        <v>400</v>
      </c>
      <c r="L7" s="2">
        <v>400</v>
      </c>
      <c r="M7" s="2">
        <v>400</v>
      </c>
      <c r="N7" s="2">
        <v>400</v>
      </c>
      <c r="O7" s="2">
        <v>400</v>
      </c>
      <c r="P7" s="2">
        <v>400</v>
      </c>
      <c r="Q7" s="2">
        <v>400</v>
      </c>
    </row>
    <row r="8" spans="1:17" s="2" customFormat="1" x14ac:dyDescent="0.35">
      <c r="A8" s="2" t="s">
        <v>31</v>
      </c>
      <c r="B8" s="2">
        <v>1</v>
      </c>
      <c r="C8" s="2">
        <v>1</v>
      </c>
      <c r="D8" s="2">
        <v>1</v>
      </c>
      <c r="E8" s="2">
        <v>1</v>
      </c>
      <c r="F8" s="2">
        <v>1</v>
      </c>
      <c r="G8" s="2">
        <v>1</v>
      </c>
      <c r="H8" s="2">
        <v>1</v>
      </c>
      <c r="I8" s="2">
        <v>1</v>
      </c>
      <c r="J8" s="2">
        <v>1</v>
      </c>
      <c r="K8" s="2">
        <v>1</v>
      </c>
      <c r="L8" s="2">
        <v>1</v>
      </c>
      <c r="M8" s="2">
        <v>1</v>
      </c>
      <c r="N8" s="2">
        <v>1</v>
      </c>
      <c r="O8" s="2">
        <v>1</v>
      </c>
      <c r="P8" s="2">
        <v>1</v>
      </c>
      <c r="Q8" s="2">
        <v>1</v>
      </c>
    </row>
    <row r="9" spans="1:17" s="2" customFormat="1" x14ac:dyDescent="0.35">
      <c r="A9" s="2" t="s">
        <v>13</v>
      </c>
      <c r="B9" s="2">
        <v>350</v>
      </c>
      <c r="C9" s="2">
        <v>350</v>
      </c>
      <c r="D9" s="2">
        <v>350</v>
      </c>
      <c r="E9" s="2">
        <v>350</v>
      </c>
      <c r="F9" s="2">
        <v>350</v>
      </c>
      <c r="G9" s="2">
        <v>350</v>
      </c>
      <c r="H9" s="2">
        <v>350</v>
      </c>
      <c r="I9" s="2">
        <v>350</v>
      </c>
      <c r="J9" s="2">
        <v>350</v>
      </c>
      <c r="K9" s="2">
        <v>350</v>
      </c>
      <c r="L9" s="2">
        <v>350</v>
      </c>
      <c r="M9" s="2">
        <v>350</v>
      </c>
      <c r="N9" s="2">
        <v>350</v>
      </c>
      <c r="O9" s="2">
        <v>350</v>
      </c>
      <c r="P9" s="2">
        <v>350</v>
      </c>
      <c r="Q9" s="2">
        <v>350</v>
      </c>
    </row>
    <row r="10" spans="1:17" s="2" customFormat="1" x14ac:dyDescent="0.35">
      <c r="A10" s="2" t="s">
        <v>14</v>
      </c>
      <c r="B10" s="2">
        <v>20</v>
      </c>
      <c r="C10" s="2">
        <v>20</v>
      </c>
      <c r="D10" s="2">
        <v>20</v>
      </c>
      <c r="E10" s="2">
        <v>20</v>
      </c>
      <c r="F10" s="2">
        <v>20</v>
      </c>
      <c r="G10" s="2">
        <v>20</v>
      </c>
      <c r="H10" s="2">
        <v>20</v>
      </c>
      <c r="I10" s="2">
        <v>20</v>
      </c>
      <c r="J10" s="2">
        <v>20</v>
      </c>
      <c r="K10" s="2">
        <v>20</v>
      </c>
      <c r="L10" s="2">
        <v>20</v>
      </c>
      <c r="M10" s="2">
        <v>20</v>
      </c>
      <c r="N10" s="2">
        <v>20</v>
      </c>
      <c r="O10" s="2">
        <v>20</v>
      </c>
      <c r="P10" s="2">
        <v>20</v>
      </c>
      <c r="Q10" s="2">
        <v>20</v>
      </c>
    </row>
    <row r="11" spans="1:17" s="1" customFormat="1" x14ac:dyDescent="0.35">
      <c r="A11" s="1" t="s">
        <v>15</v>
      </c>
      <c r="B11" s="1">
        <v>140000</v>
      </c>
      <c r="C11" s="1">
        <v>140000</v>
      </c>
      <c r="D11" s="1">
        <v>140000</v>
      </c>
      <c r="E11" s="1">
        <v>140000</v>
      </c>
      <c r="F11" s="1">
        <v>140000</v>
      </c>
      <c r="G11" s="1">
        <v>140000</v>
      </c>
      <c r="H11" s="1">
        <v>140000</v>
      </c>
      <c r="I11" s="1">
        <v>140000</v>
      </c>
      <c r="J11" s="1">
        <v>140000</v>
      </c>
      <c r="K11" s="1">
        <v>140000</v>
      </c>
      <c r="L11" s="1">
        <v>140000</v>
      </c>
      <c r="M11" s="1">
        <v>140000</v>
      </c>
      <c r="N11" s="1">
        <v>140000</v>
      </c>
      <c r="O11" s="1">
        <v>140000</v>
      </c>
      <c r="P11" s="1">
        <v>140000</v>
      </c>
      <c r="Q11" s="1">
        <v>140000</v>
      </c>
    </row>
    <row r="12" spans="1:17" s="1" customFormat="1" x14ac:dyDescent="0.35">
      <c r="A12" s="1" t="s">
        <v>16</v>
      </c>
      <c r="B12" s="1">
        <v>2800000</v>
      </c>
      <c r="C12" s="1">
        <v>2800000</v>
      </c>
      <c r="D12" s="1">
        <v>2800000</v>
      </c>
      <c r="E12" s="1">
        <v>2800000</v>
      </c>
      <c r="F12" s="1">
        <v>2800000</v>
      </c>
      <c r="G12" s="1">
        <v>2800000</v>
      </c>
      <c r="H12" s="1">
        <v>2800000</v>
      </c>
      <c r="I12" s="1">
        <v>2800000</v>
      </c>
      <c r="J12" s="1">
        <v>2800000</v>
      </c>
      <c r="K12" s="1">
        <v>2800000</v>
      </c>
      <c r="L12" s="1">
        <v>2800000</v>
      </c>
      <c r="M12" s="1">
        <v>2800000</v>
      </c>
      <c r="N12" s="1">
        <v>2800000</v>
      </c>
      <c r="O12" s="1">
        <v>2800000</v>
      </c>
      <c r="P12" s="1">
        <v>2800000</v>
      </c>
      <c r="Q12" s="1">
        <v>2800000</v>
      </c>
    </row>
    <row r="13" spans="1:17" x14ac:dyDescent="0.35">
      <c r="A13" t="s">
        <v>56</v>
      </c>
      <c r="B13">
        <v>207</v>
      </c>
      <c r="C13">
        <v>587</v>
      </c>
      <c r="D13">
        <v>366</v>
      </c>
      <c r="E13">
        <v>898</v>
      </c>
      <c r="F13">
        <v>580</v>
      </c>
      <c r="G13">
        <v>950</v>
      </c>
      <c r="H13">
        <v>585</v>
      </c>
      <c r="I13">
        <v>540</v>
      </c>
      <c r="J13">
        <v>600</v>
      </c>
      <c r="K13">
        <v>1000</v>
      </c>
      <c r="L13">
        <v>392</v>
      </c>
      <c r="M13">
        <v>1182</v>
      </c>
      <c r="N13">
        <v>500</v>
      </c>
      <c r="O13">
        <v>898</v>
      </c>
      <c r="P13">
        <v>0</v>
      </c>
    </row>
    <row r="14" spans="1:17" x14ac:dyDescent="0.35">
      <c r="A14" t="s">
        <v>57</v>
      </c>
      <c r="B14">
        <v>51</v>
      </c>
      <c r="C14">
        <v>51</v>
      </c>
      <c r="D14">
        <v>51</v>
      </c>
      <c r="E14">
        <v>51</v>
      </c>
      <c r="F14">
        <v>51</v>
      </c>
      <c r="G14">
        <v>51</v>
      </c>
      <c r="H14">
        <v>51</v>
      </c>
      <c r="I14">
        <v>51</v>
      </c>
      <c r="J14">
        <v>51</v>
      </c>
      <c r="K14">
        <v>51</v>
      </c>
      <c r="L14">
        <v>51</v>
      </c>
      <c r="M14">
        <v>51</v>
      </c>
      <c r="N14">
        <v>51</v>
      </c>
      <c r="O14">
        <v>51</v>
      </c>
      <c r="P14">
        <v>0</v>
      </c>
    </row>
    <row r="15" spans="1:17" s="2" customFormat="1" x14ac:dyDescent="0.35">
      <c r="A15" s="2" t="s">
        <v>19</v>
      </c>
      <c r="B15" s="2">
        <v>32</v>
      </c>
      <c r="C15" s="2">
        <v>78</v>
      </c>
      <c r="D15" s="2">
        <v>58</v>
      </c>
      <c r="E15" s="2">
        <v>133</v>
      </c>
      <c r="F15" s="2">
        <v>91</v>
      </c>
      <c r="G15" s="2">
        <v>145</v>
      </c>
      <c r="H15" s="2">
        <v>92</v>
      </c>
      <c r="I15" s="2">
        <v>85</v>
      </c>
      <c r="J15" s="2">
        <v>94</v>
      </c>
      <c r="K15" s="2">
        <v>152</v>
      </c>
      <c r="L15" s="2">
        <v>62</v>
      </c>
      <c r="M15" s="2">
        <v>173</v>
      </c>
      <c r="N15" s="2">
        <v>75</v>
      </c>
      <c r="O15" s="2">
        <v>128</v>
      </c>
      <c r="P15" s="2">
        <v>56</v>
      </c>
      <c r="Q15" s="2">
        <v>67</v>
      </c>
    </row>
    <row r="16" spans="1:17" s="2" customFormat="1" x14ac:dyDescent="0.35">
      <c r="A16" s="3" t="s">
        <v>20</v>
      </c>
      <c r="B16" s="3">
        <v>290</v>
      </c>
      <c r="C16" s="3">
        <v>715</v>
      </c>
      <c r="D16" s="3">
        <v>475</v>
      </c>
      <c r="E16" s="3">
        <v>1082</v>
      </c>
      <c r="F16" s="3">
        <v>722</v>
      </c>
      <c r="G16" s="3">
        <v>1146</v>
      </c>
      <c r="H16" s="3">
        <v>728</v>
      </c>
      <c r="I16" s="3">
        <v>677</v>
      </c>
      <c r="J16" s="3">
        <v>745</v>
      </c>
      <c r="K16" s="3">
        <v>1203</v>
      </c>
      <c r="L16" s="3">
        <v>505</v>
      </c>
      <c r="M16" s="3">
        <v>1405</v>
      </c>
      <c r="N16" s="3">
        <v>626</v>
      </c>
      <c r="O16" s="3">
        <v>1077</v>
      </c>
      <c r="P16" s="3">
        <v>489</v>
      </c>
      <c r="Q16" s="3">
        <v>543</v>
      </c>
    </row>
    <row r="17" spans="1:17" x14ac:dyDescent="0.35">
      <c r="A17" t="s">
        <v>32</v>
      </c>
    </row>
    <row r="18" spans="1:17" s="2" customFormat="1" x14ac:dyDescent="0.35">
      <c r="A18" s="2" t="s">
        <v>33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420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</row>
    <row r="19" spans="1:17" s="2" customFormat="1" x14ac:dyDescent="0.35">
      <c r="A19" s="2" t="s">
        <v>34</v>
      </c>
      <c r="B19" s="2">
        <v>200</v>
      </c>
      <c r="C19" s="2">
        <v>293</v>
      </c>
      <c r="D19" s="2">
        <v>189</v>
      </c>
      <c r="E19" s="2">
        <v>338</v>
      </c>
      <c r="F19" s="2">
        <v>45</v>
      </c>
      <c r="G19" s="2">
        <v>53</v>
      </c>
      <c r="H19" s="2">
        <v>36</v>
      </c>
      <c r="I19" s="2">
        <v>389</v>
      </c>
      <c r="J19" s="2">
        <v>42</v>
      </c>
      <c r="K19" s="2">
        <v>52</v>
      </c>
      <c r="L19" s="2">
        <v>270</v>
      </c>
      <c r="M19" s="2">
        <v>792</v>
      </c>
      <c r="N19" s="2">
        <v>24</v>
      </c>
      <c r="O19" s="2">
        <v>40</v>
      </c>
      <c r="P19" s="2">
        <v>0</v>
      </c>
      <c r="Q19" s="2">
        <v>0</v>
      </c>
    </row>
    <row r="20" spans="1:17" s="2" customFormat="1" x14ac:dyDescent="0.35">
      <c r="A20" s="2" t="s">
        <v>35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379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</row>
    <row r="21" spans="1:17" x14ac:dyDescent="0.35">
      <c r="A21" t="s">
        <v>36</v>
      </c>
    </row>
    <row r="22" spans="1:17" s="2" customFormat="1" x14ac:dyDescent="0.35">
      <c r="A22" s="2" t="s">
        <v>33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</row>
    <row r="23" spans="1:17" s="2" customFormat="1" x14ac:dyDescent="0.35">
      <c r="A23" s="2" t="s">
        <v>34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</row>
    <row r="24" spans="1:17" s="2" customFormat="1" x14ac:dyDescent="0.35">
      <c r="A24" s="2" t="s">
        <v>35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</row>
    <row r="25" spans="1:17" s="2" customFormat="1" x14ac:dyDescent="0.35">
      <c r="A25" s="2" t="s">
        <v>24</v>
      </c>
      <c r="B25" s="2">
        <v>8</v>
      </c>
      <c r="C25" s="2">
        <v>24</v>
      </c>
      <c r="D25" s="2">
        <v>6</v>
      </c>
      <c r="E25" s="2">
        <v>12</v>
      </c>
      <c r="F25" s="2">
        <v>21</v>
      </c>
      <c r="G25" s="2">
        <v>29</v>
      </c>
      <c r="H25" s="2">
        <v>22</v>
      </c>
      <c r="I25" s="2">
        <v>20</v>
      </c>
      <c r="J25" s="2">
        <v>22</v>
      </c>
      <c r="K25" s="2">
        <v>36</v>
      </c>
      <c r="L25" s="2">
        <v>8</v>
      </c>
      <c r="M25" s="2">
        <v>22</v>
      </c>
      <c r="N25" s="2">
        <v>10</v>
      </c>
      <c r="O25" s="2">
        <v>17</v>
      </c>
      <c r="P25" s="2">
        <v>5</v>
      </c>
      <c r="Q25" s="2">
        <v>11</v>
      </c>
    </row>
    <row r="26" spans="1:17" s="2" customFormat="1" x14ac:dyDescent="0.35">
      <c r="A26" s="2" t="s">
        <v>25</v>
      </c>
      <c r="B26" s="2">
        <v>2.7</v>
      </c>
      <c r="C26" s="2">
        <v>3.4</v>
      </c>
      <c r="D26" s="2">
        <v>1.2</v>
      </c>
      <c r="E26" s="2">
        <v>1.1000000000000001</v>
      </c>
      <c r="F26" s="2">
        <v>3</v>
      </c>
      <c r="G26" s="2">
        <v>2.5</v>
      </c>
      <c r="H26" s="2">
        <v>3</v>
      </c>
      <c r="I26" s="2">
        <v>3</v>
      </c>
      <c r="J26" s="2">
        <v>3</v>
      </c>
      <c r="K26" s="2">
        <v>3</v>
      </c>
      <c r="L26" s="2">
        <v>1.6</v>
      </c>
      <c r="M26" s="2">
        <v>1.5</v>
      </c>
      <c r="N26" s="2">
        <v>1.6</v>
      </c>
      <c r="O26" s="2">
        <v>1.6</v>
      </c>
      <c r="P26" s="2">
        <v>1</v>
      </c>
      <c r="Q26" s="2">
        <v>2</v>
      </c>
    </row>
    <row r="27" spans="1:17" s="2" customFormat="1" x14ac:dyDescent="0.35">
      <c r="A27" s="2" t="s">
        <v>26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</row>
    <row r="28" spans="1:17" s="2" customFormat="1" x14ac:dyDescent="0.35">
      <c r="A28" s="2" t="s">
        <v>27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</row>
    <row r="29" spans="1:17" s="2" customFormat="1" x14ac:dyDescent="0.35">
      <c r="A29" s="2" t="s">
        <v>28</v>
      </c>
      <c r="B29" s="2">
        <v>35</v>
      </c>
      <c r="C29" s="2">
        <v>35</v>
      </c>
      <c r="D29" s="2">
        <v>35</v>
      </c>
      <c r="E29" s="2">
        <v>35</v>
      </c>
      <c r="F29" s="2">
        <v>35</v>
      </c>
      <c r="G29" s="2">
        <v>35</v>
      </c>
      <c r="H29" s="2">
        <v>35</v>
      </c>
      <c r="I29" s="2">
        <v>35</v>
      </c>
      <c r="J29" s="2">
        <v>35</v>
      </c>
      <c r="K29" s="2">
        <v>35</v>
      </c>
      <c r="L29" s="2">
        <v>35</v>
      </c>
      <c r="M29" s="2">
        <v>35</v>
      </c>
      <c r="N29" s="2">
        <v>35</v>
      </c>
      <c r="O29" s="2">
        <v>35</v>
      </c>
      <c r="P29" s="2">
        <v>35</v>
      </c>
      <c r="Q29" s="2">
        <v>35</v>
      </c>
    </row>
    <row r="30" spans="1:17" s="2" customFormat="1" x14ac:dyDescent="0.35">
      <c r="A30" s="2" t="s">
        <v>29</v>
      </c>
      <c r="B30" s="2">
        <v>2.5</v>
      </c>
      <c r="C30" s="2">
        <v>2.5</v>
      </c>
      <c r="D30" s="2">
        <v>2.5</v>
      </c>
      <c r="E30" s="2">
        <v>2.5</v>
      </c>
      <c r="F30" s="2">
        <v>2.5</v>
      </c>
      <c r="G30" s="2">
        <v>2.5</v>
      </c>
      <c r="H30" s="2">
        <v>2.5</v>
      </c>
      <c r="I30" s="2">
        <v>2.5</v>
      </c>
      <c r="J30" s="2">
        <v>2.5</v>
      </c>
      <c r="K30" s="2">
        <v>2.5</v>
      </c>
      <c r="L30" s="2">
        <v>2.5</v>
      </c>
      <c r="M30" s="2">
        <v>2.5</v>
      </c>
      <c r="N30" s="2">
        <v>2.5</v>
      </c>
      <c r="O30" s="2">
        <v>2.5</v>
      </c>
      <c r="P30" s="2">
        <v>2.5</v>
      </c>
      <c r="Q30" s="2">
        <v>2.5</v>
      </c>
    </row>
    <row r="31" spans="1:17" s="2" customFormat="1" x14ac:dyDescent="0.35">
      <c r="A31" s="2" t="s">
        <v>7</v>
      </c>
      <c r="B31" s="2">
        <v>64</v>
      </c>
      <c r="C31" s="2">
        <v>64</v>
      </c>
      <c r="D31" s="2">
        <v>92</v>
      </c>
      <c r="E31" s="2">
        <v>93</v>
      </c>
      <c r="F31" s="2">
        <v>77</v>
      </c>
      <c r="G31" s="2">
        <v>70</v>
      </c>
      <c r="H31" s="2">
        <v>70</v>
      </c>
      <c r="I31" s="2">
        <v>73</v>
      </c>
      <c r="J31" s="2">
        <v>86</v>
      </c>
      <c r="K31" s="2">
        <v>70</v>
      </c>
      <c r="L31" s="2">
        <v>82</v>
      </c>
      <c r="M31" s="2">
        <v>82</v>
      </c>
      <c r="N31" s="2">
        <v>91</v>
      </c>
      <c r="O31" s="2">
        <v>91</v>
      </c>
      <c r="P31" s="2">
        <v>55</v>
      </c>
      <c r="Q31" s="2">
        <v>50</v>
      </c>
    </row>
    <row r="32" spans="1:17" s="2" customFormat="1" x14ac:dyDescent="0.35">
      <c r="A32" s="2" t="s">
        <v>30</v>
      </c>
      <c r="B32" s="2">
        <v>277</v>
      </c>
      <c r="C32" s="2">
        <v>456</v>
      </c>
      <c r="D32" s="2">
        <v>285</v>
      </c>
      <c r="E32" s="2">
        <v>581</v>
      </c>
      <c r="F32" s="2">
        <v>441</v>
      </c>
      <c r="G32" s="2">
        <v>657</v>
      </c>
      <c r="H32" s="2">
        <v>448</v>
      </c>
      <c r="I32" s="2">
        <v>563</v>
      </c>
      <c r="J32" s="2">
        <v>447</v>
      </c>
      <c r="K32" s="2">
        <v>704</v>
      </c>
      <c r="L32" s="2">
        <v>320</v>
      </c>
      <c r="M32" s="2">
        <v>803</v>
      </c>
      <c r="N32" s="2">
        <v>342</v>
      </c>
      <c r="O32" s="2">
        <v>555</v>
      </c>
      <c r="P32" s="2">
        <v>290</v>
      </c>
      <c r="Q32" s="2">
        <v>348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S33"/>
  <sheetViews>
    <sheetView topLeftCell="D22" workbookViewId="0">
      <selection activeCell="A2" sqref="A2:S33"/>
    </sheetView>
  </sheetViews>
  <sheetFormatPr defaultRowHeight="14.5" x14ac:dyDescent="0.35"/>
  <cols>
    <col min="1" max="1" width="45.1796875" bestFit="1" customWidth="1"/>
  </cols>
  <sheetData>
    <row r="2" spans="1:19" x14ac:dyDescent="0.35">
      <c r="A2" t="s">
        <v>41</v>
      </c>
      <c r="B2" t="s">
        <v>41</v>
      </c>
      <c r="D2" t="s">
        <v>41</v>
      </c>
      <c r="F2" t="s">
        <v>41</v>
      </c>
      <c r="H2" t="s">
        <v>43</v>
      </c>
      <c r="I2" t="s">
        <v>43</v>
      </c>
      <c r="J2" t="s">
        <v>43</v>
      </c>
      <c r="K2" t="s">
        <v>43</v>
      </c>
      <c r="L2" t="s">
        <v>43</v>
      </c>
      <c r="M2" t="s">
        <v>43</v>
      </c>
      <c r="N2" t="s">
        <v>41</v>
      </c>
      <c r="O2" t="s">
        <v>41</v>
      </c>
      <c r="Q2" t="s">
        <v>41</v>
      </c>
    </row>
    <row r="3" spans="1:19" x14ac:dyDescent="0.35">
      <c r="A3" t="s">
        <v>39</v>
      </c>
      <c r="B3" t="s">
        <v>42</v>
      </c>
      <c r="C3" t="s">
        <v>42</v>
      </c>
      <c r="D3" t="s">
        <v>2</v>
      </c>
      <c r="E3" t="s">
        <v>2</v>
      </c>
      <c r="F3" t="s">
        <v>3</v>
      </c>
      <c r="G3" t="s">
        <v>3</v>
      </c>
      <c r="H3" t="s">
        <v>0</v>
      </c>
      <c r="I3" t="s">
        <v>0</v>
      </c>
      <c r="J3" t="s">
        <v>1</v>
      </c>
      <c r="K3" t="s">
        <v>1</v>
      </c>
      <c r="L3" t="s">
        <v>44</v>
      </c>
      <c r="M3" t="s">
        <v>44</v>
      </c>
      <c r="N3" t="s">
        <v>4</v>
      </c>
      <c r="O3" t="s">
        <v>4</v>
      </c>
      <c r="P3" t="s">
        <v>5</v>
      </c>
      <c r="Q3" t="s">
        <v>5</v>
      </c>
      <c r="R3" t="s">
        <v>6</v>
      </c>
      <c r="S3" t="s">
        <v>6</v>
      </c>
    </row>
    <row r="4" spans="1:19" x14ac:dyDescent="0.35">
      <c r="B4" t="s">
        <v>50</v>
      </c>
      <c r="C4" t="s">
        <v>51</v>
      </c>
      <c r="D4" t="s">
        <v>50</v>
      </c>
      <c r="E4" t="s">
        <v>51</v>
      </c>
      <c r="F4" t="s">
        <v>50</v>
      </c>
      <c r="G4" t="s">
        <v>51</v>
      </c>
      <c r="H4" t="s">
        <v>50</v>
      </c>
      <c r="I4" t="s">
        <v>51</v>
      </c>
      <c r="J4" t="s">
        <v>50</v>
      </c>
      <c r="K4" t="s">
        <v>51</v>
      </c>
      <c r="L4" t="s">
        <v>50</v>
      </c>
      <c r="M4" t="s">
        <v>51</v>
      </c>
      <c r="N4" t="s">
        <v>50</v>
      </c>
      <c r="O4" t="s">
        <v>51</v>
      </c>
      <c r="P4" t="s">
        <v>50</v>
      </c>
      <c r="Q4" t="s">
        <v>51</v>
      </c>
      <c r="R4" t="s">
        <v>50</v>
      </c>
      <c r="S4" t="s">
        <v>51</v>
      </c>
    </row>
    <row r="5" spans="1:19" x14ac:dyDescent="0.35">
      <c r="B5" t="s">
        <v>64</v>
      </c>
      <c r="C5" t="s">
        <v>64</v>
      </c>
      <c r="D5" t="s">
        <v>64</v>
      </c>
      <c r="E5" t="s">
        <v>64</v>
      </c>
      <c r="F5" t="s">
        <v>64</v>
      </c>
      <c r="G5" t="s">
        <v>64</v>
      </c>
      <c r="H5" t="s">
        <v>64</v>
      </c>
      <c r="I5" t="s">
        <v>64</v>
      </c>
      <c r="J5" t="s">
        <v>64</v>
      </c>
      <c r="K5" t="s">
        <v>64</v>
      </c>
      <c r="L5" t="s">
        <v>64</v>
      </c>
      <c r="M5" t="s">
        <v>64</v>
      </c>
      <c r="N5" t="s">
        <v>64</v>
      </c>
      <c r="O5" t="s">
        <v>64</v>
      </c>
      <c r="P5" t="s">
        <v>64</v>
      </c>
      <c r="Q5" t="s">
        <v>64</v>
      </c>
      <c r="R5" t="s">
        <v>64</v>
      </c>
      <c r="S5" t="s">
        <v>64</v>
      </c>
    </row>
    <row r="6" spans="1:19" s="2" customFormat="1" x14ac:dyDescent="0.35">
      <c r="A6" s="2" t="s">
        <v>9</v>
      </c>
      <c r="B6" s="2">
        <v>100</v>
      </c>
      <c r="C6" s="2">
        <v>100</v>
      </c>
      <c r="D6" s="2">
        <v>100</v>
      </c>
      <c r="E6" s="2">
        <v>100</v>
      </c>
      <c r="F6" s="2">
        <v>100</v>
      </c>
      <c r="G6" s="2">
        <v>100</v>
      </c>
      <c r="H6" s="2">
        <v>100</v>
      </c>
      <c r="I6" s="2">
        <v>100</v>
      </c>
      <c r="J6" s="2">
        <v>100</v>
      </c>
      <c r="K6" s="2">
        <v>100</v>
      </c>
      <c r="L6" s="2">
        <v>100</v>
      </c>
      <c r="M6" s="2">
        <v>100</v>
      </c>
      <c r="N6" s="2">
        <v>100</v>
      </c>
      <c r="O6" s="2">
        <v>100</v>
      </c>
      <c r="P6" s="2">
        <v>100</v>
      </c>
      <c r="Q6" s="2">
        <v>100</v>
      </c>
      <c r="R6" s="2">
        <v>100</v>
      </c>
      <c r="S6" s="2">
        <v>100</v>
      </c>
    </row>
    <row r="7" spans="1:19" s="2" customFormat="1" x14ac:dyDescent="0.35">
      <c r="A7" s="2" t="s">
        <v>10</v>
      </c>
      <c r="B7" s="2">
        <v>8</v>
      </c>
      <c r="C7" s="2">
        <v>8</v>
      </c>
      <c r="D7" s="2">
        <v>8</v>
      </c>
      <c r="E7" s="2">
        <v>8</v>
      </c>
      <c r="F7" s="2">
        <v>8</v>
      </c>
      <c r="G7" s="2">
        <v>8</v>
      </c>
      <c r="H7" s="2">
        <v>8</v>
      </c>
      <c r="I7" s="2">
        <v>8</v>
      </c>
      <c r="J7" s="2">
        <v>8</v>
      </c>
      <c r="K7" s="2">
        <v>8</v>
      </c>
      <c r="L7" s="2">
        <v>8</v>
      </c>
      <c r="M7" s="2">
        <v>8</v>
      </c>
      <c r="N7" s="2">
        <v>8</v>
      </c>
      <c r="O7" s="2">
        <v>8</v>
      </c>
      <c r="P7" s="2">
        <v>8</v>
      </c>
      <c r="Q7" s="2">
        <v>8</v>
      </c>
      <c r="R7" s="2">
        <v>8</v>
      </c>
      <c r="S7" s="2">
        <v>8</v>
      </c>
    </row>
    <row r="8" spans="1:19" s="2" customFormat="1" x14ac:dyDescent="0.35">
      <c r="A8" s="2" t="s">
        <v>11</v>
      </c>
      <c r="B8" s="2">
        <v>800</v>
      </c>
      <c r="C8" s="2">
        <v>800</v>
      </c>
      <c r="D8" s="2">
        <v>800</v>
      </c>
      <c r="E8" s="2">
        <v>800</v>
      </c>
      <c r="F8" s="2">
        <v>800</v>
      </c>
      <c r="G8" s="2">
        <v>800</v>
      </c>
      <c r="H8" s="2">
        <v>800</v>
      </c>
      <c r="I8" s="2">
        <v>800</v>
      </c>
      <c r="J8" s="2">
        <v>800</v>
      </c>
      <c r="K8" s="2">
        <v>800</v>
      </c>
      <c r="L8" s="2">
        <v>800</v>
      </c>
      <c r="M8" s="2">
        <v>800</v>
      </c>
      <c r="N8" s="2">
        <v>800</v>
      </c>
      <c r="O8" s="2">
        <v>800</v>
      </c>
      <c r="P8" s="2">
        <v>800</v>
      </c>
      <c r="Q8" s="2">
        <v>800</v>
      </c>
      <c r="R8" s="2">
        <v>800</v>
      </c>
      <c r="S8" s="2">
        <v>800</v>
      </c>
    </row>
    <row r="9" spans="1:19" s="2" customFormat="1" x14ac:dyDescent="0.35">
      <c r="A9" s="2" t="s">
        <v>31</v>
      </c>
      <c r="B9" s="2">
        <v>1</v>
      </c>
      <c r="C9" s="2">
        <v>1</v>
      </c>
      <c r="D9" s="2">
        <v>1</v>
      </c>
      <c r="E9" s="2">
        <v>1</v>
      </c>
      <c r="F9" s="2">
        <v>1</v>
      </c>
      <c r="G9" s="2">
        <v>1</v>
      </c>
      <c r="H9" s="2">
        <v>1</v>
      </c>
      <c r="I9" s="2">
        <v>1</v>
      </c>
      <c r="J9" s="2">
        <v>1</v>
      </c>
      <c r="K9" s="2">
        <v>1</v>
      </c>
      <c r="L9" s="2">
        <v>1</v>
      </c>
      <c r="M9" s="2">
        <v>1</v>
      </c>
      <c r="N9" s="2">
        <v>1</v>
      </c>
      <c r="O9" s="2">
        <v>1</v>
      </c>
      <c r="P9" s="2">
        <v>1</v>
      </c>
      <c r="Q9" s="2">
        <v>1</v>
      </c>
      <c r="R9" s="2">
        <v>1</v>
      </c>
      <c r="S9" s="2">
        <v>1</v>
      </c>
    </row>
    <row r="10" spans="1:19" s="2" customFormat="1" x14ac:dyDescent="0.35">
      <c r="A10" s="2" t="s">
        <v>13</v>
      </c>
      <c r="B10" s="2">
        <v>350</v>
      </c>
      <c r="C10" s="2">
        <v>350</v>
      </c>
      <c r="D10" s="2">
        <v>350</v>
      </c>
      <c r="E10" s="2">
        <v>350</v>
      </c>
      <c r="F10" s="2">
        <v>350</v>
      </c>
      <c r="G10" s="2">
        <v>350</v>
      </c>
      <c r="H10" s="2">
        <v>350</v>
      </c>
      <c r="I10" s="2">
        <v>350</v>
      </c>
      <c r="J10" s="2">
        <v>350</v>
      </c>
      <c r="K10" s="2">
        <v>350</v>
      </c>
      <c r="L10" s="2">
        <v>350</v>
      </c>
      <c r="M10" s="2">
        <v>350</v>
      </c>
      <c r="N10" s="2">
        <v>350</v>
      </c>
      <c r="O10" s="2">
        <v>350</v>
      </c>
      <c r="P10" s="2">
        <v>350</v>
      </c>
      <c r="Q10" s="2">
        <v>350</v>
      </c>
      <c r="R10" s="2">
        <v>350</v>
      </c>
      <c r="S10" s="2">
        <v>350</v>
      </c>
    </row>
    <row r="11" spans="1:19" s="2" customFormat="1" x14ac:dyDescent="0.35">
      <c r="A11" s="2" t="s">
        <v>14</v>
      </c>
      <c r="B11" s="2">
        <v>20</v>
      </c>
      <c r="C11" s="2">
        <v>20</v>
      </c>
      <c r="D11" s="2">
        <v>20</v>
      </c>
      <c r="E11" s="2">
        <v>20</v>
      </c>
      <c r="F11" s="2">
        <v>20</v>
      </c>
      <c r="G11" s="2">
        <v>20</v>
      </c>
      <c r="H11" s="2">
        <v>20</v>
      </c>
      <c r="I11" s="2">
        <v>20</v>
      </c>
      <c r="J11" s="2">
        <v>20</v>
      </c>
      <c r="K11" s="2">
        <v>20</v>
      </c>
      <c r="L11" s="2">
        <v>20</v>
      </c>
      <c r="M11" s="2">
        <v>20</v>
      </c>
      <c r="N11" s="2">
        <v>20</v>
      </c>
      <c r="O11" s="2">
        <v>20</v>
      </c>
      <c r="P11" s="2">
        <v>20</v>
      </c>
      <c r="Q11" s="2">
        <v>20</v>
      </c>
      <c r="R11" s="2">
        <v>20</v>
      </c>
      <c r="S11" s="2">
        <v>20</v>
      </c>
    </row>
    <row r="12" spans="1:19" s="1" customFormat="1" x14ac:dyDescent="0.35">
      <c r="A12" s="1" t="s">
        <v>15</v>
      </c>
      <c r="B12" s="1">
        <v>280000</v>
      </c>
      <c r="C12" s="1">
        <v>280000</v>
      </c>
      <c r="D12" s="1">
        <v>280000</v>
      </c>
      <c r="E12" s="1">
        <v>280000</v>
      </c>
      <c r="F12" s="1">
        <v>280000</v>
      </c>
      <c r="G12" s="1">
        <v>280000</v>
      </c>
      <c r="H12" s="1">
        <v>280000</v>
      </c>
      <c r="I12" s="1">
        <v>280000</v>
      </c>
      <c r="J12" s="1">
        <v>280000</v>
      </c>
      <c r="K12" s="1">
        <v>280000</v>
      </c>
      <c r="L12" s="1">
        <v>280000</v>
      </c>
      <c r="M12" s="1">
        <v>280000</v>
      </c>
      <c r="N12" s="1">
        <v>280000</v>
      </c>
      <c r="O12" s="1">
        <v>280000</v>
      </c>
      <c r="P12" s="1">
        <v>280000</v>
      </c>
      <c r="Q12" s="1">
        <v>280000</v>
      </c>
      <c r="R12" s="1">
        <v>280000</v>
      </c>
      <c r="S12" s="1">
        <v>280000</v>
      </c>
    </row>
    <row r="13" spans="1:19" s="1" customFormat="1" x14ac:dyDescent="0.35">
      <c r="A13" s="1" t="s">
        <v>16</v>
      </c>
      <c r="B13" s="1">
        <v>5600000</v>
      </c>
      <c r="C13" s="1">
        <v>5600000</v>
      </c>
      <c r="D13" s="1">
        <v>5600000</v>
      </c>
      <c r="E13" s="1">
        <v>5600000</v>
      </c>
      <c r="F13" s="1">
        <v>5600000</v>
      </c>
      <c r="G13" s="1">
        <v>5600000</v>
      </c>
      <c r="H13" s="1">
        <v>5600000</v>
      </c>
      <c r="I13" s="1">
        <v>5600000</v>
      </c>
      <c r="J13" s="1">
        <v>5600000</v>
      </c>
      <c r="K13" s="1">
        <v>5600000</v>
      </c>
      <c r="L13" s="1">
        <v>5600000</v>
      </c>
      <c r="M13" s="1">
        <v>5600000</v>
      </c>
      <c r="N13" s="1">
        <v>5600000</v>
      </c>
      <c r="O13" s="1">
        <v>5600000</v>
      </c>
      <c r="P13" s="1">
        <v>5600000</v>
      </c>
      <c r="Q13" s="1">
        <v>5600000</v>
      </c>
      <c r="R13" s="1">
        <v>5600000</v>
      </c>
      <c r="S13" s="1">
        <v>5600000</v>
      </c>
    </row>
    <row r="14" spans="1:19" x14ac:dyDescent="0.35">
      <c r="A14" t="s">
        <v>56</v>
      </c>
      <c r="C14">
        <v>0</v>
      </c>
      <c r="D14">
        <v>207</v>
      </c>
      <c r="E14">
        <v>581</v>
      </c>
      <c r="F14">
        <v>0</v>
      </c>
      <c r="H14">
        <v>400</v>
      </c>
      <c r="I14">
        <v>1000</v>
      </c>
      <c r="J14">
        <v>585</v>
      </c>
      <c r="K14">
        <v>540</v>
      </c>
      <c r="L14">
        <v>450</v>
      </c>
      <c r="M14">
        <v>950</v>
      </c>
      <c r="N14">
        <v>361</v>
      </c>
      <c r="O14">
        <v>891</v>
      </c>
      <c r="P14">
        <v>385</v>
      </c>
      <c r="Q14">
        <v>1175</v>
      </c>
      <c r="R14">
        <v>0</v>
      </c>
    </row>
    <row r="15" spans="1:19" x14ac:dyDescent="0.35">
      <c r="A15" t="s">
        <v>57</v>
      </c>
      <c r="C15">
        <v>0</v>
      </c>
      <c r="D15">
        <v>26</v>
      </c>
      <c r="E15">
        <v>26</v>
      </c>
      <c r="F15">
        <v>0</v>
      </c>
      <c r="H15">
        <v>26</v>
      </c>
      <c r="I15">
        <v>26</v>
      </c>
      <c r="J15">
        <v>26</v>
      </c>
      <c r="K15">
        <v>26</v>
      </c>
      <c r="L15">
        <v>26</v>
      </c>
      <c r="M15">
        <v>26</v>
      </c>
      <c r="N15">
        <v>26</v>
      </c>
      <c r="O15">
        <v>26</v>
      </c>
      <c r="P15">
        <v>26</v>
      </c>
      <c r="Q15">
        <v>26</v>
      </c>
      <c r="R15">
        <v>0</v>
      </c>
    </row>
    <row r="16" spans="1:19" s="2" customFormat="1" x14ac:dyDescent="0.35">
      <c r="A16" s="2" t="s">
        <v>19</v>
      </c>
      <c r="B16" s="2">
        <v>26</v>
      </c>
      <c r="C16" s="2">
        <v>38</v>
      </c>
      <c r="D16" s="2">
        <v>28</v>
      </c>
      <c r="E16" s="2">
        <v>73</v>
      </c>
      <c r="F16" s="2">
        <v>16</v>
      </c>
      <c r="G16" s="2">
        <v>23</v>
      </c>
      <c r="H16" s="2">
        <v>62</v>
      </c>
      <c r="I16" s="2">
        <v>149</v>
      </c>
      <c r="J16" s="2">
        <v>88</v>
      </c>
      <c r="K16" s="2">
        <v>82</v>
      </c>
      <c r="L16" s="2">
        <v>69</v>
      </c>
      <c r="M16" s="2">
        <v>141</v>
      </c>
      <c r="N16" s="2">
        <v>54</v>
      </c>
      <c r="O16" s="2">
        <v>128</v>
      </c>
      <c r="P16" s="2">
        <v>57</v>
      </c>
      <c r="Q16" s="2">
        <v>168</v>
      </c>
      <c r="R16" s="2">
        <v>39</v>
      </c>
      <c r="S16" s="2">
        <v>47</v>
      </c>
    </row>
    <row r="17" spans="1:19" s="2" customFormat="1" x14ac:dyDescent="0.35">
      <c r="A17" s="3" t="s">
        <v>20</v>
      </c>
      <c r="B17" s="3">
        <v>238</v>
      </c>
      <c r="C17" s="3">
        <v>350</v>
      </c>
      <c r="D17" s="3">
        <v>261</v>
      </c>
      <c r="E17" s="3">
        <v>680</v>
      </c>
      <c r="F17" s="3">
        <v>146</v>
      </c>
      <c r="G17" s="3">
        <v>210</v>
      </c>
      <c r="H17" s="3">
        <v>487</v>
      </c>
      <c r="I17" s="3">
        <v>1174</v>
      </c>
      <c r="J17" s="3">
        <v>699</v>
      </c>
      <c r="K17" s="3">
        <v>647</v>
      </c>
      <c r="L17" s="3">
        <v>544</v>
      </c>
      <c r="M17" s="3">
        <v>1117</v>
      </c>
      <c r="N17" s="3">
        <v>440</v>
      </c>
      <c r="O17" s="3">
        <v>1045</v>
      </c>
      <c r="P17" s="3">
        <v>468</v>
      </c>
      <c r="Q17" s="3">
        <v>1368</v>
      </c>
      <c r="R17" s="3">
        <v>362</v>
      </c>
      <c r="S17" s="3">
        <v>434</v>
      </c>
    </row>
    <row r="18" spans="1:19" x14ac:dyDescent="0.35">
      <c r="A18" t="s">
        <v>32</v>
      </c>
    </row>
    <row r="19" spans="1:19" s="2" customFormat="1" x14ac:dyDescent="0.35">
      <c r="A19" s="2" t="s">
        <v>33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420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</row>
    <row r="20" spans="1:19" s="2" customFormat="1" x14ac:dyDescent="0.35">
      <c r="A20" s="2" t="s">
        <v>34</v>
      </c>
      <c r="B20" s="2">
        <v>0</v>
      </c>
      <c r="C20" s="2">
        <v>0</v>
      </c>
      <c r="D20" s="2">
        <v>200</v>
      </c>
      <c r="E20" s="2">
        <v>293</v>
      </c>
      <c r="F20" s="2">
        <v>0</v>
      </c>
      <c r="G20" s="2">
        <v>0</v>
      </c>
      <c r="H20" s="2">
        <v>32</v>
      </c>
      <c r="I20" s="2">
        <v>63</v>
      </c>
      <c r="J20" s="2">
        <v>36</v>
      </c>
      <c r="K20" s="2">
        <v>389</v>
      </c>
      <c r="L20" s="2">
        <v>36</v>
      </c>
      <c r="M20" s="2">
        <v>36</v>
      </c>
      <c r="N20" s="2">
        <v>189</v>
      </c>
      <c r="O20" s="2">
        <v>338</v>
      </c>
      <c r="P20" s="2">
        <v>270</v>
      </c>
      <c r="Q20" s="2">
        <v>792</v>
      </c>
      <c r="R20" s="2">
        <v>0</v>
      </c>
      <c r="S20" s="2">
        <v>0</v>
      </c>
    </row>
    <row r="21" spans="1:19" s="2" customFormat="1" x14ac:dyDescent="0.35">
      <c r="A21" s="2" t="s">
        <v>35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379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</row>
    <row r="22" spans="1:19" x14ac:dyDescent="0.35">
      <c r="A22" t="s">
        <v>36</v>
      </c>
    </row>
    <row r="23" spans="1:19" s="2" customFormat="1" x14ac:dyDescent="0.35">
      <c r="A23" s="2" t="s">
        <v>33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</row>
    <row r="24" spans="1:19" s="2" customFormat="1" x14ac:dyDescent="0.35">
      <c r="A24" s="2" t="s">
        <v>34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</row>
    <row r="25" spans="1:19" s="2" customFormat="1" x14ac:dyDescent="0.35">
      <c r="A25" s="2" t="s">
        <v>35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</row>
    <row r="26" spans="1:19" s="2" customFormat="1" x14ac:dyDescent="0.35">
      <c r="A26" s="2" t="s">
        <v>24</v>
      </c>
      <c r="B26" s="2">
        <v>2</v>
      </c>
      <c r="C26" s="2">
        <v>4</v>
      </c>
      <c r="D26" s="2">
        <v>7</v>
      </c>
      <c r="E26" s="2">
        <v>24</v>
      </c>
      <c r="F26" s="2">
        <v>1</v>
      </c>
      <c r="G26" s="2">
        <v>2</v>
      </c>
      <c r="H26" s="2">
        <v>12</v>
      </c>
      <c r="I26" s="2">
        <v>35</v>
      </c>
      <c r="J26" s="2">
        <v>21</v>
      </c>
      <c r="K26" s="2">
        <v>19</v>
      </c>
      <c r="L26" s="2">
        <v>16</v>
      </c>
      <c r="M26" s="2">
        <v>22</v>
      </c>
      <c r="N26" s="2">
        <v>5</v>
      </c>
      <c r="O26" s="2">
        <v>11</v>
      </c>
      <c r="P26" s="2">
        <v>7</v>
      </c>
      <c r="Q26" s="2">
        <v>21</v>
      </c>
      <c r="R26" s="2">
        <v>4</v>
      </c>
      <c r="S26" s="2">
        <v>9</v>
      </c>
    </row>
    <row r="27" spans="1:19" s="2" customFormat="1" x14ac:dyDescent="0.35">
      <c r="A27" s="2" t="s">
        <v>25</v>
      </c>
      <c r="B27" s="2">
        <v>1</v>
      </c>
      <c r="C27" s="2">
        <v>1</v>
      </c>
      <c r="D27" s="2">
        <v>2.7</v>
      </c>
      <c r="E27" s="2">
        <v>3.5</v>
      </c>
      <c r="F27" s="2">
        <v>1</v>
      </c>
      <c r="G27" s="2">
        <v>1</v>
      </c>
      <c r="H27" s="2">
        <v>2.5</v>
      </c>
      <c r="I27" s="2">
        <v>3</v>
      </c>
      <c r="J27" s="2">
        <v>3</v>
      </c>
      <c r="K27" s="2">
        <v>3</v>
      </c>
      <c r="L27" s="2">
        <v>3</v>
      </c>
      <c r="M27" s="2">
        <v>2</v>
      </c>
      <c r="N27" s="2">
        <v>1.1000000000000001</v>
      </c>
      <c r="O27" s="2">
        <v>1</v>
      </c>
      <c r="P27" s="2">
        <v>1.6</v>
      </c>
      <c r="Q27" s="2">
        <v>1.5</v>
      </c>
      <c r="R27" s="2">
        <v>1</v>
      </c>
      <c r="S27" s="2">
        <v>2</v>
      </c>
    </row>
    <row r="28" spans="1:19" s="2" customFormat="1" x14ac:dyDescent="0.35">
      <c r="A28" s="2" t="s">
        <v>26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</row>
    <row r="29" spans="1:19" s="2" customFormat="1" x14ac:dyDescent="0.35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</row>
    <row r="30" spans="1:19" s="2" customFormat="1" x14ac:dyDescent="0.35">
      <c r="A30" s="2" t="s">
        <v>28</v>
      </c>
      <c r="B30" s="2">
        <v>35</v>
      </c>
      <c r="C30" s="2">
        <v>35</v>
      </c>
      <c r="D30" s="2">
        <v>35</v>
      </c>
      <c r="E30" s="2">
        <v>35</v>
      </c>
      <c r="F30" s="2">
        <v>35</v>
      </c>
      <c r="G30" s="2">
        <v>35</v>
      </c>
      <c r="H30" s="2">
        <v>35</v>
      </c>
      <c r="I30" s="2">
        <v>35</v>
      </c>
      <c r="J30" s="2">
        <v>35</v>
      </c>
      <c r="K30" s="2">
        <v>35</v>
      </c>
      <c r="L30" s="2">
        <v>35</v>
      </c>
      <c r="M30" s="2">
        <v>35</v>
      </c>
      <c r="N30" s="2">
        <v>35</v>
      </c>
      <c r="O30" s="2">
        <v>35</v>
      </c>
      <c r="P30" s="2">
        <v>35</v>
      </c>
      <c r="Q30" s="2">
        <v>35</v>
      </c>
      <c r="R30" s="2">
        <v>35</v>
      </c>
      <c r="S30" s="2">
        <v>35</v>
      </c>
    </row>
    <row r="31" spans="1:19" s="2" customFormat="1" x14ac:dyDescent="0.35">
      <c r="A31" s="2" t="s">
        <v>29</v>
      </c>
      <c r="B31" s="2">
        <v>2.5</v>
      </c>
      <c r="C31" s="2">
        <v>2.5</v>
      </c>
      <c r="D31" s="2">
        <v>2.5</v>
      </c>
      <c r="E31" s="2">
        <v>2.5</v>
      </c>
      <c r="F31" s="2">
        <v>2.5</v>
      </c>
      <c r="G31" s="2">
        <v>2.5</v>
      </c>
      <c r="H31" s="2">
        <v>2.5</v>
      </c>
      <c r="I31" s="2">
        <v>2.5</v>
      </c>
      <c r="J31" s="2">
        <v>2.5</v>
      </c>
      <c r="K31" s="2">
        <v>2.5</v>
      </c>
      <c r="L31" s="2">
        <v>2.5</v>
      </c>
      <c r="M31" s="2">
        <v>2.5</v>
      </c>
      <c r="N31" s="2">
        <v>2.5</v>
      </c>
      <c r="O31" s="2">
        <v>2.5</v>
      </c>
      <c r="P31" s="2">
        <v>2.5</v>
      </c>
      <c r="Q31" s="2">
        <v>2.5</v>
      </c>
      <c r="R31" s="2">
        <v>2.5</v>
      </c>
      <c r="S31" s="2">
        <v>2.5</v>
      </c>
    </row>
    <row r="32" spans="1:19" s="2" customFormat="1" x14ac:dyDescent="0.35">
      <c r="A32" s="2" t="s">
        <v>7</v>
      </c>
      <c r="B32" s="2">
        <v>80</v>
      </c>
      <c r="C32" s="2">
        <v>82</v>
      </c>
      <c r="D32" s="2">
        <v>64</v>
      </c>
      <c r="E32" s="2">
        <v>64</v>
      </c>
      <c r="F32" s="2">
        <v>75</v>
      </c>
      <c r="G32" s="2">
        <v>79</v>
      </c>
      <c r="H32" s="2">
        <v>68</v>
      </c>
      <c r="I32" s="2">
        <v>70</v>
      </c>
      <c r="J32" s="2">
        <v>70</v>
      </c>
      <c r="K32" s="2">
        <v>73</v>
      </c>
      <c r="L32" s="2">
        <v>86</v>
      </c>
      <c r="M32" s="2">
        <v>62</v>
      </c>
      <c r="N32" s="2">
        <v>92</v>
      </c>
      <c r="O32" s="2">
        <v>93</v>
      </c>
      <c r="P32" s="2">
        <v>82</v>
      </c>
      <c r="Q32" s="2">
        <v>82</v>
      </c>
      <c r="R32" s="2">
        <v>55</v>
      </c>
      <c r="S32" s="2">
        <v>50</v>
      </c>
    </row>
    <row r="33" spans="1:19" s="2" customFormat="1" x14ac:dyDescent="0.35">
      <c r="A33" s="2" t="s">
        <v>30</v>
      </c>
      <c r="B33" s="2">
        <v>152</v>
      </c>
      <c r="C33" s="2">
        <v>198</v>
      </c>
      <c r="D33" s="2">
        <v>262</v>
      </c>
      <c r="E33" s="2">
        <v>438</v>
      </c>
      <c r="F33" s="2">
        <v>116</v>
      </c>
      <c r="G33" s="2">
        <v>140</v>
      </c>
      <c r="H33" s="2">
        <v>314</v>
      </c>
      <c r="I33" s="2">
        <v>690</v>
      </c>
      <c r="J33" s="2">
        <v>434</v>
      </c>
      <c r="K33" s="2">
        <v>549</v>
      </c>
      <c r="L33" s="2">
        <v>340</v>
      </c>
      <c r="M33" s="2">
        <v>630</v>
      </c>
      <c r="N33" s="2">
        <v>267</v>
      </c>
      <c r="O33" s="2">
        <v>561</v>
      </c>
      <c r="P33" s="2">
        <v>301</v>
      </c>
      <c r="Q33" s="2">
        <v>784</v>
      </c>
      <c r="R33" s="2">
        <v>227</v>
      </c>
      <c r="S33" s="2">
        <v>280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4:G29"/>
  <sheetViews>
    <sheetView topLeftCell="A16" workbookViewId="0">
      <selection activeCell="D29" sqref="D29"/>
    </sheetView>
  </sheetViews>
  <sheetFormatPr defaultRowHeight="14.5" x14ac:dyDescent="0.35"/>
  <cols>
    <col min="1" max="1" width="56.81640625" bestFit="1" customWidth="1"/>
    <col min="2" max="6" width="13.26953125" customWidth="1"/>
  </cols>
  <sheetData>
    <row r="4" spans="1:7" x14ac:dyDescent="0.35">
      <c r="B4" t="s">
        <v>65</v>
      </c>
      <c r="C4" t="s">
        <v>86</v>
      </c>
      <c r="D4" t="s">
        <v>67</v>
      </c>
      <c r="E4" t="s">
        <v>69</v>
      </c>
      <c r="F4" t="s">
        <v>71</v>
      </c>
      <c r="G4" t="s">
        <v>73</v>
      </c>
    </row>
    <row r="5" spans="1:7" x14ac:dyDescent="0.35">
      <c r="B5" t="s">
        <v>85</v>
      </c>
      <c r="C5" t="s">
        <v>82</v>
      </c>
      <c r="D5" t="s">
        <v>87</v>
      </c>
      <c r="E5" t="s">
        <v>47</v>
      </c>
      <c r="F5" t="s">
        <v>47</v>
      </c>
      <c r="G5" t="s">
        <v>74</v>
      </c>
    </row>
    <row r="6" spans="1:7" x14ac:dyDescent="0.35">
      <c r="B6" t="s">
        <v>81</v>
      </c>
      <c r="C6" t="s">
        <v>66</v>
      </c>
      <c r="D6" t="s">
        <v>68</v>
      </c>
      <c r="E6" t="s">
        <v>70</v>
      </c>
      <c r="F6" t="s">
        <v>72</v>
      </c>
      <c r="G6" t="s">
        <v>75</v>
      </c>
    </row>
    <row r="7" spans="1:7" s="2" customFormat="1" x14ac:dyDescent="0.35">
      <c r="A7" s="2" t="s">
        <v>88</v>
      </c>
      <c r="B7" s="2">
        <v>650</v>
      </c>
      <c r="C7" s="2">
        <v>8800</v>
      </c>
      <c r="D7" s="2">
        <v>3636</v>
      </c>
      <c r="E7" s="2">
        <v>42.1</v>
      </c>
      <c r="F7" s="2">
        <v>4.5999999999999996</v>
      </c>
    </row>
    <row r="8" spans="1:7" s="2" customFormat="1" x14ac:dyDescent="0.35">
      <c r="A8" s="2" t="s">
        <v>89</v>
      </c>
      <c r="B8" s="2">
        <v>650</v>
      </c>
      <c r="C8" s="2">
        <v>9750</v>
      </c>
      <c r="D8" s="2">
        <v>5084</v>
      </c>
      <c r="E8" s="2">
        <v>70</v>
      </c>
      <c r="F8" s="2">
        <v>7.1</v>
      </c>
    </row>
    <row r="9" spans="1:7" s="2" customFormat="1" x14ac:dyDescent="0.35">
      <c r="A9" s="2" t="s">
        <v>90</v>
      </c>
      <c r="B9" s="2">
        <v>300</v>
      </c>
      <c r="C9" s="2">
        <v>10300</v>
      </c>
      <c r="D9" s="2">
        <v>226</v>
      </c>
      <c r="E9" s="2">
        <v>22</v>
      </c>
      <c r="F9" s="2">
        <v>1.3</v>
      </c>
    </row>
    <row r="10" spans="1:7" s="2" customFormat="1" x14ac:dyDescent="0.35">
      <c r="A10" s="2" t="s">
        <v>91</v>
      </c>
      <c r="B10" s="2">
        <v>300</v>
      </c>
      <c r="C10" s="2">
        <v>8960</v>
      </c>
      <c r="D10" s="2">
        <v>4620</v>
      </c>
      <c r="E10" s="2">
        <v>50.9</v>
      </c>
      <c r="F10" s="2">
        <v>5</v>
      </c>
    </row>
    <row r="11" spans="1:7" s="2" customFormat="1" x14ac:dyDescent="0.35">
      <c r="A11" s="2" t="s">
        <v>92</v>
      </c>
      <c r="B11" s="2">
        <v>300</v>
      </c>
      <c r="C11" s="2">
        <v>10360</v>
      </c>
      <c r="D11" s="2">
        <v>537</v>
      </c>
      <c r="E11" s="2">
        <v>50.9</v>
      </c>
      <c r="F11" s="2">
        <v>5</v>
      </c>
    </row>
    <row r="12" spans="1:7" x14ac:dyDescent="0.35">
      <c r="A12" t="s">
        <v>76</v>
      </c>
    </row>
    <row r="13" spans="1:7" s="2" customFormat="1" x14ac:dyDescent="0.35">
      <c r="A13" s="2" t="s">
        <v>101</v>
      </c>
      <c r="B13" s="2">
        <v>702</v>
      </c>
      <c r="C13" s="2">
        <v>6600</v>
      </c>
      <c r="D13" s="2">
        <v>978</v>
      </c>
      <c r="E13" s="2">
        <v>11</v>
      </c>
      <c r="F13" s="2">
        <v>3.5</v>
      </c>
    </row>
    <row r="14" spans="1:7" s="2" customFormat="1" x14ac:dyDescent="0.35">
      <c r="A14" s="2" t="s">
        <v>102</v>
      </c>
      <c r="B14" s="2">
        <v>429</v>
      </c>
      <c r="C14" s="2">
        <v>6300</v>
      </c>
      <c r="D14" s="2">
        <v>1104</v>
      </c>
      <c r="E14" s="2">
        <v>10</v>
      </c>
      <c r="F14" s="2">
        <v>2</v>
      </c>
    </row>
    <row r="15" spans="1:7" s="2" customFormat="1" x14ac:dyDescent="0.35">
      <c r="A15" s="2" t="s">
        <v>93</v>
      </c>
      <c r="B15" s="2">
        <v>100</v>
      </c>
      <c r="C15" s="2">
        <v>10000</v>
      </c>
      <c r="D15" s="2">
        <v>1101</v>
      </c>
      <c r="E15" s="2">
        <v>17.5</v>
      </c>
      <c r="F15" s="2">
        <v>3.5</v>
      </c>
    </row>
    <row r="16" spans="1:7" s="2" customFormat="1" x14ac:dyDescent="0.35">
      <c r="A16" s="2" t="s">
        <v>94</v>
      </c>
      <c r="B16" s="2">
        <v>237</v>
      </c>
      <c r="C16" s="2">
        <v>9800</v>
      </c>
      <c r="D16" s="2">
        <v>678</v>
      </c>
      <c r="E16" s="2">
        <v>6.8</v>
      </c>
      <c r="F16" s="2">
        <v>10.7</v>
      </c>
    </row>
    <row r="17" spans="1:6" s="2" customFormat="1" x14ac:dyDescent="0.35">
      <c r="A17" s="2" t="s">
        <v>95</v>
      </c>
      <c r="B17" s="2">
        <v>85</v>
      </c>
      <c r="C17" s="2">
        <v>8500</v>
      </c>
      <c r="D17" s="2">
        <v>1342</v>
      </c>
      <c r="E17" s="2">
        <v>6.9</v>
      </c>
      <c r="F17" s="2">
        <v>5.85</v>
      </c>
    </row>
    <row r="18" spans="1:6" x14ac:dyDescent="0.35">
      <c r="A18" t="s">
        <v>77</v>
      </c>
    </row>
    <row r="19" spans="1:6" s="2" customFormat="1" x14ac:dyDescent="0.35">
      <c r="A19" s="2" t="s">
        <v>96</v>
      </c>
      <c r="B19" s="2">
        <v>2234</v>
      </c>
      <c r="C19" s="2">
        <v>0</v>
      </c>
      <c r="D19" s="2">
        <v>5945</v>
      </c>
      <c r="E19" s="2">
        <v>100.28</v>
      </c>
      <c r="F19" s="2">
        <v>2.2999999999999998</v>
      </c>
    </row>
    <row r="20" spans="1:6" x14ac:dyDescent="0.35">
      <c r="A20" t="s">
        <v>78</v>
      </c>
    </row>
    <row r="21" spans="1:6" s="2" customFormat="1" x14ac:dyDescent="0.35">
      <c r="A21" s="2" t="s">
        <v>83</v>
      </c>
      <c r="B21" s="2">
        <v>50</v>
      </c>
      <c r="C21" s="2">
        <v>13500</v>
      </c>
      <c r="D21" s="2">
        <v>4985</v>
      </c>
      <c r="E21" s="2">
        <v>110</v>
      </c>
      <c r="F21" s="2">
        <v>4.2</v>
      </c>
    </row>
    <row r="22" spans="1:6" x14ac:dyDescent="0.35">
      <c r="A22" t="s">
        <v>79</v>
      </c>
    </row>
    <row r="23" spans="1:6" s="2" customFormat="1" x14ac:dyDescent="0.35">
      <c r="A23" s="2" t="s">
        <v>97</v>
      </c>
      <c r="B23" s="2">
        <v>100</v>
      </c>
      <c r="C23" s="2">
        <v>0</v>
      </c>
      <c r="D23" s="2">
        <v>1877</v>
      </c>
      <c r="E23" s="2">
        <v>39.700000000000003</v>
      </c>
      <c r="F23" s="2">
        <v>0</v>
      </c>
    </row>
    <row r="24" spans="1:6" x14ac:dyDescent="0.35">
      <c r="A24" t="s">
        <v>80</v>
      </c>
    </row>
    <row r="25" spans="1:6" s="2" customFormat="1" x14ac:dyDescent="0.35">
      <c r="A25" s="2" t="s">
        <v>98</v>
      </c>
      <c r="B25" s="2">
        <v>20</v>
      </c>
      <c r="C25" s="2">
        <v>0</v>
      </c>
      <c r="D25" s="2">
        <v>2671</v>
      </c>
      <c r="E25" s="2">
        <v>23.4</v>
      </c>
      <c r="F25" s="2">
        <v>0</v>
      </c>
    </row>
    <row r="26" spans="1:6" s="2" customFormat="1" x14ac:dyDescent="0.35">
      <c r="A26" s="2" t="s">
        <v>84</v>
      </c>
      <c r="B26" s="2">
        <v>0</v>
      </c>
      <c r="C26" s="2">
        <v>20</v>
      </c>
      <c r="D26" s="2">
        <v>2644</v>
      </c>
      <c r="E26" s="2">
        <v>23.9</v>
      </c>
      <c r="F26" s="2">
        <v>0</v>
      </c>
    </row>
    <row r="27" spans="1:6" s="2" customFormat="1" x14ac:dyDescent="0.35">
      <c r="A27" s="2" t="s">
        <v>99</v>
      </c>
      <c r="B27" s="2">
        <v>150</v>
      </c>
      <c r="C27" s="2">
        <v>0</v>
      </c>
      <c r="D27" s="2">
        <v>2534</v>
      </c>
      <c r="E27" s="2">
        <v>21.8</v>
      </c>
      <c r="F27" s="2">
        <v>0</v>
      </c>
    </row>
    <row r="28" spans="1:6" x14ac:dyDescent="0.35">
      <c r="A28" t="s">
        <v>48</v>
      </c>
    </row>
    <row r="29" spans="1:6" s="2" customFormat="1" x14ac:dyDescent="0.35">
      <c r="A29" s="2" t="s">
        <v>100</v>
      </c>
      <c r="B29" s="2">
        <v>4</v>
      </c>
      <c r="C29" s="2">
        <v>0</v>
      </c>
      <c r="D29" s="2">
        <v>2813</v>
      </c>
      <c r="E29" s="2">
        <v>40</v>
      </c>
      <c r="F29" s="2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DM32"/>
  <sheetViews>
    <sheetView workbookViewId="0">
      <pane xSplit="1" ySplit="1" topLeftCell="B2" activePane="bottomRight" state="frozen"/>
      <selection pane="topRight" activeCell="B1" sqref="B1"/>
      <selection pane="bottomLeft" activeCell="A5" sqref="A5"/>
      <selection pane="bottomRight" activeCell="A6" sqref="A6"/>
    </sheetView>
  </sheetViews>
  <sheetFormatPr defaultRowHeight="14.5" x14ac:dyDescent="0.35"/>
  <cols>
    <col min="1" max="1" width="37.7265625" customWidth="1"/>
    <col min="2" max="117" width="16.81640625" customWidth="1"/>
  </cols>
  <sheetData>
    <row r="1" spans="1:117" x14ac:dyDescent="0.35">
      <c r="A1" t="s">
        <v>135</v>
      </c>
      <c r="B1" t="s">
        <v>136</v>
      </c>
      <c r="C1" t="s">
        <v>137</v>
      </c>
      <c r="D1" t="s">
        <v>138</v>
      </c>
      <c r="E1" t="s">
        <v>139</v>
      </c>
      <c r="F1" t="s">
        <v>140</v>
      </c>
      <c r="G1" t="s">
        <v>141</v>
      </c>
      <c r="H1" t="s">
        <v>142</v>
      </c>
      <c r="I1" t="s">
        <v>142</v>
      </c>
      <c r="J1" t="s">
        <v>143</v>
      </c>
      <c r="K1" t="s">
        <v>144</v>
      </c>
      <c r="L1" t="s">
        <v>145</v>
      </c>
      <c r="M1" t="s">
        <v>146</v>
      </c>
      <c r="N1" t="s">
        <v>147</v>
      </c>
      <c r="O1" t="s">
        <v>148</v>
      </c>
      <c r="P1" t="s">
        <v>149</v>
      </c>
      <c r="Q1" t="s">
        <v>150</v>
      </c>
      <c r="R1" t="s">
        <v>151</v>
      </c>
      <c r="S1" t="s">
        <v>152</v>
      </c>
      <c r="T1" t="s">
        <v>153</v>
      </c>
      <c r="U1" t="s">
        <v>154</v>
      </c>
      <c r="V1" t="s">
        <v>155</v>
      </c>
      <c r="W1" t="s">
        <v>155</v>
      </c>
      <c r="X1" t="s">
        <v>156</v>
      </c>
      <c r="Y1" t="s">
        <v>157</v>
      </c>
      <c r="Z1" t="s">
        <v>158</v>
      </c>
      <c r="AA1" t="s">
        <v>159</v>
      </c>
      <c r="AB1" t="s">
        <v>160</v>
      </c>
      <c r="AC1" t="s">
        <v>161</v>
      </c>
      <c r="AD1" t="s">
        <v>162</v>
      </c>
      <c r="AE1" t="s">
        <v>163</v>
      </c>
      <c r="AF1" t="s">
        <v>164</v>
      </c>
      <c r="AG1" t="s">
        <v>165</v>
      </c>
      <c r="AH1" t="s">
        <v>166</v>
      </c>
      <c r="AI1" t="s">
        <v>167</v>
      </c>
      <c r="AJ1" t="s">
        <v>168</v>
      </c>
      <c r="AK1" t="s">
        <v>169</v>
      </c>
      <c r="AL1" t="s">
        <v>170</v>
      </c>
      <c r="AM1" t="s">
        <v>171</v>
      </c>
      <c r="AN1" t="s">
        <v>172</v>
      </c>
      <c r="AO1" t="s">
        <v>173</v>
      </c>
      <c r="AP1" t="s">
        <v>174</v>
      </c>
      <c r="AQ1" t="s">
        <v>175</v>
      </c>
      <c r="AR1" t="s">
        <v>176</v>
      </c>
      <c r="AS1" t="s">
        <v>177</v>
      </c>
      <c r="AT1" t="s">
        <v>178</v>
      </c>
      <c r="AU1" t="s">
        <v>179</v>
      </c>
      <c r="AV1" t="s">
        <v>180</v>
      </c>
      <c r="AW1" t="s">
        <v>181</v>
      </c>
      <c r="AX1" t="s">
        <v>182</v>
      </c>
      <c r="AY1" t="s">
        <v>183</v>
      </c>
      <c r="AZ1" t="s">
        <v>184</v>
      </c>
      <c r="BA1" t="s">
        <v>185</v>
      </c>
      <c r="BB1" t="s">
        <v>186</v>
      </c>
      <c r="BC1" t="s">
        <v>187</v>
      </c>
      <c r="BD1" t="s">
        <v>188</v>
      </c>
      <c r="BE1" t="s">
        <v>189</v>
      </c>
      <c r="BF1" t="s">
        <v>190</v>
      </c>
      <c r="BG1" t="s">
        <v>191</v>
      </c>
      <c r="BH1" t="s">
        <v>192</v>
      </c>
      <c r="BI1" t="s">
        <v>193</v>
      </c>
      <c r="BJ1" t="s">
        <v>194</v>
      </c>
      <c r="BK1" t="s">
        <v>195</v>
      </c>
      <c r="BL1" t="s">
        <v>196</v>
      </c>
      <c r="BM1" t="s">
        <v>197</v>
      </c>
      <c r="BN1" t="s">
        <v>198</v>
      </c>
      <c r="BO1" t="s">
        <v>198</v>
      </c>
      <c r="BP1" t="s">
        <v>199</v>
      </c>
      <c r="BQ1" t="s">
        <v>200</v>
      </c>
      <c r="BR1" t="s">
        <v>201</v>
      </c>
      <c r="BS1" t="s">
        <v>202</v>
      </c>
      <c r="BT1" t="s">
        <v>203</v>
      </c>
      <c r="BU1" t="s">
        <v>204</v>
      </c>
      <c r="BV1" t="s">
        <v>205</v>
      </c>
      <c r="BW1" t="s">
        <v>206</v>
      </c>
      <c r="BX1" t="s">
        <v>207</v>
      </c>
      <c r="BY1" t="s">
        <v>208</v>
      </c>
      <c r="BZ1" t="s">
        <v>209</v>
      </c>
      <c r="CA1" t="s">
        <v>210</v>
      </c>
      <c r="CB1" t="s">
        <v>211</v>
      </c>
      <c r="CC1" t="s">
        <v>211</v>
      </c>
      <c r="CD1" t="s">
        <v>212</v>
      </c>
      <c r="CE1" t="s">
        <v>213</v>
      </c>
      <c r="CF1" t="s">
        <v>214</v>
      </c>
      <c r="CG1" t="s">
        <v>215</v>
      </c>
      <c r="CH1" t="s">
        <v>216</v>
      </c>
      <c r="CI1" t="s">
        <v>217</v>
      </c>
      <c r="CJ1" t="s">
        <v>218</v>
      </c>
      <c r="CK1" t="s">
        <v>219</v>
      </c>
      <c r="CL1" t="s">
        <v>220</v>
      </c>
      <c r="CM1" t="s">
        <v>221</v>
      </c>
      <c r="CN1" t="s">
        <v>222</v>
      </c>
      <c r="CO1" t="s">
        <v>223</v>
      </c>
      <c r="CP1" t="s">
        <v>224</v>
      </c>
      <c r="CQ1" t="s">
        <v>225</v>
      </c>
      <c r="CR1" t="s">
        <v>226</v>
      </c>
      <c r="CS1" t="s">
        <v>227</v>
      </c>
      <c r="CT1" t="s">
        <v>228</v>
      </c>
      <c r="CU1" t="s">
        <v>229</v>
      </c>
      <c r="CV1" t="s">
        <v>230</v>
      </c>
      <c r="CW1" t="s">
        <v>231</v>
      </c>
      <c r="CX1" t="s">
        <v>232</v>
      </c>
      <c r="CY1" t="s">
        <v>233</v>
      </c>
      <c r="CZ1" t="s">
        <v>234</v>
      </c>
      <c r="DA1" t="s">
        <v>235</v>
      </c>
      <c r="DB1" t="s">
        <v>236</v>
      </c>
      <c r="DC1" t="s">
        <v>237</v>
      </c>
      <c r="DD1" t="s">
        <v>238</v>
      </c>
      <c r="DE1" t="s">
        <v>239</v>
      </c>
      <c r="DF1" t="s">
        <v>240</v>
      </c>
      <c r="DG1" t="s">
        <v>241</v>
      </c>
      <c r="DH1" t="s">
        <v>242</v>
      </c>
      <c r="DI1" t="s">
        <v>243</v>
      </c>
      <c r="DJ1" t="s">
        <v>244</v>
      </c>
      <c r="DK1" t="s">
        <v>245</v>
      </c>
      <c r="DL1" t="s">
        <v>246</v>
      </c>
      <c r="DM1" t="s">
        <v>247</v>
      </c>
    </row>
    <row r="2" spans="1:117" s="2" customFormat="1" x14ac:dyDescent="0.35">
      <c r="A2" s="2" t="s">
        <v>9</v>
      </c>
      <c r="B2" s="2">
        <v>100</v>
      </c>
      <c r="C2" s="2">
        <v>0.5</v>
      </c>
      <c r="D2" s="2">
        <v>0.5</v>
      </c>
      <c r="E2" s="2">
        <v>1</v>
      </c>
      <c r="F2" s="2">
        <v>2</v>
      </c>
      <c r="G2" s="2">
        <v>4</v>
      </c>
      <c r="H2" s="2">
        <v>10</v>
      </c>
      <c r="I2" s="2">
        <v>10</v>
      </c>
      <c r="J2" s="2">
        <v>100</v>
      </c>
      <c r="K2" s="2">
        <v>5.0000000000000001E-3</v>
      </c>
      <c r="L2" s="2">
        <v>0.5</v>
      </c>
      <c r="M2" s="2">
        <v>0.5</v>
      </c>
      <c r="N2" s="2">
        <v>1</v>
      </c>
      <c r="O2" s="2">
        <v>4</v>
      </c>
      <c r="P2" s="2">
        <v>5.0000000000000001E-3</v>
      </c>
      <c r="Q2" s="2">
        <v>0.5</v>
      </c>
      <c r="R2" s="2">
        <v>0.5</v>
      </c>
      <c r="S2" s="2">
        <v>1</v>
      </c>
      <c r="T2" s="2">
        <v>2</v>
      </c>
      <c r="U2" s="2">
        <v>4</v>
      </c>
      <c r="V2" s="2">
        <v>10</v>
      </c>
      <c r="W2" s="2">
        <v>10</v>
      </c>
      <c r="X2" s="2">
        <v>100</v>
      </c>
      <c r="Y2" s="2">
        <v>100</v>
      </c>
      <c r="Z2" s="2">
        <v>0.5</v>
      </c>
      <c r="AA2" s="2">
        <v>1</v>
      </c>
      <c r="AB2" s="2">
        <v>4</v>
      </c>
      <c r="AC2" s="2">
        <v>100</v>
      </c>
      <c r="AD2" s="2">
        <v>100</v>
      </c>
      <c r="AE2" s="2">
        <v>100</v>
      </c>
      <c r="AF2" s="2">
        <v>5.0000000000000001E-3</v>
      </c>
      <c r="AG2" s="2">
        <v>0.5</v>
      </c>
      <c r="AH2" s="2">
        <v>0.5</v>
      </c>
      <c r="AI2" s="2">
        <v>1</v>
      </c>
      <c r="AJ2" s="2">
        <v>4</v>
      </c>
      <c r="AK2" s="2">
        <v>100</v>
      </c>
      <c r="AL2" s="2">
        <v>100</v>
      </c>
      <c r="AM2" s="2">
        <v>4</v>
      </c>
      <c r="AN2" s="2">
        <v>100</v>
      </c>
      <c r="AO2" s="2">
        <v>100</v>
      </c>
      <c r="AP2" s="2">
        <v>0.5</v>
      </c>
      <c r="AQ2" s="2">
        <v>1</v>
      </c>
      <c r="AR2" s="2">
        <v>4</v>
      </c>
      <c r="AS2" s="2">
        <v>100</v>
      </c>
      <c r="AT2" s="2">
        <v>100</v>
      </c>
      <c r="AU2" s="2">
        <v>0.5</v>
      </c>
      <c r="AV2" s="2">
        <v>0.5</v>
      </c>
      <c r="AW2" s="2">
        <v>1</v>
      </c>
      <c r="AX2" s="2">
        <v>4</v>
      </c>
      <c r="AY2" s="2">
        <v>100</v>
      </c>
      <c r="AZ2" s="2">
        <v>100</v>
      </c>
      <c r="BA2" s="2">
        <v>5.0000000000000001E-3</v>
      </c>
      <c r="BB2" s="2">
        <v>0.5</v>
      </c>
      <c r="BC2" s="2">
        <v>0.5</v>
      </c>
      <c r="BD2" s="2">
        <v>1</v>
      </c>
      <c r="BE2" s="2">
        <v>4</v>
      </c>
      <c r="BF2" s="2">
        <v>100</v>
      </c>
      <c r="BG2" s="2">
        <v>100</v>
      </c>
      <c r="BH2" s="2">
        <v>100</v>
      </c>
      <c r="BI2" s="2">
        <v>0.5</v>
      </c>
      <c r="BJ2" s="2">
        <v>0.5</v>
      </c>
      <c r="BK2" s="2">
        <v>1</v>
      </c>
      <c r="BL2" s="2">
        <v>2</v>
      </c>
      <c r="BM2" s="2">
        <v>4</v>
      </c>
      <c r="BN2" s="2">
        <v>10</v>
      </c>
      <c r="BO2" s="2">
        <v>10</v>
      </c>
      <c r="BP2" s="2">
        <v>100</v>
      </c>
      <c r="BQ2" s="2">
        <v>5.0000000000000001E-3</v>
      </c>
      <c r="BR2" s="2">
        <v>0.5</v>
      </c>
      <c r="BS2" s="2">
        <v>0.5</v>
      </c>
      <c r="BT2" s="2">
        <v>1</v>
      </c>
      <c r="BU2" s="2">
        <v>4</v>
      </c>
      <c r="BV2" s="2">
        <v>5.0000000000000001E-3</v>
      </c>
      <c r="BW2" s="2">
        <v>0.5</v>
      </c>
      <c r="BX2" s="2">
        <v>0.5</v>
      </c>
      <c r="BY2" s="2">
        <v>1</v>
      </c>
      <c r="BZ2" s="2">
        <v>2</v>
      </c>
      <c r="CA2" s="2">
        <v>4</v>
      </c>
      <c r="CB2" s="2">
        <v>10</v>
      </c>
      <c r="CC2" s="2">
        <v>10</v>
      </c>
      <c r="CD2" s="2">
        <v>100</v>
      </c>
      <c r="CE2" s="2">
        <v>100</v>
      </c>
      <c r="CF2" s="2">
        <v>0.5</v>
      </c>
      <c r="CG2" s="2">
        <v>1</v>
      </c>
      <c r="CH2" s="2">
        <v>4</v>
      </c>
      <c r="CI2" s="2">
        <v>100</v>
      </c>
      <c r="CJ2" s="2">
        <v>100</v>
      </c>
      <c r="CK2" s="2">
        <v>100</v>
      </c>
      <c r="CL2" s="2">
        <v>5.0000000000000001E-3</v>
      </c>
      <c r="CM2" s="2">
        <v>0.5</v>
      </c>
      <c r="CN2" s="2">
        <v>0.5</v>
      </c>
      <c r="CO2" s="2">
        <v>1</v>
      </c>
      <c r="CP2" s="2">
        <v>4</v>
      </c>
      <c r="CQ2" s="2">
        <v>100</v>
      </c>
      <c r="CR2" s="2">
        <v>100</v>
      </c>
      <c r="CS2" s="2">
        <v>4</v>
      </c>
      <c r="CT2" s="2">
        <v>100</v>
      </c>
      <c r="CU2" s="2">
        <v>100</v>
      </c>
      <c r="CV2" s="2">
        <v>0.5</v>
      </c>
      <c r="CW2" s="2">
        <v>1</v>
      </c>
      <c r="CX2" s="2">
        <v>4</v>
      </c>
      <c r="CY2" s="2">
        <v>100</v>
      </c>
      <c r="CZ2" s="2">
        <v>100</v>
      </c>
      <c r="DA2" s="2">
        <v>0.5</v>
      </c>
      <c r="DB2" s="2">
        <v>0.5</v>
      </c>
      <c r="DC2" s="2">
        <v>1</v>
      </c>
      <c r="DD2" s="2">
        <v>4</v>
      </c>
      <c r="DE2" s="2">
        <v>100</v>
      </c>
      <c r="DF2" s="2">
        <v>100</v>
      </c>
      <c r="DG2" s="2">
        <v>5.0000000000000001E-3</v>
      </c>
      <c r="DH2" s="2">
        <v>0.5</v>
      </c>
      <c r="DI2" s="2">
        <v>0.5</v>
      </c>
      <c r="DJ2" s="2">
        <v>1</v>
      </c>
      <c r="DK2" s="2">
        <v>4</v>
      </c>
      <c r="DL2" s="2">
        <v>100</v>
      </c>
      <c r="DM2" s="2">
        <v>100</v>
      </c>
    </row>
    <row r="3" spans="1:117" s="2" customFormat="1" x14ac:dyDescent="0.35">
      <c r="A3" s="2" t="s">
        <v>10</v>
      </c>
      <c r="B3" s="2">
        <v>8</v>
      </c>
      <c r="C3" s="2">
        <v>4</v>
      </c>
      <c r="D3" s="2">
        <v>3</v>
      </c>
      <c r="E3" s="2">
        <v>8</v>
      </c>
      <c r="F3" s="2">
        <v>1</v>
      </c>
      <c r="G3" s="2">
        <v>4</v>
      </c>
      <c r="H3" s="2">
        <v>0.5</v>
      </c>
      <c r="I3" s="2">
        <v>0.5</v>
      </c>
      <c r="J3" s="2">
        <v>4</v>
      </c>
      <c r="K3" s="2">
        <v>2</v>
      </c>
      <c r="L3" s="2">
        <v>4</v>
      </c>
      <c r="M3" s="2">
        <v>3</v>
      </c>
      <c r="N3" s="2">
        <v>8</v>
      </c>
      <c r="O3" s="2">
        <v>4</v>
      </c>
      <c r="P3" s="2">
        <v>2</v>
      </c>
      <c r="Q3" s="2">
        <v>4</v>
      </c>
      <c r="R3" s="2">
        <v>3</v>
      </c>
      <c r="S3" s="2">
        <v>8</v>
      </c>
      <c r="T3" s="2">
        <v>1</v>
      </c>
      <c r="U3" s="2">
        <v>4</v>
      </c>
      <c r="V3" s="2">
        <v>0.5</v>
      </c>
      <c r="W3" s="2">
        <v>0.5</v>
      </c>
      <c r="X3" s="2">
        <v>4</v>
      </c>
      <c r="Y3" s="2">
        <v>8</v>
      </c>
      <c r="Z3" s="2">
        <v>4</v>
      </c>
      <c r="AA3" s="2">
        <v>8</v>
      </c>
      <c r="AB3" s="2">
        <v>4</v>
      </c>
      <c r="AC3" s="2">
        <v>4</v>
      </c>
      <c r="AD3" s="2">
        <v>8</v>
      </c>
      <c r="AE3" s="2">
        <v>8</v>
      </c>
      <c r="AF3" s="2">
        <v>2</v>
      </c>
      <c r="AG3" s="2">
        <v>4</v>
      </c>
      <c r="AH3" s="2">
        <v>3</v>
      </c>
      <c r="AI3" s="2">
        <v>8</v>
      </c>
      <c r="AJ3" s="2">
        <v>4</v>
      </c>
      <c r="AK3" s="2">
        <v>4</v>
      </c>
      <c r="AL3" s="2">
        <v>8</v>
      </c>
      <c r="AM3" s="2">
        <v>4</v>
      </c>
      <c r="AN3" s="2">
        <v>4</v>
      </c>
      <c r="AO3" s="2">
        <v>8</v>
      </c>
      <c r="AP3" s="2">
        <v>4</v>
      </c>
      <c r="AQ3" s="2">
        <v>8</v>
      </c>
      <c r="AR3" s="2">
        <v>4</v>
      </c>
      <c r="AS3" s="2">
        <v>4</v>
      </c>
      <c r="AT3" s="2">
        <v>8</v>
      </c>
      <c r="AU3" s="2">
        <v>4</v>
      </c>
      <c r="AV3" s="2">
        <v>3</v>
      </c>
      <c r="AW3" s="2">
        <v>8</v>
      </c>
      <c r="AX3" s="2">
        <v>4</v>
      </c>
      <c r="AY3" s="2">
        <v>4</v>
      </c>
      <c r="AZ3" s="2">
        <v>8</v>
      </c>
      <c r="BA3" s="2">
        <v>2</v>
      </c>
      <c r="BB3" s="2">
        <v>4</v>
      </c>
      <c r="BC3" s="2">
        <v>3</v>
      </c>
      <c r="BD3" s="2">
        <v>8</v>
      </c>
      <c r="BE3" s="2">
        <v>4</v>
      </c>
      <c r="BF3" s="2">
        <v>4</v>
      </c>
      <c r="BG3" s="2">
        <v>8</v>
      </c>
      <c r="BH3" s="2">
        <v>8</v>
      </c>
      <c r="BI3" s="2">
        <v>4</v>
      </c>
      <c r="BJ3" s="2">
        <v>3</v>
      </c>
      <c r="BK3" s="2">
        <v>8</v>
      </c>
      <c r="BL3" s="2">
        <v>1</v>
      </c>
      <c r="BM3" s="2">
        <v>4</v>
      </c>
      <c r="BN3" s="2">
        <v>0.5</v>
      </c>
      <c r="BO3" s="2">
        <v>0.5</v>
      </c>
      <c r="BP3" s="2">
        <v>4</v>
      </c>
      <c r="BQ3" s="2">
        <v>2</v>
      </c>
      <c r="BR3" s="2">
        <v>4</v>
      </c>
      <c r="BS3" s="2">
        <v>3</v>
      </c>
      <c r="BT3" s="2">
        <v>8</v>
      </c>
      <c r="BU3" s="2">
        <v>4</v>
      </c>
      <c r="BV3" s="2">
        <v>2</v>
      </c>
      <c r="BW3" s="2">
        <v>4</v>
      </c>
      <c r="BX3" s="2">
        <v>3</v>
      </c>
      <c r="BY3" s="2">
        <v>8</v>
      </c>
      <c r="BZ3" s="2">
        <v>1</v>
      </c>
      <c r="CA3" s="2">
        <v>4</v>
      </c>
      <c r="CB3" s="2">
        <v>0.5</v>
      </c>
      <c r="CC3" s="2">
        <v>0.5</v>
      </c>
      <c r="CD3" s="2">
        <v>4</v>
      </c>
      <c r="CE3" s="2">
        <v>8</v>
      </c>
      <c r="CF3" s="2">
        <v>4</v>
      </c>
      <c r="CG3" s="2">
        <v>8</v>
      </c>
      <c r="CH3" s="2">
        <v>4</v>
      </c>
      <c r="CI3" s="2">
        <v>4</v>
      </c>
      <c r="CJ3" s="2">
        <v>8</v>
      </c>
      <c r="CK3" s="2">
        <v>8</v>
      </c>
      <c r="CL3" s="2">
        <v>2</v>
      </c>
      <c r="CM3" s="2">
        <v>4</v>
      </c>
      <c r="CN3" s="2">
        <v>3</v>
      </c>
      <c r="CO3" s="2">
        <v>8</v>
      </c>
      <c r="CP3" s="2">
        <v>4</v>
      </c>
      <c r="CQ3" s="2">
        <v>4</v>
      </c>
      <c r="CR3" s="2">
        <v>8</v>
      </c>
      <c r="CS3" s="2">
        <v>4</v>
      </c>
      <c r="CT3" s="2">
        <v>4</v>
      </c>
      <c r="CU3" s="2">
        <v>8</v>
      </c>
      <c r="CV3" s="2">
        <v>4</v>
      </c>
      <c r="CW3" s="2">
        <v>8</v>
      </c>
      <c r="CX3" s="2">
        <v>4</v>
      </c>
      <c r="CY3" s="2">
        <v>4</v>
      </c>
      <c r="CZ3" s="2">
        <v>8</v>
      </c>
      <c r="DA3" s="2">
        <v>4</v>
      </c>
      <c r="DB3" s="2">
        <v>3</v>
      </c>
      <c r="DC3" s="2">
        <v>8</v>
      </c>
      <c r="DD3" s="2">
        <v>4</v>
      </c>
      <c r="DE3" s="2">
        <v>4</v>
      </c>
      <c r="DF3" s="2">
        <v>8</v>
      </c>
      <c r="DG3" s="2">
        <v>2</v>
      </c>
      <c r="DH3" s="2">
        <v>4</v>
      </c>
      <c r="DI3" s="2">
        <v>3</v>
      </c>
      <c r="DJ3" s="2">
        <v>8</v>
      </c>
      <c r="DK3" s="2">
        <v>4</v>
      </c>
      <c r="DL3" s="2">
        <v>4</v>
      </c>
      <c r="DM3" s="2">
        <v>8</v>
      </c>
    </row>
    <row r="4" spans="1:117" s="2" customFormat="1" x14ac:dyDescent="0.35">
      <c r="A4" s="2" t="s">
        <v>12</v>
      </c>
      <c r="B4" s="2">
        <v>1</v>
      </c>
      <c r="C4" s="2">
        <v>1</v>
      </c>
      <c r="D4" s="2">
        <v>1</v>
      </c>
      <c r="E4" s="2">
        <v>1</v>
      </c>
      <c r="F4" s="2">
        <v>2</v>
      </c>
      <c r="G4" s="2">
        <v>1</v>
      </c>
      <c r="H4" s="2">
        <v>4.8</v>
      </c>
      <c r="I4" s="2">
        <v>4.8</v>
      </c>
      <c r="J4" s="2">
        <v>1</v>
      </c>
      <c r="K4" s="2">
        <v>1</v>
      </c>
      <c r="L4" s="2">
        <v>1</v>
      </c>
      <c r="M4" s="2">
        <v>1</v>
      </c>
      <c r="N4" s="2">
        <v>1</v>
      </c>
      <c r="O4" s="2">
        <v>1</v>
      </c>
      <c r="P4" s="2">
        <v>1</v>
      </c>
      <c r="Q4" s="2">
        <v>1</v>
      </c>
      <c r="R4" s="2">
        <v>1</v>
      </c>
      <c r="S4" s="2">
        <v>1</v>
      </c>
      <c r="T4" s="2">
        <v>2</v>
      </c>
      <c r="U4" s="2">
        <v>1</v>
      </c>
      <c r="V4" s="2">
        <v>4.8</v>
      </c>
      <c r="W4" s="2">
        <v>4.8</v>
      </c>
      <c r="X4" s="2">
        <v>1</v>
      </c>
      <c r="Y4" s="2">
        <v>1</v>
      </c>
      <c r="Z4" s="2">
        <v>1</v>
      </c>
      <c r="AA4" s="2">
        <v>1</v>
      </c>
      <c r="AB4" s="2">
        <v>1</v>
      </c>
      <c r="AC4" s="2">
        <v>1</v>
      </c>
      <c r="AD4" s="2">
        <v>1</v>
      </c>
      <c r="AE4" s="2">
        <v>1</v>
      </c>
      <c r="AF4" s="2">
        <v>1</v>
      </c>
      <c r="AG4" s="2">
        <v>1</v>
      </c>
      <c r="AH4" s="2">
        <v>1</v>
      </c>
      <c r="AI4" s="2">
        <v>1</v>
      </c>
      <c r="AJ4" s="2">
        <v>1</v>
      </c>
      <c r="AK4" s="2">
        <v>1</v>
      </c>
      <c r="AL4" s="2">
        <v>1</v>
      </c>
      <c r="AM4" s="2">
        <v>1</v>
      </c>
      <c r="AN4" s="2">
        <v>1</v>
      </c>
      <c r="AO4" s="2">
        <v>1</v>
      </c>
      <c r="AP4" s="2">
        <v>1</v>
      </c>
      <c r="AQ4" s="2">
        <v>1</v>
      </c>
      <c r="AR4" s="2">
        <v>1</v>
      </c>
      <c r="AS4" s="2">
        <v>1</v>
      </c>
      <c r="AT4" s="2">
        <v>1</v>
      </c>
      <c r="AU4" s="2">
        <v>1</v>
      </c>
      <c r="AV4" s="2">
        <v>1</v>
      </c>
      <c r="AW4" s="2">
        <v>1</v>
      </c>
      <c r="AX4" s="2">
        <v>1</v>
      </c>
      <c r="AY4" s="2">
        <v>1</v>
      </c>
      <c r="AZ4" s="2">
        <v>1</v>
      </c>
      <c r="BA4" s="2">
        <v>1</v>
      </c>
      <c r="BB4" s="2">
        <v>1</v>
      </c>
      <c r="BC4" s="2">
        <v>1</v>
      </c>
      <c r="BD4" s="2">
        <v>1</v>
      </c>
      <c r="BE4" s="2">
        <v>1</v>
      </c>
      <c r="BF4" s="2">
        <v>1</v>
      </c>
      <c r="BG4" s="2">
        <v>1</v>
      </c>
      <c r="BH4" s="2">
        <v>1</v>
      </c>
      <c r="BI4" s="2">
        <v>1</v>
      </c>
      <c r="BJ4" s="2">
        <v>1</v>
      </c>
      <c r="BK4" s="2">
        <v>1</v>
      </c>
      <c r="BL4" s="2">
        <v>2</v>
      </c>
      <c r="BM4" s="2">
        <v>1</v>
      </c>
      <c r="BN4" s="2">
        <v>4.8</v>
      </c>
      <c r="BO4" s="2">
        <v>4.8</v>
      </c>
      <c r="BP4" s="2">
        <v>1</v>
      </c>
      <c r="BQ4" s="2">
        <v>1</v>
      </c>
      <c r="BR4" s="2">
        <v>1</v>
      </c>
      <c r="BS4" s="2">
        <v>1</v>
      </c>
      <c r="BT4" s="2">
        <v>1</v>
      </c>
      <c r="BU4" s="2">
        <v>1</v>
      </c>
      <c r="BV4" s="2">
        <v>1</v>
      </c>
      <c r="BW4" s="2">
        <v>1</v>
      </c>
      <c r="BX4" s="2">
        <v>1</v>
      </c>
      <c r="BY4" s="2">
        <v>1</v>
      </c>
      <c r="BZ4" s="2">
        <v>2</v>
      </c>
      <c r="CA4" s="2">
        <v>1</v>
      </c>
      <c r="CB4" s="2">
        <v>4.8</v>
      </c>
      <c r="CC4" s="2">
        <v>4.8</v>
      </c>
      <c r="CD4" s="2">
        <v>1</v>
      </c>
      <c r="CE4" s="2">
        <v>1</v>
      </c>
      <c r="CF4" s="2">
        <v>1</v>
      </c>
      <c r="CG4" s="2">
        <v>1</v>
      </c>
      <c r="CH4" s="2">
        <v>1</v>
      </c>
      <c r="CI4" s="2">
        <v>1</v>
      </c>
      <c r="CJ4" s="2">
        <v>1</v>
      </c>
      <c r="CK4" s="2">
        <v>1</v>
      </c>
      <c r="CL4" s="2">
        <v>1</v>
      </c>
      <c r="CM4" s="2">
        <v>1</v>
      </c>
      <c r="CN4" s="2">
        <v>1</v>
      </c>
      <c r="CO4" s="2">
        <v>1</v>
      </c>
      <c r="CP4" s="2">
        <v>1</v>
      </c>
      <c r="CQ4" s="2">
        <v>1</v>
      </c>
      <c r="CR4" s="2">
        <v>1</v>
      </c>
      <c r="CS4" s="2">
        <v>1</v>
      </c>
      <c r="CT4" s="2">
        <v>1</v>
      </c>
      <c r="CU4" s="2">
        <v>1</v>
      </c>
      <c r="CV4" s="2">
        <v>1</v>
      </c>
      <c r="CW4" s="2">
        <v>1</v>
      </c>
      <c r="CX4" s="2">
        <v>1</v>
      </c>
      <c r="CY4" s="2">
        <v>1</v>
      </c>
      <c r="CZ4" s="2">
        <v>1</v>
      </c>
      <c r="DA4" s="2">
        <v>1</v>
      </c>
      <c r="DB4" s="2">
        <v>1</v>
      </c>
      <c r="DC4" s="2">
        <v>1</v>
      </c>
      <c r="DD4" s="2">
        <v>1</v>
      </c>
      <c r="DE4" s="2">
        <v>1</v>
      </c>
      <c r="DF4" s="2">
        <v>1</v>
      </c>
      <c r="DG4" s="2">
        <v>1</v>
      </c>
      <c r="DH4" s="2">
        <v>1</v>
      </c>
      <c r="DI4" s="2">
        <v>1</v>
      </c>
      <c r="DJ4" s="2">
        <v>1</v>
      </c>
      <c r="DK4" s="2">
        <v>1</v>
      </c>
      <c r="DL4" s="2">
        <v>1</v>
      </c>
      <c r="DM4" s="2">
        <v>1</v>
      </c>
    </row>
    <row r="5" spans="1:117" s="2" customFormat="1" x14ac:dyDescent="0.35">
      <c r="A5" s="2" t="s">
        <v>14</v>
      </c>
      <c r="B5" s="2">
        <v>20</v>
      </c>
      <c r="C5" s="2">
        <v>10</v>
      </c>
      <c r="D5" s="2">
        <v>20</v>
      </c>
      <c r="E5" s="2">
        <v>20</v>
      </c>
      <c r="F5" s="2">
        <v>20</v>
      </c>
      <c r="G5" s="2">
        <v>20</v>
      </c>
      <c r="H5" s="2">
        <v>10</v>
      </c>
      <c r="I5" s="2">
        <v>10</v>
      </c>
      <c r="J5" s="2">
        <v>20</v>
      </c>
      <c r="K5" s="2">
        <v>10</v>
      </c>
      <c r="L5" s="2">
        <v>10</v>
      </c>
      <c r="M5" s="2">
        <v>20</v>
      </c>
      <c r="N5" s="2">
        <v>20</v>
      </c>
      <c r="O5" s="2">
        <v>20</v>
      </c>
      <c r="P5" s="2">
        <v>10</v>
      </c>
      <c r="Q5" s="2">
        <v>10</v>
      </c>
      <c r="R5" s="2">
        <v>20</v>
      </c>
      <c r="S5" s="2">
        <v>20</v>
      </c>
      <c r="T5" s="2">
        <v>20</v>
      </c>
      <c r="U5" s="2">
        <v>20</v>
      </c>
      <c r="V5" s="2">
        <v>10</v>
      </c>
      <c r="W5" s="2">
        <v>10</v>
      </c>
      <c r="X5" s="2">
        <v>20</v>
      </c>
      <c r="Y5" s="2">
        <v>20</v>
      </c>
      <c r="Z5" s="2">
        <v>10</v>
      </c>
      <c r="AA5" s="2">
        <v>20</v>
      </c>
      <c r="AB5" s="2">
        <v>20</v>
      </c>
      <c r="AC5" s="2">
        <v>20</v>
      </c>
      <c r="AD5" s="2">
        <v>20</v>
      </c>
      <c r="AE5" s="2">
        <v>20</v>
      </c>
      <c r="AF5" s="2">
        <v>10</v>
      </c>
      <c r="AG5" s="2">
        <v>10</v>
      </c>
      <c r="AH5" s="2">
        <v>20</v>
      </c>
      <c r="AI5" s="2">
        <v>20</v>
      </c>
      <c r="AJ5" s="2">
        <v>20</v>
      </c>
      <c r="AK5" s="2">
        <v>20</v>
      </c>
      <c r="AL5" s="2">
        <v>20</v>
      </c>
      <c r="AM5" s="2">
        <v>20</v>
      </c>
      <c r="AN5" s="2">
        <v>20</v>
      </c>
      <c r="AO5" s="2">
        <v>20</v>
      </c>
      <c r="AP5" s="2">
        <v>10</v>
      </c>
      <c r="AQ5" s="2">
        <v>20</v>
      </c>
      <c r="AR5" s="2">
        <v>20</v>
      </c>
      <c r="AS5" s="2">
        <v>20</v>
      </c>
      <c r="AT5" s="2">
        <v>20</v>
      </c>
      <c r="AU5" s="2">
        <v>10</v>
      </c>
      <c r="AV5" s="2">
        <v>20</v>
      </c>
      <c r="AW5" s="2">
        <v>20</v>
      </c>
      <c r="AX5" s="2">
        <v>20</v>
      </c>
      <c r="AY5" s="2">
        <v>20</v>
      </c>
      <c r="AZ5" s="2">
        <v>20</v>
      </c>
      <c r="BA5" s="2">
        <v>10</v>
      </c>
      <c r="BB5" s="2">
        <v>10</v>
      </c>
      <c r="BC5" s="2">
        <v>20</v>
      </c>
      <c r="BD5" s="2">
        <v>20</v>
      </c>
      <c r="BE5" s="2">
        <v>20</v>
      </c>
      <c r="BF5" s="2">
        <v>20</v>
      </c>
      <c r="BG5" s="2">
        <v>20</v>
      </c>
      <c r="BH5" s="2">
        <v>20</v>
      </c>
      <c r="BI5" s="2">
        <v>10</v>
      </c>
      <c r="BJ5" s="2">
        <v>20</v>
      </c>
      <c r="BK5" s="2">
        <v>20</v>
      </c>
      <c r="BL5" s="2">
        <v>20</v>
      </c>
      <c r="BM5" s="2">
        <v>20</v>
      </c>
      <c r="BN5" s="2">
        <v>10</v>
      </c>
      <c r="BO5" s="2">
        <v>10</v>
      </c>
      <c r="BP5" s="2">
        <v>20</v>
      </c>
      <c r="BQ5" s="2">
        <v>10</v>
      </c>
      <c r="BR5" s="2">
        <v>10</v>
      </c>
      <c r="BS5" s="2">
        <v>20</v>
      </c>
      <c r="BT5" s="2">
        <v>20</v>
      </c>
      <c r="BU5" s="2">
        <v>20</v>
      </c>
      <c r="BV5" s="2">
        <v>10</v>
      </c>
      <c r="BW5" s="2">
        <v>10</v>
      </c>
      <c r="BX5" s="2">
        <v>20</v>
      </c>
      <c r="BY5" s="2">
        <v>20</v>
      </c>
      <c r="BZ5" s="2">
        <v>20</v>
      </c>
      <c r="CA5" s="2">
        <v>20</v>
      </c>
      <c r="CB5" s="2">
        <v>10</v>
      </c>
      <c r="CC5" s="2">
        <v>10</v>
      </c>
      <c r="CD5" s="2">
        <v>20</v>
      </c>
      <c r="CE5" s="2">
        <v>20</v>
      </c>
      <c r="CF5" s="2">
        <v>10</v>
      </c>
      <c r="CG5" s="2">
        <v>20</v>
      </c>
      <c r="CH5" s="2">
        <v>20</v>
      </c>
      <c r="CI5" s="2">
        <v>20</v>
      </c>
      <c r="CJ5" s="2">
        <v>20</v>
      </c>
      <c r="CK5" s="2">
        <v>20</v>
      </c>
      <c r="CL5" s="2">
        <v>10</v>
      </c>
      <c r="CM5" s="2">
        <v>10</v>
      </c>
      <c r="CN5" s="2">
        <v>20</v>
      </c>
      <c r="CO5" s="2">
        <v>20</v>
      </c>
      <c r="CP5" s="2">
        <v>20</v>
      </c>
      <c r="CQ5" s="2">
        <v>20</v>
      </c>
      <c r="CR5" s="2">
        <v>20</v>
      </c>
      <c r="CS5" s="2">
        <v>20</v>
      </c>
      <c r="CT5" s="2">
        <v>20</v>
      </c>
      <c r="CU5" s="2">
        <v>20</v>
      </c>
      <c r="CV5" s="2">
        <v>10</v>
      </c>
      <c r="CW5" s="2">
        <v>20</v>
      </c>
      <c r="CX5" s="2">
        <v>20</v>
      </c>
      <c r="CY5" s="2">
        <v>20</v>
      </c>
      <c r="CZ5" s="2">
        <v>20</v>
      </c>
      <c r="DA5" s="2">
        <v>10</v>
      </c>
      <c r="DB5" s="2">
        <v>20</v>
      </c>
      <c r="DC5" s="2">
        <v>20</v>
      </c>
      <c r="DD5" s="2">
        <v>20</v>
      </c>
      <c r="DE5" s="2">
        <v>20</v>
      </c>
      <c r="DF5" s="2">
        <v>20</v>
      </c>
      <c r="DG5" s="2">
        <v>10</v>
      </c>
      <c r="DH5" s="2">
        <v>10</v>
      </c>
      <c r="DI5" s="2">
        <v>20</v>
      </c>
      <c r="DJ5" s="2">
        <v>20</v>
      </c>
      <c r="DK5" s="2">
        <v>20</v>
      </c>
      <c r="DL5" s="2">
        <v>20</v>
      </c>
      <c r="DM5" s="2">
        <v>20</v>
      </c>
    </row>
    <row r="6" spans="1:117" s="2" customFormat="1" x14ac:dyDescent="0.35">
      <c r="A6" s="2" t="s">
        <v>15</v>
      </c>
      <c r="B6" s="1">
        <v>280000</v>
      </c>
      <c r="C6" s="2">
        <v>500</v>
      </c>
      <c r="D6" s="2">
        <v>300</v>
      </c>
      <c r="E6" s="2">
        <v>2800</v>
      </c>
      <c r="F6" s="2">
        <v>1400</v>
      </c>
      <c r="G6" s="2">
        <v>4800</v>
      </c>
      <c r="H6" s="2">
        <v>8400</v>
      </c>
      <c r="I6" s="2">
        <v>8400</v>
      </c>
      <c r="J6" s="1">
        <v>140000</v>
      </c>
      <c r="K6" s="2">
        <v>3</v>
      </c>
      <c r="L6" s="2">
        <v>500</v>
      </c>
      <c r="M6" s="2">
        <v>300</v>
      </c>
      <c r="N6" s="2">
        <v>2800</v>
      </c>
      <c r="O6" s="2">
        <v>4800</v>
      </c>
      <c r="P6" s="2">
        <v>3</v>
      </c>
      <c r="Q6" s="2">
        <v>500</v>
      </c>
      <c r="R6" s="2">
        <v>300</v>
      </c>
      <c r="S6" s="2">
        <v>2800</v>
      </c>
      <c r="T6" s="2">
        <v>1400</v>
      </c>
      <c r="U6" s="2">
        <v>4800</v>
      </c>
      <c r="V6" s="2">
        <v>8400</v>
      </c>
      <c r="W6" s="2">
        <v>8400</v>
      </c>
      <c r="X6" s="1">
        <v>140000</v>
      </c>
      <c r="Y6" s="1">
        <v>280000</v>
      </c>
      <c r="Z6" s="2">
        <v>500</v>
      </c>
      <c r="AA6" s="2">
        <v>2800</v>
      </c>
      <c r="AB6" s="2">
        <v>4800</v>
      </c>
      <c r="AC6" s="1">
        <v>140000</v>
      </c>
      <c r="AD6" s="1">
        <v>280000</v>
      </c>
      <c r="AE6" s="1">
        <v>280000</v>
      </c>
      <c r="AF6" s="2">
        <v>3</v>
      </c>
      <c r="AG6" s="2">
        <v>500</v>
      </c>
      <c r="AH6" s="2">
        <v>300</v>
      </c>
      <c r="AI6" s="2">
        <v>2800</v>
      </c>
      <c r="AJ6" s="2">
        <v>4800</v>
      </c>
      <c r="AK6" s="1">
        <v>140000</v>
      </c>
      <c r="AL6" s="1">
        <v>280000</v>
      </c>
      <c r="AM6" s="2">
        <v>4800</v>
      </c>
      <c r="AN6" s="1">
        <v>140000</v>
      </c>
      <c r="AO6" s="1">
        <v>280000</v>
      </c>
      <c r="AP6" s="2">
        <v>500</v>
      </c>
      <c r="AQ6" s="2">
        <v>2800</v>
      </c>
      <c r="AR6" s="2">
        <v>4800</v>
      </c>
      <c r="AS6" s="1">
        <v>140000</v>
      </c>
      <c r="AT6" s="1">
        <v>280000</v>
      </c>
      <c r="AU6" s="2">
        <v>500</v>
      </c>
      <c r="AV6" s="2">
        <v>300</v>
      </c>
      <c r="AW6" s="2">
        <v>2800</v>
      </c>
      <c r="AX6" s="2">
        <v>4800</v>
      </c>
      <c r="AY6" s="1">
        <v>140000</v>
      </c>
      <c r="AZ6" s="1">
        <v>280000</v>
      </c>
      <c r="BA6" s="2">
        <v>3</v>
      </c>
      <c r="BB6" s="2">
        <v>500</v>
      </c>
      <c r="BC6" s="2">
        <v>300</v>
      </c>
      <c r="BD6" s="2">
        <v>2800</v>
      </c>
      <c r="BE6" s="2">
        <v>4800</v>
      </c>
      <c r="BF6" s="1">
        <v>140000</v>
      </c>
      <c r="BG6" s="1">
        <v>280000</v>
      </c>
      <c r="BH6" s="1">
        <v>280000</v>
      </c>
      <c r="BI6" s="2">
        <v>500</v>
      </c>
      <c r="BJ6" s="2">
        <v>300</v>
      </c>
      <c r="BK6" s="2">
        <v>2800</v>
      </c>
      <c r="BL6" s="2">
        <v>1400</v>
      </c>
      <c r="BM6" s="2">
        <v>4800</v>
      </c>
      <c r="BN6" s="2">
        <v>8400</v>
      </c>
      <c r="BO6" s="2">
        <v>8400</v>
      </c>
      <c r="BP6" s="1">
        <v>140000</v>
      </c>
      <c r="BQ6" s="2">
        <v>3</v>
      </c>
      <c r="BR6" s="2">
        <v>500</v>
      </c>
      <c r="BS6" s="2">
        <v>300</v>
      </c>
      <c r="BT6" s="2">
        <v>2800</v>
      </c>
      <c r="BU6" s="2">
        <v>4800</v>
      </c>
      <c r="BV6" s="2">
        <v>3</v>
      </c>
      <c r="BW6" s="2">
        <v>500</v>
      </c>
      <c r="BX6" s="2">
        <v>300</v>
      </c>
      <c r="BY6" s="2">
        <v>2800</v>
      </c>
      <c r="BZ6" s="2">
        <v>1400</v>
      </c>
      <c r="CA6" s="2">
        <v>4800</v>
      </c>
      <c r="CB6" s="2">
        <v>8400</v>
      </c>
      <c r="CC6" s="2">
        <v>8400</v>
      </c>
      <c r="CD6" s="1">
        <v>140000</v>
      </c>
      <c r="CE6" s="1">
        <v>280000</v>
      </c>
      <c r="CF6" s="2">
        <v>500</v>
      </c>
      <c r="CG6" s="2">
        <v>2800</v>
      </c>
      <c r="CH6" s="2">
        <v>4800</v>
      </c>
      <c r="CI6" s="1">
        <v>140000</v>
      </c>
      <c r="CJ6" s="1">
        <v>280000</v>
      </c>
      <c r="CK6" s="1">
        <v>280000</v>
      </c>
      <c r="CL6" s="2">
        <v>3</v>
      </c>
      <c r="CM6" s="2">
        <v>500</v>
      </c>
      <c r="CN6" s="2">
        <v>300</v>
      </c>
      <c r="CO6" s="2">
        <v>2800</v>
      </c>
      <c r="CP6" s="2">
        <v>4800</v>
      </c>
      <c r="CQ6" s="1">
        <v>140000</v>
      </c>
      <c r="CR6" s="1">
        <v>280000</v>
      </c>
      <c r="CS6" s="2">
        <v>4800</v>
      </c>
      <c r="CT6" s="1">
        <v>140000</v>
      </c>
      <c r="CU6" s="1">
        <v>280000</v>
      </c>
      <c r="CV6" s="2">
        <v>500</v>
      </c>
      <c r="CW6" s="2">
        <v>2800</v>
      </c>
      <c r="CX6" s="2">
        <v>4800</v>
      </c>
      <c r="CY6" s="1">
        <v>140000</v>
      </c>
      <c r="CZ6" s="1">
        <v>280000</v>
      </c>
      <c r="DA6" s="2">
        <v>500</v>
      </c>
      <c r="DB6" s="2">
        <v>300</v>
      </c>
      <c r="DC6" s="2">
        <v>2800</v>
      </c>
      <c r="DD6" s="2">
        <v>4800</v>
      </c>
      <c r="DE6" s="1">
        <v>140000</v>
      </c>
      <c r="DF6" s="1">
        <v>280000</v>
      </c>
      <c r="DG6" s="2">
        <v>3</v>
      </c>
      <c r="DH6" s="2">
        <v>500</v>
      </c>
      <c r="DI6" s="2">
        <v>300</v>
      </c>
      <c r="DJ6" s="2">
        <v>2800</v>
      </c>
      <c r="DK6" s="2">
        <v>4800</v>
      </c>
      <c r="DL6" s="1">
        <v>140000</v>
      </c>
      <c r="DM6" s="1">
        <v>280000</v>
      </c>
    </row>
    <row r="7" spans="1:117" s="1" customFormat="1" x14ac:dyDescent="0.35">
      <c r="A7" s="1" t="s">
        <v>16</v>
      </c>
      <c r="B7" s="1">
        <v>5600000</v>
      </c>
      <c r="C7" s="2">
        <v>5000</v>
      </c>
      <c r="D7" s="2">
        <v>6000</v>
      </c>
      <c r="E7" s="1">
        <v>56000</v>
      </c>
      <c r="F7" s="1">
        <v>28000</v>
      </c>
      <c r="G7" s="1">
        <v>96000</v>
      </c>
      <c r="H7" s="1">
        <v>84000</v>
      </c>
      <c r="I7" s="1">
        <v>84000</v>
      </c>
      <c r="J7" s="1">
        <v>2800000</v>
      </c>
      <c r="K7" s="2">
        <v>25</v>
      </c>
      <c r="L7" s="2">
        <v>5000</v>
      </c>
      <c r="M7" s="2">
        <v>6000</v>
      </c>
      <c r="N7" s="1">
        <v>56000</v>
      </c>
      <c r="O7" s="1">
        <v>96000</v>
      </c>
      <c r="P7" s="2">
        <v>25</v>
      </c>
      <c r="Q7" s="2">
        <v>5000</v>
      </c>
      <c r="R7" s="2">
        <v>6000</v>
      </c>
      <c r="S7" s="1">
        <v>56000</v>
      </c>
      <c r="T7" s="1">
        <v>28000</v>
      </c>
      <c r="U7" s="1">
        <v>96000</v>
      </c>
      <c r="V7" s="1">
        <v>84000</v>
      </c>
      <c r="W7" s="1">
        <v>84000</v>
      </c>
      <c r="X7" s="1">
        <v>2800000</v>
      </c>
      <c r="Y7" s="1">
        <v>5600000</v>
      </c>
      <c r="Z7" s="2">
        <v>5000</v>
      </c>
      <c r="AA7" s="1">
        <v>56000</v>
      </c>
      <c r="AB7" s="1">
        <v>96000</v>
      </c>
      <c r="AC7" s="1">
        <v>2800000</v>
      </c>
      <c r="AD7" s="1">
        <v>5600000</v>
      </c>
      <c r="AE7" s="1">
        <v>5600000</v>
      </c>
      <c r="AF7" s="2">
        <v>25</v>
      </c>
      <c r="AG7" s="2">
        <v>5000</v>
      </c>
      <c r="AH7" s="2">
        <v>6000</v>
      </c>
      <c r="AI7" s="1">
        <v>56000</v>
      </c>
      <c r="AJ7" s="1">
        <v>96000</v>
      </c>
      <c r="AK7" s="1">
        <v>2800000</v>
      </c>
      <c r="AL7" s="1">
        <v>5600000</v>
      </c>
      <c r="AM7" s="1">
        <v>96000</v>
      </c>
      <c r="AN7" s="1">
        <v>2800000</v>
      </c>
      <c r="AO7" s="1">
        <v>5600000</v>
      </c>
      <c r="AP7" s="2">
        <v>5000</v>
      </c>
      <c r="AQ7" s="1">
        <v>56000</v>
      </c>
      <c r="AR7" s="1">
        <v>96000</v>
      </c>
      <c r="AS7" s="1">
        <v>2800000</v>
      </c>
      <c r="AT7" s="1">
        <v>5600000</v>
      </c>
      <c r="AU7" s="2">
        <v>5000</v>
      </c>
      <c r="AV7" s="2">
        <v>6000</v>
      </c>
      <c r="AW7" s="1">
        <v>56000</v>
      </c>
      <c r="AX7" s="1">
        <v>96000</v>
      </c>
      <c r="AY7" s="1">
        <v>2800000</v>
      </c>
      <c r="AZ7" s="1">
        <v>5600000</v>
      </c>
      <c r="BA7" s="2">
        <v>25</v>
      </c>
      <c r="BB7" s="2">
        <v>5000</v>
      </c>
      <c r="BC7" s="2">
        <v>6000</v>
      </c>
      <c r="BD7" s="1">
        <v>56000</v>
      </c>
      <c r="BE7" s="1">
        <v>96000</v>
      </c>
      <c r="BF7" s="1">
        <v>2800000</v>
      </c>
      <c r="BG7" s="1">
        <v>5600000</v>
      </c>
      <c r="BH7" s="1">
        <v>5600000</v>
      </c>
      <c r="BI7" s="2">
        <v>5000</v>
      </c>
      <c r="BJ7" s="2">
        <v>6000</v>
      </c>
      <c r="BK7" s="1">
        <v>56000</v>
      </c>
      <c r="BL7" s="1">
        <v>28000</v>
      </c>
      <c r="BM7" s="1">
        <v>96000</v>
      </c>
      <c r="BN7" s="1">
        <v>84000</v>
      </c>
      <c r="BO7" s="1">
        <v>84000</v>
      </c>
      <c r="BP7" s="1">
        <v>2800000</v>
      </c>
      <c r="BQ7" s="2">
        <v>25</v>
      </c>
      <c r="BR7" s="2">
        <v>5000</v>
      </c>
      <c r="BS7" s="2">
        <v>6000</v>
      </c>
      <c r="BT7" s="1">
        <v>56000</v>
      </c>
      <c r="BU7" s="1">
        <v>96000</v>
      </c>
      <c r="BV7" s="2">
        <v>25</v>
      </c>
      <c r="BW7" s="2">
        <v>5000</v>
      </c>
      <c r="BX7" s="2">
        <v>6000</v>
      </c>
      <c r="BY7" s="1">
        <v>56000</v>
      </c>
      <c r="BZ7" s="1">
        <v>28000</v>
      </c>
      <c r="CA7" s="1">
        <v>96000</v>
      </c>
      <c r="CB7" s="1">
        <v>84000</v>
      </c>
      <c r="CC7" s="1">
        <v>84000</v>
      </c>
      <c r="CD7" s="1">
        <v>2800000</v>
      </c>
      <c r="CE7" s="1">
        <v>5600000</v>
      </c>
      <c r="CF7" s="2">
        <v>5000</v>
      </c>
      <c r="CG7" s="1">
        <v>56000</v>
      </c>
      <c r="CH7" s="1">
        <v>96000</v>
      </c>
      <c r="CI7" s="1">
        <v>2800000</v>
      </c>
      <c r="CJ7" s="1">
        <v>5600000</v>
      </c>
      <c r="CK7" s="1">
        <v>5600000</v>
      </c>
      <c r="CL7" s="2">
        <v>25</v>
      </c>
      <c r="CM7" s="2">
        <v>5000</v>
      </c>
      <c r="CN7" s="2">
        <v>6000</v>
      </c>
      <c r="CO7" s="1">
        <v>56000</v>
      </c>
      <c r="CP7" s="1">
        <v>96000</v>
      </c>
      <c r="CQ7" s="1">
        <v>2800000</v>
      </c>
      <c r="CR7" s="1">
        <v>5600000</v>
      </c>
      <c r="CS7" s="1">
        <v>96000</v>
      </c>
      <c r="CT7" s="1">
        <v>2800000</v>
      </c>
      <c r="CU7" s="1">
        <v>5600000</v>
      </c>
      <c r="CV7" s="2">
        <v>5000</v>
      </c>
      <c r="CW7" s="1">
        <v>56000</v>
      </c>
      <c r="CX7" s="1">
        <v>96000</v>
      </c>
      <c r="CY7" s="1">
        <v>2800000</v>
      </c>
      <c r="CZ7" s="1">
        <v>5600000</v>
      </c>
      <c r="DA7" s="2">
        <v>5000</v>
      </c>
      <c r="DB7" s="2">
        <v>6000</v>
      </c>
      <c r="DC7" s="1">
        <v>56000</v>
      </c>
      <c r="DD7" s="1">
        <v>96000</v>
      </c>
      <c r="DE7" s="1">
        <v>2800000</v>
      </c>
      <c r="DF7" s="1">
        <v>5600000</v>
      </c>
      <c r="DG7" s="2">
        <v>25</v>
      </c>
      <c r="DH7" s="2">
        <v>5000</v>
      </c>
      <c r="DI7" s="2">
        <v>6000</v>
      </c>
      <c r="DJ7" s="1">
        <v>56000</v>
      </c>
      <c r="DK7" s="1">
        <v>96000</v>
      </c>
      <c r="DL7" s="1">
        <v>2800000</v>
      </c>
      <c r="DM7" s="1">
        <v>5600000</v>
      </c>
    </row>
    <row r="8" spans="1:117" x14ac:dyDescent="0.35">
      <c r="A8" t="s">
        <v>37</v>
      </c>
      <c r="C8" s="2">
        <v>898</v>
      </c>
      <c r="D8" s="2">
        <v>898</v>
      </c>
      <c r="E8" s="2">
        <v>898</v>
      </c>
      <c r="F8" s="2">
        <v>898</v>
      </c>
      <c r="G8">
        <v>898</v>
      </c>
      <c r="J8">
        <v>898</v>
      </c>
      <c r="K8" s="2">
        <v>1650</v>
      </c>
      <c r="L8" s="2">
        <v>1100</v>
      </c>
      <c r="M8" s="2">
        <v>1078</v>
      </c>
      <c r="N8" s="2">
        <v>1233</v>
      </c>
      <c r="O8">
        <v>1160</v>
      </c>
      <c r="P8" s="2">
        <v>1455</v>
      </c>
      <c r="Q8" s="2">
        <v>1015</v>
      </c>
      <c r="R8" s="2">
        <v>863</v>
      </c>
      <c r="S8" s="2">
        <v>945</v>
      </c>
      <c r="T8" s="2">
        <v>801</v>
      </c>
      <c r="U8">
        <v>850</v>
      </c>
      <c r="V8">
        <v>900</v>
      </c>
      <c r="W8">
        <v>900</v>
      </c>
      <c r="X8">
        <v>898</v>
      </c>
      <c r="Y8">
        <v>891</v>
      </c>
      <c r="Z8" s="2">
        <v>1000</v>
      </c>
      <c r="AA8" s="2">
        <v>950</v>
      </c>
      <c r="AB8">
        <v>1000</v>
      </c>
      <c r="AC8">
        <v>1000</v>
      </c>
      <c r="AD8">
        <v>950</v>
      </c>
      <c r="AE8">
        <v>0</v>
      </c>
      <c r="AF8" s="2">
        <v>1566</v>
      </c>
      <c r="AG8" s="2">
        <v>1233</v>
      </c>
      <c r="AH8" s="2">
        <v>1218</v>
      </c>
      <c r="AI8" s="2">
        <v>1200</v>
      </c>
      <c r="AJ8">
        <v>1204</v>
      </c>
      <c r="AK8">
        <v>1182</v>
      </c>
      <c r="AL8">
        <v>1175</v>
      </c>
      <c r="AP8" s="2">
        <v>950</v>
      </c>
      <c r="AQ8" s="2">
        <v>1000</v>
      </c>
      <c r="AR8">
        <v>950</v>
      </c>
      <c r="AS8">
        <v>950</v>
      </c>
      <c r="AT8">
        <v>1000</v>
      </c>
      <c r="AU8" s="2">
        <v>624</v>
      </c>
      <c r="AV8" s="2">
        <v>613</v>
      </c>
      <c r="AW8" s="2">
        <v>840</v>
      </c>
      <c r="AX8">
        <v>603</v>
      </c>
      <c r="AY8">
        <v>587</v>
      </c>
      <c r="AZ8">
        <v>581</v>
      </c>
      <c r="BA8" s="2">
        <v>1000</v>
      </c>
      <c r="BB8" s="2">
        <v>800</v>
      </c>
      <c r="BC8" s="2">
        <v>1080</v>
      </c>
      <c r="BD8" s="2">
        <v>960</v>
      </c>
      <c r="BE8">
        <v>450</v>
      </c>
      <c r="BF8">
        <v>540</v>
      </c>
      <c r="BG8">
        <v>540</v>
      </c>
      <c r="BH8">
        <v>0</v>
      </c>
      <c r="BI8" s="2">
        <v>500</v>
      </c>
      <c r="BJ8" s="2">
        <v>500</v>
      </c>
      <c r="BK8" s="2">
        <v>500</v>
      </c>
      <c r="BL8" s="2">
        <v>500</v>
      </c>
      <c r="BM8">
        <v>500</v>
      </c>
      <c r="BN8">
        <v>0</v>
      </c>
      <c r="BO8">
        <v>0</v>
      </c>
      <c r="BP8">
        <v>500</v>
      </c>
      <c r="BQ8" s="2">
        <v>900</v>
      </c>
      <c r="BR8" s="2">
        <v>500</v>
      </c>
      <c r="BS8" s="2">
        <v>528</v>
      </c>
      <c r="BT8" s="2">
        <v>439</v>
      </c>
      <c r="BU8">
        <v>460</v>
      </c>
      <c r="BV8" s="2">
        <v>769</v>
      </c>
      <c r="BW8" s="2">
        <v>401</v>
      </c>
      <c r="BX8" s="2">
        <v>391</v>
      </c>
      <c r="BY8" s="2">
        <v>401</v>
      </c>
      <c r="BZ8" s="2">
        <v>550</v>
      </c>
      <c r="CA8">
        <v>381</v>
      </c>
      <c r="CB8">
        <v>482</v>
      </c>
      <c r="CC8">
        <v>482</v>
      </c>
      <c r="CD8">
        <v>366</v>
      </c>
      <c r="CE8">
        <v>361</v>
      </c>
      <c r="CF8" s="2">
        <v>600</v>
      </c>
      <c r="CG8" s="2">
        <v>450</v>
      </c>
      <c r="CH8">
        <v>600</v>
      </c>
      <c r="CI8">
        <v>600</v>
      </c>
      <c r="CJ8">
        <v>450</v>
      </c>
      <c r="CL8" s="2">
        <v>1370</v>
      </c>
      <c r="CM8" s="2">
        <v>439</v>
      </c>
      <c r="CN8" s="2">
        <v>425</v>
      </c>
      <c r="CO8" s="2">
        <v>500</v>
      </c>
      <c r="CP8">
        <v>412</v>
      </c>
      <c r="CQ8">
        <v>392</v>
      </c>
      <c r="CR8">
        <v>385</v>
      </c>
      <c r="CS8">
        <v>0</v>
      </c>
      <c r="CT8">
        <v>0</v>
      </c>
      <c r="CU8">
        <v>0</v>
      </c>
      <c r="CV8" s="2">
        <v>580</v>
      </c>
      <c r="CW8" s="2">
        <v>400</v>
      </c>
      <c r="CX8">
        <v>580</v>
      </c>
      <c r="CY8">
        <v>580</v>
      </c>
      <c r="CZ8">
        <v>400</v>
      </c>
      <c r="DA8" s="2">
        <v>247</v>
      </c>
      <c r="DB8" s="2">
        <v>247</v>
      </c>
      <c r="DC8" s="2">
        <v>247</v>
      </c>
      <c r="DD8">
        <v>232</v>
      </c>
      <c r="DE8">
        <v>207</v>
      </c>
      <c r="DF8">
        <v>207</v>
      </c>
      <c r="DG8" s="2">
        <v>800</v>
      </c>
      <c r="DH8" s="2">
        <v>400</v>
      </c>
      <c r="DI8" s="2">
        <v>585</v>
      </c>
      <c r="DJ8" s="2">
        <v>585</v>
      </c>
      <c r="DK8">
        <v>585</v>
      </c>
      <c r="DL8">
        <v>585</v>
      </c>
      <c r="DM8">
        <v>585</v>
      </c>
    </row>
    <row r="9" spans="1:117" x14ac:dyDescent="0.35">
      <c r="A9" t="s">
        <v>38</v>
      </c>
      <c r="C9" s="2">
        <v>51</v>
      </c>
      <c r="D9" s="2">
        <v>68</v>
      </c>
      <c r="E9" s="2">
        <v>26</v>
      </c>
      <c r="F9" s="2">
        <v>204</v>
      </c>
      <c r="G9">
        <v>51</v>
      </c>
      <c r="J9">
        <v>51</v>
      </c>
      <c r="K9" s="2">
        <v>102</v>
      </c>
      <c r="L9" s="2">
        <v>51</v>
      </c>
      <c r="M9" s="2">
        <v>68</v>
      </c>
      <c r="N9" s="2">
        <v>26</v>
      </c>
      <c r="O9">
        <v>51</v>
      </c>
      <c r="P9" s="2">
        <v>102</v>
      </c>
      <c r="Q9" s="2">
        <v>51</v>
      </c>
      <c r="R9" s="2">
        <v>68</v>
      </c>
      <c r="S9" s="2">
        <v>26</v>
      </c>
      <c r="T9" s="2">
        <v>204</v>
      </c>
      <c r="U9">
        <v>51</v>
      </c>
      <c r="V9">
        <v>584</v>
      </c>
      <c r="W9">
        <v>584</v>
      </c>
      <c r="X9">
        <v>51</v>
      </c>
      <c r="Y9">
        <v>26</v>
      </c>
      <c r="Z9" s="2">
        <v>51</v>
      </c>
      <c r="AA9" s="2">
        <v>26</v>
      </c>
      <c r="AB9">
        <v>51</v>
      </c>
      <c r="AC9">
        <v>51</v>
      </c>
      <c r="AD9">
        <v>26</v>
      </c>
      <c r="AE9">
        <v>0</v>
      </c>
      <c r="AF9" s="2">
        <v>102</v>
      </c>
      <c r="AG9" s="2">
        <v>51</v>
      </c>
      <c r="AH9" s="2">
        <v>68</v>
      </c>
      <c r="AI9" s="2">
        <v>26</v>
      </c>
      <c r="AJ9">
        <v>51</v>
      </c>
      <c r="AK9">
        <v>51</v>
      </c>
      <c r="AL9">
        <v>26</v>
      </c>
      <c r="AP9" s="2">
        <v>51</v>
      </c>
      <c r="AQ9" s="2">
        <v>26</v>
      </c>
      <c r="AR9">
        <v>51</v>
      </c>
      <c r="AS9">
        <v>51</v>
      </c>
      <c r="AT9">
        <v>26</v>
      </c>
      <c r="AU9" s="2">
        <v>51</v>
      </c>
      <c r="AV9" s="2">
        <v>68</v>
      </c>
      <c r="AW9" s="2">
        <v>26</v>
      </c>
      <c r="AX9">
        <v>51</v>
      </c>
      <c r="AY9">
        <v>51</v>
      </c>
      <c r="AZ9">
        <v>26</v>
      </c>
      <c r="BA9" s="2">
        <v>102</v>
      </c>
      <c r="BB9" s="2">
        <v>51</v>
      </c>
      <c r="BC9" s="2">
        <v>68</v>
      </c>
      <c r="BD9" s="2">
        <v>26</v>
      </c>
      <c r="BE9">
        <v>51</v>
      </c>
      <c r="BF9">
        <v>51</v>
      </c>
      <c r="BG9">
        <v>26</v>
      </c>
      <c r="BH9">
        <v>0</v>
      </c>
      <c r="BI9" s="2">
        <v>51</v>
      </c>
      <c r="BJ9" s="2">
        <v>68</v>
      </c>
      <c r="BK9" s="2">
        <v>26</v>
      </c>
      <c r="BL9" s="2">
        <v>204</v>
      </c>
      <c r="BM9">
        <v>51</v>
      </c>
      <c r="BN9">
        <v>0</v>
      </c>
      <c r="BO9">
        <v>0</v>
      </c>
      <c r="BP9">
        <v>51</v>
      </c>
      <c r="BQ9" s="2">
        <v>102</v>
      </c>
      <c r="BR9" s="2">
        <v>51</v>
      </c>
      <c r="BS9" s="2">
        <v>68</v>
      </c>
      <c r="BT9" s="2">
        <v>26</v>
      </c>
      <c r="BU9">
        <v>51</v>
      </c>
      <c r="BV9" s="2">
        <v>102</v>
      </c>
      <c r="BW9" s="2">
        <v>51</v>
      </c>
      <c r="BX9" s="2">
        <v>68</v>
      </c>
      <c r="BY9" s="2">
        <v>26</v>
      </c>
      <c r="BZ9" s="2">
        <v>204</v>
      </c>
      <c r="CA9">
        <v>51</v>
      </c>
      <c r="CB9">
        <v>409</v>
      </c>
      <c r="CC9">
        <v>409</v>
      </c>
      <c r="CD9">
        <v>51</v>
      </c>
      <c r="CE9">
        <v>26</v>
      </c>
      <c r="CF9" s="2">
        <v>51</v>
      </c>
      <c r="CG9" s="2">
        <v>26</v>
      </c>
      <c r="CH9">
        <v>51</v>
      </c>
      <c r="CI9">
        <v>51</v>
      </c>
      <c r="CJ9">
        <v>26</v>
      </c>
      <c r="CL9" s="2">
        <v>102</v>
      </c>
      <c r="CM9" s="2">
        <v>51</v>
      </c>
      <c r="CN9" s="2">
        <v>68</v>
      </c>
      <c r="CO9" s="2">
        <v>26</v>
      </c>
      <c r="CP9">
        <v>51</v>
      </c>
      <c r="CQ9">
        <v>51</v>
      </c>
      <c r="CR9">
        <v>26</v>
      </c>
      <c r="CS9">
        <v>0</v>
      </c>
      <c r="CT9">
        <v>0</v>
      </c>
      <c r="CU9">
        <v>0</v>
      </c>
      <c r="CV9" s="2">
        <v>51</v>
      </c>
      <c r="CW9" s="2">
        <v>26</v>
      </c>
      <c r="CX9">
        <v>51</v>
      </c>
      <c r="CY9">
        <v>51</v>
      </c>
      <c r="CZ9">
        <v>26</v>
      </c>
      <c r="DA9" s="2">
        <v>51</v>
      </c>
      <c r="DB9" s="2">
        <v>68</v>
      </c>
      <c r="DC9" s="2">
        <v>26</v>
      </c>
      <c r="DD9">
        <v>51</v>
      </c>
      <c r="DE9">
        <v>51</v>
      </c>
      <c r="DF9">
        <v>26</v>
      </c>
      <c r="DG9" s="2">
        <v>102</v>
      </c>
      <c r="DH9" s="2">
        <v>51</v>
      </c>
      <c r="DI9" s="2">
        <v>68</v>
      </c>
      <c r="DJ9" s="2">
        <v>26</v>
      </c>
      <c r="DK9">
        <v>51</v>
      </c>
      <c r="DL9">
        <v>51</v>
      </c>
      <c r="DM9">
        <v>26</v>
      </c>
    </row>
    <row r="10" spans="1:117" s="2" customFormat="1" x14ac:dyDescent="0.35">
      <c r="A10" s="2" t="s">
        <v>19</v>
      </c>
      <c r="B10" s="2">
        <v>23</v>
      </c>
      <c r="C10" s="2">
        <v>157</v>
      </c>
      <c r="D10" s="2">
        <v>160</v>
      </c>
      <c r="E10" s="2">
        <v>152</v>
      </c>
      <c r="F10" s="2">
        <v>183</v>
      </c>
      <c r="G10" s="2">
        <v>147</v>
      </c>
      <c r="H10" s="2">
        <v>1200</v>
      </c>
      <c r="I10" s="2">
        <v>1200</v>
      </c>
      <c r="J10" s="2">
        <v>128</v>
      </c>
      <c r="K10" s="2">
        <v>263</v>
      </c>
      <c r="L10" s="2">
        <v>196</v>
      </c>
      <c r="M10" s="2">
        <v>195</v>
      </c>
      <c r="N10" s="2">
        <v>214</v>
      </c>
      <c r="O10" s="2">
        <v>194</v>
      </c>
      <c r="P10" s="2">
        <v>234</v>
      </c>
      <c r="Q10" s="2">
        <v>181</v>
      </c>
      <c r="R10" s="2">
        <v>158</v>
      </c>
      <c r="S10" s="2">
        <v>165</v>
      </c>
      <c r="T10" s="2">
        <v>171</v>
      </c>
      <c r="U10" s="2">
        <v>144</v>
      </c>
      <c r="V10" s="2">
        <v>223</v>
      </c>
      <c r="W10" s="2">
        <v>223</v>
      </c>
      <c r="X10" s="2">
        <v>133</v>
      </c>
      <c r="Y10" s="2">
        <v>128</v>
      </c>
      <c r="Z10" s="2">
        <v>184</v>
      </c>
      <c r="AA10" s="2">
        <v>171</v>
      </c>
      <c r="AB10" s="2">
        <v>173</v>
      </c>
      <c r="AC10" s="2">
        <v>152</v>
      </c>
      <c r="AD10" s="2">
        <v>141</v>
      </c>
      <c r="AE10" s="2">
        <v>38</v>
      </c>
      <c r="AF10" s="2">
        <v>250</v>
      </c>
      <c r="AG10" s="2">
        <v>218</v>
      </c>
      <c r="AH10" s="2">
        <v>219</v>
      </c>
      <c r="AI10" s="2">
        <v>208</v>
      </c>
      <c r="AJ10" s="2">
        <v>201</v>
      </c>
      <c r="AK10" s="2">
        <v>173</v>
      </c>
      <c r="AL10" s="2">
        <v>168</v>
      </c>
      <c r="AM10" s="2">
        <v>187</v>
      </c>
      <c r="AN10" s="2">
        <v>67</v>
      </c>
      <c r="AO10" s="2">
        <v>47</v>
      </c>
      <c r="AP10" s="2">
        <v>175</v>
      </c>
      <c r="AQ10" s="2">
        <v>179</v>
      </c>
      <c r="AR10" s="2">
        <v>165</v>
      </c>
      <c r="AS10" s="2">
        <v>145</v>
      </c>
      <c r="AT10" s="2">
        <v>149</v>
      </c>
      <c r="AU10" s="2">
        <v>102</v>
      </c>
      <c r="AV10" s="2">
        <v>104</v>
      </c>
      <c r="AW10" s="2">
        <v>147</v>
      </c>
      <c r="AX10" s="2">
        <v>93</v>
      </c>
      <c r="AY10" s="2">
        <v>78</v>
      </c>
      <c r="AZ10" s="2">
        <v>73</v>
      </c>
      <c r="BA10" s="2">
        <v>165</v>
      </c>
      <c r="BB10" s="2">
        <v>129</v>
      </c>
      <c r="BC10" s="2">
        <v>174</v>
      </c>
      <c r="BD10" s="2">
        <v>148</v>
      </c>
      <c r="BE10" s="2">
        <v>82</v>
      </c>
      <c r="BF10" s="2">
        <v>85</v>
      </c>
      <c r="BG10" s="2">
        <v>82</v>
      </c>
      <c r="BH10" s="2">
        <v>16</v>
      </c>
      <c r="BI10" s="2">
        <v>91</v>
      </c>
      <c r="BJ10" s="2">
        <v>94</v>
      </c>
      <c r="BK10" s="2">
        <v>87</v>
      </c>
      <c r="BL10" s="2">
        <v>117</v>
      </c>
      <c r="BM10" s="2">
        <v>86</v>
      </c>
      <c r="BN10" s="2">
        <v>540</v>
      </c>
      <c r="BO10" s="2">
        <v>540</v>
      </c>
      <c r="BP10" s="2">
        <v>75</v>
      </c>
      <c r="BQ10" s="2">
        <v>150</v>
      </c>
      <c r="BR10" s="2">
        <v>94</v>
      </c>
      <c r="BS10" s="2">
        <v>101</v>
      </c>
      <c r="BT10" s="2">
        <v>79</v>
      </c>
      <c r="BU10" s="2">
        <v>82</v>
      </c>
      <c r="BV10" s="2">
        <v>131</v>
      </c>
      <c r="BW10" s="2">
        <v>77</v>
      </c>
      <c r="BX10" s="2">
        <v>78</v>
      </c>
      <c r="BY10" s="2">
        <v>72</v>
      </c>
      <c r="BZ10" s="2">
        <v>128</v>
      </c>
      <c r="CA10" s="2">
        <v>69</v>
      </c>
      <c r="CB10" s="2">
        <v>134</v>
      </c>
      <c r="CC10" s="2">
        <v>134</v>
      </c>
      <c r="CD10" s="2">
        <v>58</v>
      </c>
      <c r="CE10" s="2">
        <v>54</v>
      </c>
      <c r="CF10" s="2">
        <v>114</v>
      </c>
      <c r="CG10" s="2">
        <v>83</v>
      </c>
      <c r="CH10" s="2">
        <v>107</v>
      </c>
      <c r="CI10" s="2">
        <v>94</v>
      </c>
      <c r="CJ10" s="2">
        <v>69</v>
      </c>
      <c r="CK10" s="2">
        <v>26</v>
      </c>
      <c r="CL10" s="2">
        <v>221</v>
      </c>
      <c r="CM10" s="2">
        <v>83</v>
      </c>
      <c r="CN10" s="2">
        <v>84</v>
      </c>
      <c r="CO10" s="2">
        <v>89</v>
      </c>
      <c r="CP10" s="2">
        <v>74</v>
      </c>
      <c r="CQ10" s="2">
        <v>62</v>
      </c>
      <c r="CR10" s="2">
        <v>57</v>
      </c>
      <c r="CS10" s="2">
        <v>159</v>
      </c>
      <c r="CT10" s="2">
        <v>56</v>
      </c>
      <c r="CU10" s="2">
        <v>39</v>
      </c>
      <c r="CV10" s="2">
        <v>110</v>
      </c>
      <c r="CW10" s="2">
        <v>74</v>
      </c>
      <c r="CX10" s="2">
        <v>104</v>
      </c>
      <c r="CY10" s="2">
        <v>91</v>
      </c>
      <c r="CZ10" s="2">
        <v>62</v>
      </c>
      <c r="DA10" s="2">
        <v>45</v>
      </c>
      <c r="DB10" s="2">
        <v>48</v>
      </c>
      <c r="DC10" s="2">
        <v>41</v>
      </c>
      <c r="DD10" s="2">
        <v>40</v>
      </c>
      <c r="DE10" s="2">
        <v>32</v>
      </c>
      <c r="DF10" s="2">
        <v>28</v>
      </c>
      <c r="DG10" s="2">
        <v>135</v>
      </c>
      <c r="DH10" s="2">
        <v>79</v>
      </c>
      <c r="DI10" s="2">
        <v>114</v>
      </c>
      <c r="DJ10" s="2">
        <v>107</v>
      </c>
      <c r="DK10" s="2">
        <v>105</v>
      </c>
      <c r="DL10" s="2">
        <v>92</v>
      </c>
      <c r="DM10" s="2">
        <v>88</v>
      </c>
    </row>
    <row r="11" spans="1:117" s="2" customFormat="1" ht="15" thickBot="1" x14ac:dyDescent="0.4">
      <c r="A11" s="4" t="s">
        <v>20</v>
      </c>
      <c r="B11" s="4">
        <v>210</v>
      </c>
      <c r="C11" s="4">
        <v>1106</v>
      </c>
      <c r="D11" s="4">
        <v>1126</v>
      </c>
      <c r="E11" s="4">
        <v>1076</v>
      </c>
      <c r="F11" s="4">
        <v>1285</v>
      </c>
      <c r="G11" s="4">
        <v>1096</v>
      </c>
      <c r="H11" s="4">
        <v>9200</v>
      </c>
      <c r="I11" s="4">
        <v>9200</v>
      </c>
      <c r="J11" s="4">
        <v>1077</v>
      </c>
      <c r="K11" s="4">
        <v>2015</v>
      </c>
      <c r="L11" s="4">
        <v>1347</v>
      </c>
      <c r="M11" s="4">
        <v>1341</v>
      </c>
      <c r="N11" s="4">
        <v>1472</v>
      </c>
      <c r="O11" s="4">
        <v>1405</v>
      </c>
      <c r="P11" s="4">
        <v>1791</v>
      </c>
      <c r="Q11" s="4">
        <v>1247</v>
      </c>
      <c r="R11" s="4">
        <v>1089</v>
      </c>
      <c r="S11" s="4">
        <v>1136</v>
      </c>
      <c r="T11" s="4">
        <v>1176</v>
      </c>
      <c r="U11" s="4">
        <v>1045</v>
      </c>
      <c r="V11" s="4">
        <v>1706</v>
      </c>
      <c r="W11" s="4">
        <v>1706</v>
      </c>
      <c r="X11" s="4">
        <v>1082</v>
      </c>
      <c r="Y11" s="4">
        <v>1045</v>
      </c>
      <c r="Z11" s="4">
        <v>1235</v>
      </c>
      <c r="AA11" s="4">
        <v>1146</v>
      </c>
      <c r="AB11" s="4">
        <v>1224</v>
      </c>
      <c r="AC11" s="4">
        <v>1203</v>
      </c>
      <c r="AD11" s="4">
        <v>1117</v>
      </c>
      <c r="AE11" s="4">
        <v>350</v>
      </c>
      <c r="AF11" s="4">
        <v>1918</v>
      </c>
      <c r="AG11" s="4">
        <v>1502</v>
      </c>
      <c r="AH11" s="4">
        <v>1505</v>
      </c>
      <c r="AI11" s="4">
        <v>1434</v>
      </c>
      <c r="AJ11" s="4">
        <v>1455</v>
      </c>
      <c r="AK11" s="4">
        <v>1405</v>
      </c>
      <c r="AL11" s="4">
        <v>1368</v>
      </c>
      <c r="AM11" s="4">
        <v>1353</v>
      </c>
      <c r="AN11" s="4">
        <v>543</v>
      </c>
      <c r="AO11" s="4">
        <v>434</v>
      </c>
      <c r="AP11" s="4">
        <v>1176</v>
      </c>
      <c r="AQ11" s="4">
        <v>1205</v>
      </c>
      <c r="AR11" s="4">
        <v>1166</v>
      </c>
      <c r="AS11" s="4">
        <v>1146</v>
      </c>
      <c r="AT11" s="4">
        <v>1174</v>
      </c>
      <c r="AU11" s="4">
        <v>778</v>
      </c>
      <c r="AV11" s="4">
        <v>785</v>
      </c>
      <c r="AW11" s="4">
        <v>1013</v>
      </c>
      <c r="AX11" s="4">
        <v>746</v>
      </c>
      <c r="AY11" s="4">
        <v>715</v>
      </c>
      <c r="AZ11" s="4">
        <v>680</v>
      </c>
      <c r="BA11" s="4">
        <v>1268</v>
      </c>
      <c r="BB11" s="4">
        <v>980</v>
      </c>
      <c r="BC11" s="4">
        <v>1322</v>
      </c>
      <c r="BD11" s="4">
        <v>1134</v>
      </c>
      <c r="BE11" s="4">
        <v>584</v>
      </c>
      <c r="BF11" s="4">
        <v>677</v>
      </c>
      <c r="BG11" s="4">
        <v>647</v>
      </c>
      <c r="BH11" s="4">
        <v>146</v>
      </c>
      <c r="BI11" s="4">
        <v>642</v>
      </c>
      <c r="BJ11" s="4">
        <v>662</v>
      </c>
      <c r="BK11" s="4">
        <v>612</v>
      </c>
      <c r="BL11" s="4">
        <v>822</v>
      </c>
      <c r="BM11" s="4">
        <v>637</v>
      </c>
      <c r="BN11" s="4">
        <v>4140</v>
      </c>
      <c r="BO11" s="4">
        <v>4140</v>
      </c>
      <c r="BP11" s="4">
        <v>626</v>
      </c>
      <c r="BQ11" s="4">
        <v>1153</v>
      </c>
      <c r="BR11" s="4">
        <v>645</v>
      </c>
      <c r="BS11" s="4">
        <v>697</v>
      </c>
      <c r="BT11" s="4">
        <v>543</v>
      </c>
      <c r="BU11" s="4">
        <v>593</v>
      </c>
      <c r="BV11" s="4">
        <v>1001</v>
      </c>
      <c r="BW11" s="4">
        <v>529</v>
      </c>
      <c r="BX11" s="4">
        <v>537</v>
      </c>
      <c r="BY11" s="4">
        <v>499</v>
      </c>
      <c r="BZ11" s="4">
        <v>883</v>
      </c>
      <c r="CA11" s="4">
        <v>501</v>
      </c>
      <c r="CB11" s="4">
        <v>1024</v>
      </c>
      <c r="CC11" s="4">
        <v>1024</v>
      </c>
      <c r="CD11" s="4">
        <v>475</v>
      </c>
      <c r="CE11" s="4">
        <v>440</v>
      </c>
      <c r="CF11" s="4">
        <v>765</v>
      </c>
      <c r="CG11" s="4">
        <v>559</v>
      </c>
      <c r="CH11" s="4">
        <v>758</v>
      </c>
      <c r="CI11" s="4">
        <v>745</v>
      </c>
      <c r="CJ11" s="4">
        <v>544</v>
      </c>
      <c r="CK11" s="4">
        <v>238</v>
      </c>
      <c r="CL11" s="4">
        <v>1693</v>
      </c>
      <c r="CM11" s="4">
        <v>573</v>
      </c>
      <c r="CN11" s="4">
        <v>577</v>
      </c>
      <c r="CO11" s="4">
        <v>615</v>
      </c>
      <c r="CP11" s="4">
        <v>537</v>
      </c>
      <c r="CQ11" s="4">
        <v>505</v>
      </c>
      <c r="CR11" s="4">
        <v>468</v>
      </c>
      <c r="CS11" s="4">
        <v>1219</v>
      </c>
      <c r="CT11" s="4">
        <v>489</v>
      </c>
      <c r="CU11" s="4">
        <v>362</v>
      </c>
      <c r="CV11" s="4">
        <v>741</v>
      </c>
      <c r="CW11" s="4">
        <v>500</v>
      </c>
      <c r="CX11" s="4">
        <v>735</v>
      </c>
      <c r="CY11" s="4">
        <v>722</v>
      </c>
      <c r="CZ11" s="4">
        <v>487</v>
      </c>
      <c r="DA11" s="4">
        <v>343</v>
      </c>
      <c r="DB11" s="4">
        <v>363</v>
      </c>
      <c r="DC11" s="4">
        <v>314</v>
      </c>
      <c r="DD11" s="4">
        <v>323</v>
      </c>
      <c r="DE11" s="4">
        <v>290</v>
      </c>
      <c r="DF11" s="4">
        <v>261</v>
      </c>
      <c r="DG11" s="4">
        <v>1038</v>
      </c>
      <c r="DH11" s="4">
        <v>530</v>
      </c>
      <c r="DI11" s="4">
        <v>767</v>
      </c>
      <c r="DJ11" s="4">
        <v>717</v>
      </c>
      <c r="DK11" s="4">
        <v>741</v>
      </c>
      <c r="DL11" s="4">
        <v>728</v>
      </c>
      <c r="DM11" s="4">
        <v>699</v>
      </c>
    </row>
    <row r="12" spans="1:117" s="2" customFormat="1" ht="15" thickBot="1" x14ac:dyDescent="0.4">
      <c r="A12" s="5" t="s">
        <v>107</v>
      </c>
      <c r="B12" s="5">
        <f>B11*B2*B3/B2</f>
        <v>1680</v>
      </c>
      <c r="C12" s="5">
        <f t="shared" ref="C12:BN12" si="0">C11*C2*C3/C2</f>
        <v>4424</v>
      </c>
      <c r="D12" s="5">
        <f t="shared" si="0"/>
        <v>3378</v>
      </c>
      <c r="E12" s="5">
        <f t="shared" si="0"/>
        <v>8608</v>
      </c>
      <c r="F12" s="5">
        <f t="shared" si="0"/>
        <v>1285</v>
      </c>
      <c r="G12" s="5">
        <f t="shared" si="0"/>
        <v>4384</v>
      </c>
      <c r="H12" s="5">
        <f t="shared" si="0"/>
        <v>4600</v>
      </c>
      <c r="I12" s="5">
        <f t="shared" si="0"/>
        <v>4600</v>
      </c>
      <c r="J12" s="5">
        <f t="shared" si="0"/>
        <v>4308</v>
      </c>
      <c r="K12" s="5">
        <f t="shared" si="0"/>
        <v>4030.0000000000005</v>
      </c>
      <c r="L12" s="5">
        <f t="shared" si="0"/>
        <v>5388</v>
      </c>
      <c r="M12" s="5">
        <f t="shared" si="0"/>
        <v>4023</v>
      </c>
      <c r="N12" s="5">
        <f t="shared" si="0"/>
        <v>11776</v>
      </c>
      <c r="O12" s="5">
        <f t="shared" si="0"/>
        <v>5620</v>
      </c>
      <c r="P12" s="5">
        <f t="shared" si="0"/>
        <v>3582</v>
      </c>
      <c r="Q12" s="5">
        <f t="shared" si="0"/>
        <v>4988</v>
      </c>
      <c r="R12" s="5">
        <f t="shared" si="0"/>
        <v>3267</v>
      </c>
      <c r="S12" s="5">
        <f t="shared" si="0"/>
        <v>9088</v>
      </c>
      <c r="T12" s="5">
        <f t="shared" si="0"/>
        <v>1176</v>
      </c>
      <c r="U12" s="5">
        <f t="shared" si="0"/>
        <v>4180</v>
      </c>
      <c r="V12" s="5">
        <f t="shared" si="0"/>
        <v>853</v>
      </c>
      <c r="W12" s="5">
        <f t="shared" si="0"/>
        <v>853</v>
      </c>
      <c r="X12" s="5">
        <f t="shared" si="0"/>
        <v>4328</v>
      </c>
      <c r="Y12" s="5">
        <f t="shared" si="0"/>
        <v>8360</v>
      </c>
      <c r="Z12" s="5">
        <f t="shared" si="0"/>
        <v>4940</v>
      </c>
      <c r="AA12" s="5">
        <f t="shared" si="0"/>
        <v>9168</v>
      </c>
      <c r="AB12" s="5">
        <f t="shared" si="0"/>
        <v>4896</v>
      </c>
      <c r="AC12" s="5">
        <f t="shared" si="0"/>
        <v>4812</v>
      </c>
      <c r="AD12" s="5">
        <f t="shared" si="0"/>
        <v>8936</v>
      </c>
      <c r="AE12" s="5">
        <f t="shared" si="0"/>
        <v>2800</v>
      </c>
      <c r="AF12" s="5">
        <f t="shared" si="0"/>
        <v>3836</v>
      </c>
      <c r="AG12" s="5">
        <f t="shared" si="0"/>
        <v>6008</v>
      </c>
      <c r="AH12" s="5">
        <f t="shared" si="0"/>
        <v>4515</v>
      </c>
      <c r="AI12" s="5">
        <f t="shared" si="0"/>
        <v>11472</v>
      </c>
      <c r="AJ12" s="5">
        <f t="shared" si="0"/>
        <v>5820</v>
      </c>
      <c r="AK12" s="5">
        <f t="shared" si="0"/>
        <v>5620</v>
      </c>
      <c r="AL12" s="5">
        <f t="shared" si="0"/>
        <v>10944</v>
      </c>
      <c r="AM12" s="5">
        <f t="shared" si="0"/>
        <v>5412</v>
      </c>
      <c r="AN12" s="5">
        <f t="shared" si="0"/>
        <v>2172</v>
      </c>
      <c r="AO12" s="5">
        <f t="shared" si="0"/>
        <v>3472</v>
      </c>
      <c r="AP12" s="5">
        <f t="shared" si="0"/>
        <v>4704</v>
      </c>
      <c r="AQ12" s="5">
        <f t="shared" si="0"/>
        <v>9640</v>
      </c>
      <c r="AR12" s="5">
        <f t="shared" si="0"/>
        <v>4664</v>
      </c>
      <c r="AS12" s="5">
        <f t="shared" si="0"/>
        <v>4584</v>
      </c>
      <c r="AT12" s="5">
        <f t="shared" si="0"/>
        <v>9392</v>
      </c>
      <c r="AU12" s="5">
        <f t="shared" si="0"/>
        <v>3112</v>
      </c>
      <c r="AV12" s="5">
        <f t="shared" si="0"/>
        <v>2355</v>
      </c>
      <c r="AW12" s="5">
        <f t="shared" si="0"/>
        <v>8104</v>
      </c>
      <c r="AX12" s="5">
        <f t="shared" si="0"/>
        <v>2984</v>
      </c>
      <c r="AY12" s="5">
        <f t="shared" si="0"/>
        <v>2860</v>
      </c>
      <c r="AZ12" s="5">
        <f t="shared" si="0"/>
        <v>5440</v>
      </c>
      <c r="BA12" s="5">
        <f t="shared" si="0"/>
        <v>2536</v>
      </c>
      <c r="BB12" s="5">
        <f t="shared" si="0"/>
        <v>3920</v>
      </c>
      <c r="BC12" s="5">
        <f t="shared" si="0"/>
        <v>3966</v>
      </c>
      <c r="BD12" s="5">
        <f t="shared" si="0"/>
        <v>9072</v>
      </c>
      <c r="BE12" s="5">
        <f t="shared" si="0"/>
        <v>2336</v>
      </c>
      <c r="BF12" s="5">
        <f t="shared" si="0"/>
        <v>2708</v>
      </c>
      <c r="BG12" s="5">
        <f t="shared" si="0"/>
        <v>5176</v>
      </c>
      <c r="BH12" s="5">
        <f t="shared" si="0"/>
        <v>1168</v>
      </c>
      <c r="BI12" s="5">
        <f t="shared" si="0"/>
        <v>2568</v>
      </c>
      <c r="BJ12" s="5">
        <f t="shared" si="0"/>
        <v>1986</v>
      </c>
      <c r="BK12" s="5">
        <f t="shared" si="0"/>
        <v>4896</v>
      </c>
      <c r="BL12" s="5">
        <f t="shared" si="0"/>
        <v>822</v>
      </c>
      <c r="BM12" s="5">
        <f t="shared" si="0"/>
        <v>2548</v>
      </c>
      <c r="BN12" s="5">
        <f t="shared" si="0"/>
        <v>2070</v>
      </c>
      <c r="BO12" s="5">
        <f t="shared" ref="BO12:DM12" si="1">BO11*BO2*BO3/BO2</f>
        <v>2070</v>
      </c>
      <c r="BP12" s="5">
        <f t="shared" si="1"/>
        <v>2504</v>
      </c>
      <c r="BQ12" s="5">
        <f t="shared" si="1"/>
        <v>2306</v>
      </c>
      <c r="BR12" s="5">
        <f t="shared" si="1"/>
        <v>2580</v>
      </c>
      <c r="BS12" s="5">
        <f t="shared" si="1"/>
        <v>2091</v>
      </c>
      <c r="BT12" s="5">
        <f t="shared" si="1"/>
        <v>4344</v>
      </c>
      <c r="BU12" s="5">
        <f t="shared" si="1"/>
        <v>2372</v>
      </c>
      <c r="BV12" s="5">
        <f>BV11*BV2*BV3/BV2</f>
        <v>2002</v>
      </c>
      <c r="BW12" s="5">
        <f t="shared" si="1"/>
        <v>2116</v>
      </c>
      <c r="BX12" s="5">
        <f t="shared" si="1"/>
        <v>1611</v>
      </c>
      <c r="BY12" s="5">
        <f t="shared" si="1"/>
        <v>3992</v>
      </c>
      <c r="BZ12" s="5">
        <f t="shared" si="1"/>
        <v>883</v>
      </c>
      <c r="CA12" s="5">
        <f t="shared" si="1"/>
        <v>2004</v>
      </c>
      <c r="CB12" s="5">
        <f t="shared" si="1"/>
        <v>512</v>
      </c>
      <c r="CC12" s="5">
        <f t="shared" si="1"/>
        <v>512</v>
      </c>
      <c r="CD12" s="5">
        <f t="shared" si="1"/>
        <v>1900</v>
      </c>
      <c r="CE12" s="5">
        <f t="shared" si="1"/>
        <v>3520</v>
      </c>
      <c r="CF12" s="5">
        <f t="shared" si="1"/>
        <v>3060</v>
      </c>
      <c r="CG12" s="5">
        <f t="shared" si="1"/>
        <v>4472</v>
      </c>
      <c r="CH12" s="5">
        <f t="shared" si="1"/>
        <v>3032</v>
      </c>
      <c r="CI12" s="5">
        <f t="shared" si="1"/>
        <v>2980</v>
      </c>
      <c r="CJ12" s="5">
        <f t="shared" si="1"/>
        <v>4352</v>
      </c>
      <c r="CK12" s="5">
        <f t="shared" si="1"/>
        <v>1904</v>
      </c>
      <c r="CL12" s="5">
        <f t="shared" si="1"/>
        <v>3386</v>
      </c>
      <c r="CM12" s="5">
        <f t="shared" si="1"/>
        <v>2292</v>
      </c>
      <c r="CN12" s="5">
        <f t="shared" si="1"/>
        <v>1731</v>
      </c>
      <c r="CO12" s="5">
        <f t="shared" si="1"/>
        <v>4920</v>
      </c>
      <c r="CP12" s="5">
        <f t="shared" si="1"/>
        <v>2148</v>
      </c>
      <c r="CQ12" s="5">
        <f t="shared" si="1"/>
        <v>2020</v>
      </c>
      <c r="CR12" s="5">
        <f t="shared" si="1"/>
        <v>3744</v>
      </c>
      <c r="CS12" s="5">
        <f t="shared" si="1"/>
        <v>4876</v>
      </c>
      <c r="CT12" s="5">
        <f t="shared" si="1"/>
        <v>1956</v>
      </c>
      <c r="CU12" s="5">
        <f t="shared" si="1"/>
        <v>2896</v>
      </c>
      <c r="CV12" s="5">
        <f t="shared" si="1"/>
        <v>2964</v>
      </c>
      <c r="CW12" s="5">
        <f t="shared" si="1"/>
        <v>4000</v>
      </c>
      <c r="CX12" s="5">
        <f t="shared" si="1"/>
        <v>2940</v>
      </c>
      <c r="CY12" s="5">
        <f t="shared" si="1"/>
        <v>2888</v>
      </c>
      <c r="CZ12" s="5">
        <f t="shared" si="1"/>
        <v>3896</v>
      </c>
      <c r="DA12" s="5">
        <f t="shared" si="1"/>
        <v>1372</v>
      </c>
      <c r="DB12" s="5">
        <f t="shared" si="1"/>
        <v>1089</v>
      </c>
      <c r="DC12" s="5">
        <f t="shared" si="1"/>
        <v>2512</v>
      </c>
      <c r="DD12" s="5">
        <f t="shared" si="1"/>
        <v>1292</v>
      </c>
      <c r="DE12" s="5">
        <f t="shared" si="1"/>
        <v>1160</v>
      </c>
      <c r="DF12" s="5">
        <f t="shared" si="1"/>
        <v>2088</v>
      </c>
      <c r="DG12" s="5">
        <f t="shared" si="1"/>
        <v>2076</v>
      </c>
      <c r="DH12" s="5">
        <f t="shared" si="1"/>
        <v>2120</v>
      </c>
      <c r="DI12" s="5">
        <f t="shared" si="1"/>
        <v>2301</v>
      </c>
      <c r="DJ12" s="5">
        <f t="shared" si="1"/>
        <v>5736</v>
      </c>
      <c r="DK12" s="5">
        <f t="shared" si="1"/>
        <v>2964</v>
      </c>
      <c r="DL12" s="5">
        <f t="shared" si="1"/>
        <v>2912</v>
      </c>
      <c r="DM12" s="5">
        <f t="shared" si="1"/>
        <v>5592</v>
      </c>
    </row>
    <row r="13" spans="1:117" s="2" customFormat="1" x14ac:dyDescent="0.35">
      <c r="A13" s="2" t="s">
        <v>24</v>
      </c>
      <c r="B13" s="2">
        <v>2</v>
      </c>
      <c r="C13" s="2">
        <v>17</v>
      </c>
      <c r="D13" s="2">
        <v>18</v>
      </c>
      <c r="E13" s="2">
        <v>16</v>
      </c>
      <c r="F13" s="2">
        <v>22</v>
      </c>
      <c r="G13" s="2">
        <v>17</v>
      </c>
      <c r="H13" s="2">
        <v>184</v>
      </c>
      <c r="I13" s="2">
        <v>184</v>
      </c>
      <c r="J13" s="2">
        <v>17</v>
      </c>
      <c r="K13" s="2">
        <v>0</v>
      </c>
      <c r="L13" s="2">
        <v>27</v>
      </c>
      <c r="M13" s="2">
        <v>27</v>
      </c>
      <c r="N13" s="2">
        <v>22</v>
      </c>
      <c r="O13" s="2">
        <v>28</v>
      </c>
      <c r="P13" s="2">
        <v>0</v>
      </c>
      <c r="Q13" s="2">
        <v>19</v>
      </c>
      <c r="R13" s="2">
        <v>17</v>
      </c>
      <c r="S13" s="2">
        <v>17</v>
      </c>
      <c r="T13" s="2">
        <v>20</v>
      </c>
      <c r="U13" s="2">
        <v>14</v>
      </c>
      <c r="V13" s="2">
        <v>32</v>
      </c>
      <c r="W13" s="2">
        <v>32</v>
      </c>
      <c r="X13" s="2">
        <v>12</v>
      </c>
      <c r="Y13" s="2">
        <v>11</v>
      </c>
      <c r="Z13" s="2">
        <v>36</v>
      </c>
      <c r="AA13" s="2">
        <v>23</v>
      </c>
      <c r="AB13" s="2">
        <v>36</v>
      </c>
      <c r="AC13" s="2">
        <v>36</v>
      </c>
      <c r="AD13" s="2">
        <v>22</v>
      </c>
      <c r="AE13" s="2">
        <v>4</v>
      </c>
      <c r="AF13" s="2">
        <v>0</v>
      </c>
      <c r="AG13" s="2">
        <v>23</v>
      </c>
      <c r="AH13" s="2">
        <v>23</v>
      </c>
      <c r="AI13" s="2">
        <v>29</v>
      </c>
      <c r="AJ13" s="2">
        <v>22</v>
      </c>
      <c r="AK13" s="2">
        <v>22</v>
      </c>
      <c r="AL13" s="2">
        <v>21</v>
      </c>
      <c r="AM13" s="2">
        <v>27</v>
      </c>
      <c r="AN13" s="2">
        <v>11</v>
      </c>
      <c r="AO13" s="2">
        <v>9</v>
      </c>
      <c r="AP13" s="2">
        <v>29</v>
      </c>
      <c r="AQ13" s="2">
        <v>36</v>
      </c>
      <c r="AR13" s="2">
        <v>29</v>
      </c>
      <c r="AS13" s="2">
        <v>29</v>
      </c>
      <c r="AT13" s="2">
        <v>35</v>
      </c>
      <c r="AU13" s="2">
        <v>26</v>
      </c>
      <c r="AV13" s="2">
        <v>27</v>
      </c>
      <c r="AW13" s="2">
        <v>15</v>
      </c>
      <c r="AX13" s="2">
        <v>26</v>
      </c>
      <c r="AY13" s="2">
        <v>24</v>
      </c>
      <c r="AZ13" s="2">
        <v>24</v>
      </c>
      <c r="BA13" s="2">
        <v>0</v>
      </c>
      <c r="BB13" s="2">
        <v>29</v>
      </c>
      <c r="BC13" s="2">
        <v>39</v>
      </c>
      <c r="BD13" s="2">
        <v>34</v>
      </c>
      <c r="BE13" s="2">
        <v>17</v>
      </c>
      <c r="BF13" s="2">
        <v>20</v>
      </c>
      <c r="BG13" s="2">
        <v>19</v>
      </c>
      <c r="BH13" s="2">
        <v>1</v>
      </c>
      <c r="BI13" s="2">
        <v>10</v>
      </c>
      <c r="BJ13" s="2">
        <v>11</v>
      </c>
      <c r="BK13" s="2">
        <v>9</v>
      </c>
      <c r="BL13" s="2">
        <v>15</v>
      </c>
      <c r="BM13" s="2">
        <v>10</v>
      </c>
      <c r="BN13" s="2">
        <v>83</v>
      </c>
      <c r="BO13" s="2">
        <v>83</v>
      </c>
      <c r="BP13" s="2">
        <v>10</v>
      </c>
      <c r="BQ13" s="2">
        <v>0</v>
      </c>
      <c r="BR13" s="2">
        <v>13</v>
      </c>
      <c r="BS13" s="2">
        <v>14</v>
      </c>
      <c r="BT13" s="2">
        <v>8</v>
      </c>
      <c r="BU13" s="2">
        <v>12</v>
      </c>
      <c r="BV13" s="2">
        <v>0</v>
      </c>
      <c r="BW13" s="2">
        <v>8</v>
      </c>
      <c r="BX13" s="2">
        <v>9</v>
      </c>
      <c r="BY13" s="2">
        <v>8</v>
      </c>
      <c r="BZ13" s="2">
        <v>16</v>
      </c>
      <c r="CA13" s="2">
        <v>7</v>
      </c>
      <c r="CB13" s="2">
        <v>20</v>
      </c>
      <c r="CC13" s="2">
        <v>20</v>
      </c>
      <c r="CD13" s="2">
        <v>6</v>
      </c>
      <c r="CE13" s="2">
        <v>5</v>
      </c>
      <c r="CF13" s="2">
        <v>22</v>
      </c>
      <c r="CG13" s="2">
        <v>17</v>
      </c>
      <c r="CH13" s="2">
        <v>22</v>
      </c>
      <c r="CI13" s="2">
        <v>22</v>
      </c>
      <c r="CJ13" s="2">
        <v>16</v>
      </c>
      <c r="CK13" s="2">
        <v>2</v>
      </c>
      <c r="CL13" s="2">
        <v>0</v>
      </c>
      <c r="CM13" s="2">
        <v>9</v>
      </c>
      <c r="CN13" s="2">
        <v>9</v>
      </c>
      <c r="CO13" s="2">
        <v>12</v>
      </c>
      <c r="CP13" s="2">
        <v>9</v>
      </c>
      <c r="CQ13" s="2">
        <v>8</v>
      </c>
      <c r="CR13" s="2">
        <v>7</v>
      </c>
      <c r="CS13" s="2">
        <v>12</v>
      </c>
      <c r="CT13" s="2">
        <v>5</v>
      </c>
      <c r="CU13" s="2">
        <v>4</v>
      </c>
      <c r="CV13" s="2">
        <v>22</v>
      </c>
      <c r="CW13" s="2">
        <v>15</v>
      </c>
      <c r="CX13" s="2">
        <v>22</v>
      </c>
      <c r="CY13" s="2">
        <v>21</v>
      </c>
      <c r="CZ13" s="2">
        <v>12</v>
      </c>
      <c r="DA13" s="2">
        <v>9</v>
      </c>
      <c r="DB13" s="2">
        <v>10</v>
      </c>
      <c r="DC13" s="2">
        <v>9</v>
      </c>
      <c r="DD13" s="2">
        <v>11</v>
      </c>
      <c r="DE13" s="2">
        <v>8</v>
      </c>
      <c r="DF13" s="2">
        <v>7</v>
      </c>
      <c r="DG13" s="2">
        <v>0</v>
      </c>
      <c r="DH13" s="2">
        <v>15</v>
      </c>
      <c r="DI13" s="2">
        <v>23</v>
      </c>
      <c r="DJ13" s="2">
        <v>21</v>
      </c>
      <c r="DK13" s="2">
        <v>22</v>
      </c>
      <c r="DL13" s="2">
        <v>22</v>
      </c>
      <c r="DM13" s="2">
        <v>21</v>
      </c>
    </row>
    <row r="14" spans="1:117" s="2" customFormat="1" x14ac:dyDescent="0.35">
      <c r="A14" s="2" t="s">
        <v>106</v>
      </c>
      <c r="B14" s="2">
        <v>1</v>
      </c>
      <c r="C14" s="2">
        <v>1.5</v>
      </c>
      <c r="D14" s="2">
        <v>1.6</v>
      </c>
      <c r="E14" s="2">
        <v>1.5</v>
      </c>
      <c r="F14" s="2">
        <v>1.7</v>
      </c>
      <c r="G14" s="2">
        <v>1.6</v>
      </c>
      <c r="H14" s="2">
        <v>2</v>
      </c>
      <c r="I14" s="2">
        <v>2</v>
      </c>
      <c r="J14" s="2">
        <v>1.6</v>
      </c>
      <c r="K14" s="2">
        <v>0</v>
      </c>
      <c r="L14" s="2">
        <v>2</v>
      </c>
      <c r="M14" s="2">
        <v>2</v>
      </c>
      <c r="N14" s="2">
        <v>1.5</v>
      </c>
      <c r="O14" s="2">
        <v>2</v>
      </c>
      <c r="P14" s="2">
        <v>0</v>
      </c>
      <c r="Q14" s="2">
        <v>1.5</v>
      </c>
      <c r="R14" s="2">
        <v>1.6</v>
      </c>
      <c r="S14" s="2">
        <v>1.5</v>
      </c>
      <c r="T14" s="2">
        <v>1.7</v>
      </c>
      <c r="U14" s="2">
        <v>1.3</v>
      </c>
      <c r="V14" s="2">
        <v>1.9</v>
      </c>
      <c r="W14" s="2">
        <v>1.9</v>
      </c>
      <c r="X14" s="2">
        <v>1.1000000000000001</v>
      </c>
      <c r="Y14" s="2">
        <v>1</v>
      </c>
      <c r="Z14" s="2">
        <v>3</v>
      </c>
      <c r="AA14" s="2">
        <v>2</v>
      </c>
      <c r="AB14" s="2">
        <v>3</v>
      </c>
      <c r="AC14" s="2">
        <v>3</v>
      </c>
      <c r="AD14" s="2">
        <v>2</v>
      </c>
      <c r="AE14" s="2">
        <v>1</v>
      </c>
      <c r="AF14" s="2">
        <v>0</v>
      </c>
      <c r="AG14" s="2">
        <v>1.5</v>
      </c>
      <c r="AH14" s="2">
        <v>1.6</v>
      </c>
      <c r="AI14" s="2">
        <v>2</v>
      </c>
      <c r="AJ14" s="2">
        <v>1.5</v>
      </c>
      <c r="AK14" s="2">
        <v>1.5</v>
      </c>
      <c r="AL14" s="2">
        <v>1.5</v>
      </c>
      <c r="AM14" s="2">
        <v>2</v>
      </c>
      <c r="AN14" s="2">
        <v>2</v>
      </c>
      <c r="AO14" s="2">
        <v>2</v>
      </c>
      <c r="AP14" s="2">
        <v>2.5</v>
      </c>
      <c r="AQ14" s="2">
        <v>3</v>
      </c>
      <c r="AR14" s="2">
        <v>2.5</v>
      </c>
      <c r="AS14" s="2">
        <v>2.5</v>
      </c>
      <c r="AT14" s="2">
        <v>3</v>
      </c>
      <c r="AU14" s="2">
        <v>3.4</v>
      </c>
      <c r="AV14" s="2">
        <v>3.4</v>
      </c>
      <c r="AW14" s="2">
        <v>1.5</v>
      </c>
      <c r="AX14" s="2">
        <v>3.4</v>
      </c>
      <c r="AY14" s="2">
        <v>3.4</v>
      </c>
      <c r="AZ14" s="2">
        <v>3.5</v>
      </c>
      <c r="BA14" s="2">
        <v>0</v>
      </c>
      <c r="BB14" s="2">
        <v>2.9</v>
      </c>
      <c r="BC14" s="2">
        <v>3</v>
      </c>
      <c r="BD14" s="2">
        <v>3</v>
      </c>
      <c r="BE14" s="2">
        <v>2.9</v>
      </c>
      <c r="BF14" s="2">
        <v>3</v>
      </c>
      <c r="BG14" s="2">
        <v>3</v>
      </c>
      <c r="BH14" s="2">
        <v>1</v>
      </c>
      <c r="BI14" s="2">
        <v>1.5</v>
      </c>
      <c r="BJ14" s="2">
        <v>1.6</v>
      </c>
      <c r="BK14" s="2">
        <v>1.5</v>
      </c>
      <c r="BL14" s="2">
        <v>1.8</v>
      </c>
      <c r="BM14" s="2">
        <v>1.6</v>
      </c>
      <c r="BN14" s="2">
        <v>2</v>
      </c>
      <c r="BO14" s="2">
        <v>2</v>
      </c>
      <c r="BP14" s="2">
        <v>1.6</v>
      </c>
      <c r="BQ14" s="2">
        <v>0</v>
      </c>
      <c r="BR14" s="2">
        <v>2</v>
      </c>
      <c r="BS14" s="2">
        <v>2.1</v>
      </c>
      <c r="BT14" s="2">
        <v>1.6</v>
      </c>
      <c r="BU14" s="2">
        <v>2</v>
      </c>
      <c r="BV14" s="2">
        <v>0</v>
      </c>
      <c r="BW14" s="2">
        <v>1.6</v>
      </c>
      <c r="BX14" s="2">
        <v>1.6</v>
      </c>
      <c r="BY14" s="2">
        <v>1.6</v>
      </c>
      <c r="BZ14" s="2">
        <v>1.8</v>
      </c>
      <c r="CA14" s="2">
        <v>1.4</v>
      </c>
      <c r="CB14" s="2">
        <v>2</v>
      </c>
      <c r="CC14" s="2">
        <v>2</v>
      </c>
      <c r="CD14" s="2">
        <v>1.2</v>
      </c>
      <c r="CE14" s="2">
        <v>1.1000000000000001</v>
      </c>
      <c r="CF14" s="2">
        <v>2.9</v>
      </c>
      <c r="CG14" s="2">
        <v>3</v>
      </c>
      <c r="CH14" s="2">
        <v>3</v>
      </c>
      <c r="CI14" s="2">
        <v>3</v>
      </c>
      <c r="CJ14" s="2">
        <v>3</v>
      </c>
      <c r="CK14" s="2">
        <v>1</v>
      </c>
      <c r="CL14" s="2">
        <v>0</v>
      </c>
      <c r="CM14" s="2">
        <v>1.5</v>
      </c>
      <c r="CN14" s="2">
        <v>1.6</v>
      </c>
      <c r="CO14" s="2">
        <v>2</v>
      </c>
      <c r="CP14" s="2">
        <v>1.6</v>
      </c>
      <c r="CQ14" s="2">
        <v>1.6</v>
      </c>
      <c r="CR14" s="2">
        <v>1.6</v>
      </c>
      <c r="CS14" s="2">
        <v>1</v>
      </c>
      <c r="CT14" s="2">
        <v>1</v>
      </c>
      <c r="CU14" s="2">
        <v>1</v>
      </c>
      <c r="CV14" s="2">
        <v>2.9</v>
      </c>
      <c r="CW14" s="2">
        <v>3</v>
      </c>
      <c r="CX14" s="2">
        <v>3</v>
      </c>
      <c r="CY14" s="2">
        <v>3</v>
      </c>
      <c r="CZ14" s="2">
        <v>2.5</v>
      </c>
      <c r="DA14" s="2">
        <v>2.8</v>
      </c>
      <c r="DB14" s="2">
        <v>2.8</v>
      </c>
      <c r="DC14" s="2">
        <v>2.8</v>
      </c>
      <c r="DD14" s="2">
        <v>3.4</v>
      </c>
      <c r="DE14" s="2">
        <v>2.7</v>
      </c>
      <c r="DF14" s="2">
        <v>2.7</v>
      </c>
      <c r="DG14" s="2">
        <v>0</v>
      </c>
      <c r="DH14" s="2">
        <v>2.9</v>
      </c>
      <c r="DI14" s="2">
        <v>2.9</v>
      </c>
      <c r="DJ14" s="2">
        <v>3</v>
      </c>
      <c r="DK14" s="2">
        <v>3</v>
      </c>
      <c r="DL14" s="2">
        <v>3</v>
      </c>
      <c r="DM14" s="2">
        <v>3</v>
      </c>
    </row>
    <row r="15" spans="1:117" s="2" customFormat="1" x14ac:dyDescent="0.35">
      <c r="A15" s="2" t="s">
        <v>7</v>
      </c>
      <c r="B15" s="2">
        <v>79</v>
      </c>
      <c r="C15" s="2">
        <v>91</v>
      </c>
      <c r="D15" s="2">
        <v>91</v>
      </c>
      <c r="E15" s="2">
        <v>91</v>
      </c>
      <c r="F15" s="2">
        <v>91</v>
      </c>
      <c r="G15" s="2">
        <v>91</v>
      </c>
      <c r="H15" s="2">
        <v>85</v>
      </c>
      <c r="I15" s="2">
        <v>85</v>
      </c>
      <c r="J15" s="2">
        <v>91</v>
      </c>
      <c r="K15" s="2">
        <v>76</v>
      </c>
      <c r="L15" s="2">
        <v>77</v>
      </c>
      <c r="M15" s="2">
        <v>77</v>
      </c>
      <c r="N15" s="2">
        <v>82</v>
      </c>
      <c r="O15" s="2">
        <v>86</v>
      </c>
      <c r="P15" s="2">
        <v>92</v>
      </c>
      <c r="Q15" s="2">
        <v>93</v>
      </c>
      <c r="R15" s="2">
        <v>93</v>
      </c>
      <c r="S15" s="2">
        <v>93</v>
      </c>
      <c r="T15" s="2">
        <v>91</v>
      </c>
      <c r="U15" s="2">
        <v>93</v>
      </c>
      <c r="V15" s="2">
        <v>89</v>
      </c>
      <c r="W15" s="2">
        <v>89</v>
      </c>
      <c r="X15" s="2">
        <v>93</v>
      </c>
      <c r="Y15" s="2">
        <v>93</v>
      </c>
      <c r="Z15" s="2">
        <v>70</v>
      </c>
      <c r="AA15" s="2">
        <v>62</v>
      </c>
      <c r="AB15" s="2">
        <v>70</v>
      </c>
      <c r="AC15" s="2">
        <v>70</v>
      </c>
      <c r="AD15" s="2">
        <v>62</v>
      </c>
      <c r="AE15" s="2">
        <v>82</v>
      </c>
      <c r="AF15" s="2">
        <v>55</v>
      </c>
      <c r="AG15" s="2">
        <v>82</v>
      </c>
      <c r="AH15" s="2">
        <v>82</v>
      </c>
      <c r="AI15" s="2">
        <v>86</v>
      </c>
      <c r="AJ15" s="2">
        <v>82</v>
      </c>
      <c r="AK15" s="2">
        <v>82</v>
      </c>
      <c r="AL15" s="2">
        <v>82</v>
      </c>
      <c r="AM15" s="2">
        <v>50</v>
      </c>
      <c r="AN15" s="2">
        <v>50</v>
      </c>
      <c r="AO15" s="2">
        <v>50</v>
      </c>
      <c r="AP15" s="2">
        <v>70</v>
      </c>
      <c r="AQ15" s="2">
        <v>70</v>
      </c>
      <c r="AR15" s="2">
        <v>70</v>
      </c>
      <c r="AS15" s="2">
        <v>70</v>
      </c>
      <c r="AT15" s="2">
        <v>70</v>
      </c>
      <c r="AU15" s="2">
        <v>64</v>
      </c>
      <c r="AV15" s="2">
        <v>64</v>
      </c>
      <c r="AW15" s="2">
        <v>62</v>
      </c>
      <c r="AX15" s="2">
        <v>64</v>
      </c>
      <c r="AY15" s="2">
        <v>64</v>
      </c>
      <c r="AZ15" s="2">
        <v>64</v>
      </c>
      <c r="BA15" s="2">
        <v>67</v>
      </c>
      <c r="BB15" s="2">
        <v>72</v>
      </c>
      <c r="BC15" s="2">
        <v>72</v>
      </c>
      <c r="BD15" s="2">
        <v>72</v>
      </c>
      <c r="BE15" s="2">
        <v>73</v>
      </c>
      <c r="BF15" s="2">
        <v>73</v>
      </c>
      <c r="BG15" s="2">
        <v>73</v>
      </c>
      <c r="BH15" s="2">
        <v>75</v>
      </c>
      <c r="BI15" s="2">
        <v>91</v>
      </c>
      <c r="BJ15" s="2">
        <v>91</v>
      </c>
      <c r="BK15" s="2">
        <v>91</v>
      </c>
      <c r="BL15" s="2">
        <v>91</v>
      </c>
      <c r="BM15" s="2">
        <v>91</v>
      </c>
      <c r="BN15" s="2">
        <v>82</v>
      </c>
      <c r="BO15" s="2">
        <v>82</v>
      </c>
      <c r="BP15" s="2">
        <v>91</v>
      </c>
      <c r="BQ15" s="2">
        <v>80</v>
      </c>
      <c r="BR15" s="2">
        <v>86</v>
      </c>
      <c r="BS15" s="2">
        <v>86</v>
      </c>
      <c r="BT15" s="2">
        <v>82</v>
      </c>
      <c r="BU15" s="2">
        <v>86</v>
      </c>
      <c r="BV15" s="2">
        <v>92</v>
      </c>
      <c r="BW15" s="2">
        <v>92</v>
      </c>
      <c r="BX15" s="2">
        <v>92</v>
      </c>
      <c r="BY15" s="2">
        <v>92</v>
      </c>
      <c r="BZ15" s="2">
        <v>91</v>
      </c>
      <c r="CA15" s="2">
        <v>92</v>
      </c>
      <c r="CB15" s="2">
        <v>89</v>
      </c>
      <c r="CC15" s="2">
        <v>89</v>
      </c>
      <c r="CD15" s="2">
        <v>92</v>
      </c>
      <c r="CE15" s="2">
        <v>92</v>
      </c>
      <c r="CF15" s="2">
        <v>86</v>
      </c>
      <c r="CG15" s="2">
        <v>86</v>
      </c>
      <c r="CH15" s="2">
        <v>86</v>
      </c>
      <c r="CI15" s="2">
        <v>86</v>
      </c>
      <c r="CJ15" s="2">
        <v>86</v>
      </c>
      <c r="CK15" s="2">
        <v>80</v>
      </c>
      <c r="CL15" s="2">
        <v>62</v>
      </c>
      <c r="CM15" s="2">
        <v>82</v>
      </c>
      <c r="CN15" s="2">
        <v>82</v>
      </c>
      <c r="CO15" s="2">
        <v>86</v>
      </c>
      <c r="CP15" s="2">
        <v>82</v>
      </c>
      <c r="CQ15" s="2">
        <v>82</v>
      </c>
      <c r="CR15" s="2">
        <v>82</v>
      </c>
      <c r="CS15" s="2">
        <v>55</v>
      </c>
      <c r="CT15" s="2">
        <v>55</v>
      </c>
      <c r="CU15" s="2">
        <v>55</v>
      </c>
      <c r="CV15" s="2">
        <v>77</v>
      </c>
      <c r="CW15" s="2">
        <v>70</v>
      </c>
      <c r="CX15" s="2">
        <v>77</v>
      </c>
      <c r="CY15" s="2">
        <v>77</v>
      </c>
      <c r="CZ15" s="2">
        <v>68</v>
      </c>
      <c r="DA15" s="2">
        <v>64</v>
      </c>
      <c r="DB15" s="2">
        <v>64</v>
      </c>
      <c r="DC15" s="2">
        <v>64</v>
      </c>
      <c r="DD15" s="2">
        <v>64</v>
      </c>
      <c r="DE15" s="2">
        <v>64</v>
      </c>
      <c r="DF15" s="2">
        <v>64</v>
      </c>
      <c r="DG15" s="2">
        <v>71</v>
      </c>
      <c r="DH15" s="2">
        <v>73</v>
      </c>
      <c r="DI15" s="2">
        <v>70</v>
      </c>
      <c r="DJ15" s="2">
        <v>70</v>
      </c>
      <c r="DK15" s="2">
        <v>70</v>
      </c>
      <c r="DL15" s="2">
        <v>70</v>
      </c>
      <c r="DM15" s="2">
        <v>70</v>
      </c>
    </row>
    <row r="16" spans="1:117" s="2" customFormat="1" x14ac:dyDescent="0.35">
      <c r="A16" s="2" t="s">
        <v>30</v>
      </c>
      <c r="B16" s="2">
        <v>140</v>
      </c>
      <c r="C16" s="2">
        <v>1011</v>
      </c>
      <c r="D16" s="2">
        <v>983</v>
      </c>
      <c r="E16" s="2">
        <v>863</v>
      </c>
      <c r="F16" s="2">
        <v>441</v>
      </c>
      <c r="G16" s="2">
        <v>654</v>
      </c>
      <c r="H16" s="2">
        <v>1251</v>
      </c>
      <c r="I16" s="2">
        <v>1251</v>
      </c>
      <c r="J16" s="2">
        <v>555</v>
      </c>
      <c r="K16" s="2">
        <v>2186</v>
      </c>
      <c r="L16" s="2">
        <v>1612</v>
      </c>
      <c r="M16" s="2">
        <v>1710</v>
      </c>
      <c r="N16" s="2">
        <v>1180</v>
      </c>
      <c r="O16" s="2">
        <v>933</v>
      </c>
      <c r="P16" s="2">
        <v>1476</v>
      </c>
      <c r="Q16" s="2">
        <v>1142</v>
      </c>
      <c r="R16" s="2">
        <v>1014</v>
      </c>
      <c r="S16" s="2">
        <v>923</v>
      </c>
      <c r="T16" s="2">
        <v>507</v>
      </c>
      <c r="U16" s="2">
        <v>657</v>
      </c>
      <c r="V16" s="2">
        <v>277</v>
      </c>
      <c r="W16" s="2">
        <v>277</v>
      </c>
      <c r="X16" s="2">
        <v>581</v>
      </c>
      <c r="Y16" s="2">
        <v>561</v>
      </c>
      <c r="Z16" s="2">
        <v>1245</v>
      </c>
      <c r="AA16" s="2">
        <v>1094</v>
      </c>
      <c r="AB16" s="2">
        <v>828</v>
      </c>
      <c r="AC16" s="2">
        <v>704</v>
      </c>
      <c r="AD16" s="2">
        <v>630</v>
      </c>
      <c r="AE16" s="2">
        <v>198</v>
      </c>
      <c r="AF16" s="2">
        <v>1668</v>
      </c>
      <c r="AG16" s="2">
        <v>1367</v>
      </c>
      <c r="AH16" s="2">
        <v>1455</v>
      </c>
      <c r="AI16" s="2">
        <v>1145</v>
      </c>
      <c r="AJ16" s="2">
        <v>959</v>
      </c>
      <c r="AK16" s="2">
        <v>803</v>
      </c>
      <c r="AL16" s="2">
        <v>784</v>
      </c>
      <c r="AM16" s="2">
        <v>862</v>
      </c>
      <c r="AN16" s="2">
        <v>348</v>
      </c>
      <c r="AO16" s="2">
        <v>280</v>
      </c>
      <c r="AP16" s="2">
        <v>1164</v>
      </c>
      <c r="AQ16" s="2">
        <v>1107</v>
      </c>
      <c r="AR16" s="2">
        <v>770</v>
      </c>
      <c r="AS16" s="2">
        <v>657</v>
      </c>
      <c r="AT16" s="2">
        <v>690</v>
      </c>
      <c r="AU16" s="2">
        <v>811</v>
      </c>
      <c r="AV16" s="2">
        <v>815</v>
      </c>
      <c r="AW16" s="2">
        <v>1030</v>
      </c>
      <c r="AX16" s="2">
        <v>542</v>
      </c>
      <c r="AY16" s="2">
        <v>456</v>
      </c>
      <c r="AZ16" s="2">
        <v>438</v>
      </c>
      <c r="BA16" s="2">
        <v>1496</v>
      </c>
      <c r="BB16" s="2">
        <v>1241</v>
      </c>
      <c r="BC16" s="2">
        <v>1346</v>
      </c>
      <c r="BD16" s="2">
        <v>1286</v>
      </c>
      <c r="BE16" s="2">
        <v>564</v>
      </c>
      <c r="BF16" s="2">
        <v>563</v>
      </c>
      <c r="BG16" s="2">
        <v>549</v>
      </c>
      <c r="BH16" s="2">
        <v>116</v>
      </c>
      <c r="BI16" s="2">
        <v>623</v>
      </c>
      <c r="BJ16" s="2">
        <v>601</v>
      </c>
      <c r="BK16" s="2">
        <v>643</v>
      </c>
      <c r="BL16" s="2">
        <v>332</v>
      </c>
      <c r="BM16" s="2">
        <v>400</v>
      </c>
      <c r="BN16" s="2">
        <v>598</v>
      </c>
      <c r="BO16" s="2">
        <v>598</v>
      </c>
      <c r="BP16" s="2">
        <v>342</v>
      </c>
      <c r="BQ16" s="2">
        <v>1025</v>
      </c>
      <c r="BR16" s="2">
        <v>648</v>
      </c>
      <c r="BS16" s="2">
        <v>708</v>
      </c>
      <c r="BT16" s="2">
        <v>683</v>
      </c>
      <c r="BU16" s="2">
        <v>425</v>
      </c>
      <c r="BV16" s="2">
        <v>890</v>
      </c>
      <c r="BW16" s="2">
        <v>530</v>
      </c>
      <c r="BX16" s="2">
        <v>532</v>
      </c>
      <c r="BY16" s="2">
        <v>608</v>
      </c>
      <c r="BZ16" s="2">
        <v>372</v>
      </c>
      <c r="CA16" s="2">
        <v>345</v>
      </c>
      <c r="CB16" s="2">
        <v>190</v>
      </c>
      <c r="CC16" s="2">
        <v>190</v>
      </c>
      <c r="CD16" s="2">
        <v>285</v>
      </c>
      <c r="CE16" s="2">
        <v>267</v>
      </c>
      <c r="CF16" s="2">
        <v>789</v>
      </c>
      <c r="CG16" s="2">
        <v>673</v>
      </c>
      <c r="CH16" s="2">
        <v>524</v>
      </c>
      <c r="CI16" s="2">
        <v>447</v>
      </c>
      <c r="CJ16" s="2">
        <v>340</v>
      </c>
      <c r="CK16" s="2">
        <v>152</v>
      </c>
      <c r="CL16" s="2">
        <v>1476</v>
      </c>
      <c r="CM16" s="2">
        <v>580</v>
      </c>
      <c r="CN16" s="2">
        <v>586</v>
      </c>
      <c r="CO16" s="2">
        <v>705</v>
      </c>
      <c r="CP16" s="2">
        <v>385</v>
      </c>
      <c r="CQ16" s="2">
        <v>320</v>
      </c>
      <c r="CR16" s="2">
        <v>301</v>
      </c>
      <c r="CS16" s="2">
        <v>707</v>
      </c>
      <c r="CT16" s="2">
        <v>290</v>
      </c>
      <c r="CU16" s="2">
        <v>227</v>
      </c>
      <c r="CV16" s="2">
        <v>779</v>
      </c>
      <c r="CW16" s="2">
        <v>728</v>
      </c>
      <c r="CX16" s="2">
        <v>516</v>
      </c>
      <c r="CY16" s="2">
        <v>441</v>
      </c>
      <c r="CZ16" s="2">
        <v>314</v>
      </c>
      <c r="DA16" s="2">
        <v>515</v>
      </c>
      <c r="DB16" s="2">
        <v>515</v>
      </c>
      <c r="DC16" s="2">
        <v>735</v>
      </c>
      <c r="DD16" s="2">
        <v>404</v>
      </c>
      <c r="DE16" s="2">
        <v>277</v>
      </c>
      <c r="DF16" s="2">
        <v>262</v>
      </c>
      <c r="DG16" s="2">
        <v>1241</v>
      </c>
      <c r="DH16" s="2">
        <v>741</v>
      </c>
      <c r="DI16" s="2">
        <v>779</v>
      </c>
      <c r="DJ16" s="2">
        <v>845</v>
      </c>
      <c r="DK16" s="2">
        <v>524</v>
      </c>
      <c r="DL16" s="2">
        <v>448</v>
      </c>
      <c r="DM16" s="2">
        <v>434</v>
      </c>
    </row>
    <row r="17" spans="1:117" x14ac:dyDescent="0.35">
      <c r="A17" t="s">
        <v>21</v>
      </c>
    </row>
    <row r="18" spans="1:117" s="2" customFormat="1" x14ac:dyDescent="0.35">
      <c r="A18" s="2" t="s">
        <v>33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1188</v>
      </c>
      <c r="L18" s="2">
        <v>792</v>
      </c>
      <c r="M18" s="2">
        <v>792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453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810</v>
      </c>
      <c r="BB18" s="2">
        <v>650</v>
      </c>
      <c r="BC18" s="2">
        <v>0</v>
      </c>
      <c r="BD18" s="2">
        <v>780</v>
      </c>
      <c r="BE18" s="2">
        <v>350</v>
      </c>
      <c r="BF18" s="2">
        <v>420</v>
      </c>
      <c r="BG18" s="2">
        <v>420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2">
        <v>0</v>
      </c>
      <c r="BU18" s="2">
        <v>0</v>
      </c>
      <c r="BV18" s="2">
        <v>0</v>
      </c>
      <c r="BW18" s="2">
        <v>0</v>
      </c>
      <c r="BX18" s="2">
        <v>0</v>
      </c>
      <c r="BY18" s="2">
        <v>0</v>
      </c>
      <c r="BZ18" s="2">
        <v>0</v>
      </c>
      <c r="CA18" s="2">
        <v>0</v>
      </c>
      <c r="CB18" s="2">
        <v>0</v>
      </c>
      <c r="CC18" s="2">
        <v>0</v>
      </c>
      <c r="CD18" s="2">
        <v>0</v>
      </c>
      <c r="CE18" s="2">
        <v>0</v>
      </c>
      <c r="CF18" s="2">
        <v>0</v>
      </c>
      <c r="CG18" s="2">
        <v>0</v>
      </c>
      <c r="CH18" s="2">
        <v>0</v>
      </c>
      <c r="CI18" s="2">
        <v>0</v>
      </c>
      <c r="CJ18" s="2">
        <v>0</v>
      </c>
      <c r="CK18" s="2">
        <v>0</v>
      </c>
      <c r="CL18" s="2">
        <v>0</v>
      </c>
      <c r="CM18" s="2">
        <v>0</v>
      </c>
      <c r="CN18" s="2">
        <v>0</v>
      </c>
      <c r="CO18" s="2">
        <v>0</v>
      </c>
      <c r="CP18" s="2">
        <v>0</v>
      </c>
      <c r="CQ18" s="2">
        <v>0</v>
      </c>
      <c r="CR18" s="2">
        <v>0</v>
      </c>
      <c r="CS18" s="2">
        <v>0</v>
      </c>
      <c r="CT18" s="2">
        <v>0</v>
      </c>
      <c r="CU18" s="2">
        <v>0</v>
      </c>
      <c r="CV18" s="2">
        <v>0</v>
      </c>
      <c r="CW18" s="2">
        <v>0</v>
      </c>
      <c r="CX18" s="2">
        <v>0</v>
      </c>
      <c r="CY18" s="2">
        <v>0</v>
      </c>
      <c r="CZ18" s="2">
        <v>0</v>
      </c>
      <c r="DA18" s="2">
        <v>0</v>
      </c>
      <c r="DB18" s="2">
        <v>0</v>
      </c>
      <c r="DC18" s="2">
        <v>0</v>
      </c>
      <c r="DD18" s="2">
        <v>0</v>
      </c>
      <c r="DE18" s="2">
        <v>0</v>
      </c>
      <c r="DF18" s="2">
        <v>0</v>
      </c>
      <c r="DG18" s="2">
        <v>650</v>
      </c>
      <c r="DH18" s="2">
        <v>350</v>
      </c>
      <c r="DI18" s="2">
        <v>0</v>
      </c>
      <c r="DJ18" s="2">
        <v>0</v>
      </c>
      <c r="DK18" s="2">
        <v>0</v>
      </c>
      <c r="DL18" s="2">
        <v>0</v>
      </c>
      <c r="DM18" s="2">
        <v>0</v>
      </c>
    </row>
    <row r="19" spans="1:117" s="2" customFormat="1" x14ac:dyDescent="0.35">
      <c r="A19" s="2" t="s">
        <v>34</v>
      </c>
      <c r="B19" s="2">
        <v>0</v>
      </c>
      <c r="C19" s="2">
        <v>0</v>
      </c>
      <c r="D19" s="2">
        <v>40</v>
      </c>
      <c r="E19" s="2">
        <v>40</v>
      </c>
      <c r="F19" s="2">
        <v>40</v>
      </c>
      <c r="G19" s="2">
        <v>40</v>
      </c>
      <c r="H19" s="2">
        <v>0</v>
      </c>
      <c r="I19" s="2">
        <v>0</v>
      </c>
      <c r="J19" s="2">
        <v>40</v>
      </c>
      <c r="K19" s="2">
        <v>0</v>
      </c>
      <c r="L19" s="2">
        <v>0</v>
      </c>
      <c r="M19" s="2">
        <v>766</v>
      </c>
      <c r="N19" s="2">
        <v>792</v>
      </c>
      <c r="O19" s="2">
        <v>630</v>
      </c>
      <c r="P19" s="2">
        <v>0</v>
      </c>
      <c r="Q19" s="2">
        <v>0</v>
      </c>
      <c r="R19" s="2">
        <v>313</v>
      </c>
      <c r="S19" s="2">
        <v>338</v>
      </c>
      <c r="T19" s="2">
        <v>415</v>
      </c>
      <c r="U19" s="2">
        <v>313</v>
      </c>
      <c r="V19" s="2">
        <v>0</v>
      </c>
      <c r="W19" s="2">
        <v>0</v>
      </c>
      <c r="X19" s="2">
        <v>338</v>
      </c>
      <c r="Y19" s="2">
        <v>338</v>
      </c>
      <c r="Z19" s="2">
        <v>0</v>
      </c>
      <c r="AA19" s="2">
        <v>36</v>
      </c>
      <c r="AB19" s="2">
        <v>52</v>
      </c>
      <c r="AC19" s="2">
        <v>52</v>
      </c>
      <c r="AD19" s="2">
        <v>36</v>
      </c>
      <c r="AE19" s="2">
        <v>0</v>
      </c>
      <c r="AF19" s="2">
        <v>0</v>
      </c>
      <c r="AG19" s="2">
        <v>0</v>
      </c>
      <c r="AH19" s="2">
        <v>792</v>
      </c>
      <c r="AI19" s="2">
        <v>630</v>
      </c>
      <c r="AJ19" s="2">
        <v>792</v>
      </c>
      <c r="AK19" s="2">
        <v>792</v>
      </c>
      <c r="AL19" s="2">
        <v>792</v>
      </c>
      <c r="AM19" s="2">
        <v>0</v>
      </c>
      <c r="AN19" s="2">
        <v>0</v>
      </c>
      <c r="AO19" s="2">
        <v>0</v>
      </c>
      <c r="AP19" s="2">
        <v>0</v>
      </c>
      <c r="AQ19" s="2">
        <v>63</v>
      </c>
      <c r="AR19" s="2">
        <v>53</v>
      </c>
      <c r="AS19" s="2">
        <v>53</v>
      </c>
      <c r="AT19" s="2">
        <v>63</v>
      </c>
      <c r="AU19" s="2">
        <v>0</v>
      </c>
      <c r="AV19" s="2">
        <v>293</v>
      </c>
      <c r="AW19" s="2">
        <v>300</v>
      </c>
      <c r="AX19" s="2">
        <v>293</v>
      </c>
      <c r="AY19" s="2">
        <v>293</v>
      </c>
      <c r="AZ19" s="2">
        <v>293</v>
      </c>
      <c r="BA19" s="2">
        <v>0</v>
      </c>
      <c r="BB19" s="2">
        <v>0</v>
      </c>
      <c r="BC19" s="2">
        <v>823</v>
      </c>
      <c r="BD19" s="2">
        <v>731</v>
      </c>
      <c r="BE19" s="2">
        <v>324</v>
      </c>
      <c r="BF19" s="2">
        <v>389</v>
      </c>
      <c r="BG19" s="2">
        <v>389</v>
      </c>
      <c r="BH19" s="2">
        <v>0</v>
      </c>
      <c r="BI19" s="2">
        <v>0</v>
      </c>
      <c r="BJ19" s="2">
        <v>24</v>
      </c>
      <c r="BK19" s="2">
        <v>24</v>
      </c>
      <c r="BL19" s="2">
        <v>24</v>
      </c>
      <c r="BM19" s="2">
        <v>24</v>
      </c>
      <c r="BN19" s="2">
        <v>0</v>
      </c>
      <c r="BO19" s="2">
        <v>0</v>
      </c>
      <c r="BP19" s="2">
        <v>24</v>
      </c>
      <c r="BQ19" s="2">
        <v>0</v>
      </c>
      <c r="BR19" s="2">
        <v>0</v>
      </c>
      <c r="BS19" s="2">
        <v>308</v>
      </c>
      <c r="BT19" s="2">
        <v>270</v>
      </c>
      <c r="BU19" s="2">
        <v>280</v>
      </c>
      <c r="BV19" s="2">
        <v>0</v>
      </c>
      <c r="BW19" s="2">
        <v>0</v>
      </c>
      <c r="BX19" s="2">
        <v>189</v>
      </c>
      <c r="BY19" s="2">
        <v>189</v>
      </c>
      <c r="BZ19" s="2">
        <v>275</v>
      </c>
      <c r="CA19" s="2">
        <v>189</v>
      </c>
      <c r="CB19" s="2">
        <v>0</v>
      </c>
      <c r="CC19" s="2">
        <v>0</v>
      </c>
      <c r="CD19" s="2">
        <v>189</v>
      </c>
      <c r="CE19" s="2">
        <v>189</v>
      </c>
      <c r="CF19" s="2">
        <v>0</v>
      </c>
      <c r="CG19" s="2">
        <v>36</v>
      </c>
      <c r="CH19" s="2">
        <v>42</v>
      </c>
      <c r="CI19" s="2">
        <v>42</v>
      </c>
      <c r="CJ19" s="2">
        <v>36</v>
      </c>
      <c r="CK19" s="2">
        <v>0</v>
      </c>
      <c r="CL19" s="2">
        <v>0</v>
      </c>
      <c r="CM19" s="2">
        <v>0</v>
      </c>
      <c r="CN19" s="2">
        <v>270</v>
      </c>
      <c r="CO19" s="2">
        <v>280</v>
      </c>
      <c r="CP19" s="2">
        <v>270</v>
      </c>
      <c r="CQ19" s="2">
        <v>270</v>
      </c>
      <c r="CR19" s="2">
        <v>270</v>
      </c>
      <c r="CS19" s="2">
        <v>0</v>
      </c>
      <c r="CT19" s="2">
        <v>0</v>
      </c>
      <c r="CU19" s="2">
        <v>0</v>
      </c>
      <c r="CV19" s="2">
        <v>0</v>
      </c>
      <c r="CW19" s="2">
        <v>30</v>
      </c>
      <c r="CX19" s="2">
        <v>45</v>
      </c>
      <c r="CY19" s="2">
        <v>45</v>
      </c>
      <c r="CZ19" s="2">
        <v>32</v>
      </c>
      <c r="DA19" s="2">
        <v>0</v>
      </c>
      <c r="DB19" s="2">
        <v>228</v>
      </c>
      <c r="DC19" s="2">
        <v>228</v>
      </c>
      <c r="DD19" s="2">
        <v>228</v>
      </c>
      <c r="DE19" s="2">
        <v>200</v>
      </c>
      <c r="DF19" s="2">
        <v>200</v>
      </c>
      <c r="DG19" s="2">
        <v>0</v>
      </c>
      <c r="DH19" s="2">
        <v>0</v>
      </c>
      <c r="DI19" s="2">
        <v>36</v>
      </c>
      <c r="DJ19" s="2">
        <v>36</v>
      </c>
      <c r="DK19" s="2">
        <v>36</v>
      </c>
      <c r="DL19" s="2">
        <v>36</v>
      </c>
      <c r="DM19" s="2">
        <v>36</v>
      </c>
    </row>
    <row r="20" spans="1:117" s="2" customFormat="1" x14ac:dyDescent="0.35">
      <c r="A20" s="2" t="s">
        <v>35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753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404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716</v>
      </c>
      <c r="BE20" s="2">
        <v>316</v>
      </c>
      <c r="BF20" s="2">
        <v>379</v>
      </c>
      <c r="BG20" s="2">
        <v>379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2">
        <v>0</v>
      </c>
      <c r="BU20" s="2">
        <v>0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2">
        <v>0</v>
      </c>
      <c r="CM20" s="2">
        <v>0</v>
      </c>
      <c r="CN20" s="2">
        <v>0</v>
      </c>
      <c r="CO20" s="2">
        <v>0</v>
      </c>
      <c r="CP20" s="2">
        <v>0</v>
      </c>
      <c r="CQ20" s="2">
        <v>0</v>
      </c>
      <c r="CR20" s="2">
        <v>0</v>
      </c>
      <c r="CS20" s="2">
        <v>0</v>
      </c>
      <c r="CT20" s="2">
        <v>0</v>
      </c>
      <c r="CU20" s="2">
        <v>0</v>
      </c>
      <c r="CV20" s="2">
        <v>0</v>
      </c>
      <c r="CW20" s="2">
        <v>0</v>
      </c>
      <c r="CX20" s="2">
        <v>0</v>
      </c>
      <c r="CY20" s="2">
        <v>0</v>
      </c>
      <c r="CZ20" s="2">
        <v>0</v>
      </c>
      <c r="DA20" s="2">
        <v>0</v>
      </c>
      <c r="DB20" s="2">
        <v>0</v>
      </c>
      <c r="DC20" s="2">
        <v>0</v>
      </c>
      <c r="DD20" s="2">
        <v>0</v>
      </c>
      <c r="DE20" s="2">
        <v>0</v>
      </c>
      <c r="DF20" s="2">
        <v>0</v>
      </c>
      <c r="DG20" s="2">
        <v>0</v>
      </c>
      <c r="DH20" s="2">
        <v>0</v>
      </c>
      <c r="DI20" s="2">
        <v>0</v>
      </c>
      <c r="DJ20" s="2">
        <v>0</v>
      </c>
      <c r="DK20" s="2">
        <v>0</v>
      </c>
      <c r="DL20" s="2">
        <v>0</v>
      </c>
      <c r="DM20" s="2">
        <v>0</v>
      </c>
    </row>
    <row r="21" spans="1:117" x14ac:dyDescent="0.35">
      <c r="A21" t="s">
        <v>23</v>
      </c>
    </row>
    <row r="22" spans="1:117" s="2" customFormat="1" x14ac:dyDescent="0.35">
      <c r="A22" s="2" t="s">
        <v>33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2">
        <v>0</v>
      </c>
      <c r="CJ22" s="2">
        <v>0</v>
      </c>
      <c r="CK22" s="2">
        <v>0</v>
      </c>
      <c r="CL22" s="2">
        <v>0</v>
      </c>
      <c r="CM22" s="2">
        <v>0</v>
      </c>
      <c r="CN22" s="2">
        <v>0</v>
      </c>
      <c r="CO22" s="2">
        <v>0</v>
      </c>
      <c r="CP22" s="2">
        <v>0</v>
      </c>
      <c r="CQ22" s="2">
        <v>0</v>
      </c>
      <c r="CR22" s="2">
        <v>0</v>
      </c>
      <c r="CS22" s="2">
        <v>0</v>
      </c>
      <c r="CT22" s="2">
        <v>0</v>
      </c>
      <c r="CU22" s="2">
        <v>0</v>
      </c>
      <c r="CV22" s="2">
        <v>0</v>
      </c>
      <c r="CW22" s="2">
        <v>0</v>
      </c>
      <c r="CX22" s="2">
        <v>0</v>
      </c>
      <c r="CY22" s="2">
        <v>0</v>
      </c>
      <c r="CZ22" s="2">
        <v>0</v>
      </c>
      <c r="DA22" s="2">
        <v>0</v>
      </c>
      <c r="DB22" s="2">
        <v>0</v>
      </c>
      <c r="DC22" s="2">
        <v>0</v>
      </c>
      <c r="DD22" s="2">
        <v>0</v>
      </c>
      <c r="DE22" s="2">
        <v>0</v>
      </c>
      <c r="DF22" s="2">
        <v>0</v>
      </c>
      <c r="DG22" s="2">
        <v>0</v>
      </c>
      <c r="DH22" s="2">
        <v>0</v>
      </c>
      <c r="DI22" s="2">
        <v>0</v>
      </c>
      <c r="DJ22" s="2">
        <v>0</v>
      </c>
      <c r="DK22" s="2">
        <v>0</v>
      </c>
      <c r="DL22" s="2">
        <v>0</v>
      </c>
      <c r="DM22" s="2">
        <v>0</v>
      </c>
    </row>
    <row r="23" spans="1:117" s="2" customFormat="1" x14ac:dyDescent="0.35">
      <c r="A23" s="2" t="s">
        <v>34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181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2">
        <v>0</v>
      </c>
      <c r="BU23" s="2">
        <v>0</v>
      </c>
      <c r="BV23" s="2">
        <v>0</v>
      </c>
      <c r="BW23" s="2">
        <v>0</v>
      </c>
      <c r="BX23" s="2">
        <v>0</v>
      </c>
      <c r="BY23" s="2">
        <v>0</v>
      </c>
      <c r="BZ23" s="2">
        <v>181</v>
      </c>
      <c r="CA23" s="2">
        <v>0</v>
      </c>
      <c r="CB23" s="2">
        <v>0</v>
      </c>
      <c r="CC23" s="2">
        <v>0</v>
      </c>
      <c r="CD23" s="2">
        <v>0</v>
      </c>
      <c r="CE23" s="2">
        <v>0</v>
      </c>
      <c r="CF23" s="2">
        <v>0</v>
      </c>
      <c r="CG23" s="2">
        <v>0</v>
      </c>
      <c r="CH23" s="2">
        <v>0</v>
      </c>
      <c r="CI23" s="2">
        <v>0</v>
      </c>
      <c r="CJ23" s="2">
        <v>0</v>
      </c>
      <c r="CK23" s="2">
        <v>0</v>
      </c>
      <c r="CL23" s="2">
        <v>0</v>
      </c>
      <c r="CM23" s="2">
        <v>0</v>
      </c>
      <c r="CN23" s="2">
        <v>0</v>
      </c>
      <c r="CO23" s="2">
        <v>0</v>
      </c>
      <c r="CP23" s="2">
        <v>0</v>
      </c>
      <c r="CQ23" s="2">
        <v>0</v>
      </c>
      <c r="CR23" s="2">
        <v>0</v>
      </c>
      <c r="CS23" s="2">
        <v>0</v>
      </c>
      <c r="CT23" s="2">
        <v>0</v>
      </c>
      <c r="CU23" s="2">
        <v>0</v>
      </c>
      <c r="CV23" s="2">
        <v>0</v>
      </c>
      <c r="CW23" s="2">
        <v>0</v>
      </c>
      <c r="CX23" s="2">
        <v>0</v>
      </c>
      <c r="CY23" s="2">
        <v>0</v>
      </c>
      <c r="CZ23" s="2">
        <v>0</v>
      </c>
      <c r="DA23" s="2">
        <v>0</v>
      </c>
      <c r="DB23" s="2">
        <v>0</v>
      </c>
      <c r="DC23" s="2">
        <v>0</v>
      </c>
      <c r="DD23" s="2">
        <v>0</v>
      </c>
      <c r="DE23" s="2">
        <v>0</v>
      </c>
      <c r="DF23" s="2">
        <v>0</v>
      </c>
      <c r="DG23" s="2">
        <v>0</v>
      </c>
      <c r="DH23" s="2">
        <v>0</v>
      </c>
      <c r="DI23" s="2">
        <v>0</v>
      </c>
      <c r="DJ23" s="2">
        <v>0</v>
      </c>
      <c r="DK23" s="2">
        <v>0</v>
      </c>
      <c r="DL23" s="2">
        <v>0</v>
      </c>
      <c r="DM23" s="2">
        <v>0</v>
      </c>
    </row>
    <row r="24" spans="1:117" s="2" customFormat="1" x14ac:dyDescent="0.35">
      <c r="A24" s="2" t="s">
        <v>35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2">
        <v>0</v>
      </c>
      <c r="BU24" s="2">
        <v>0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2">
        <v>0</v>
      </c>
      <c r="CB24" s="2">
        <v>0</v>
      </c>
      <c r="CC24" s="2">
        <v>0</v>
      </c>
      <c r="CD24" s="2">
        <v>0</v>
      </c>
      <c r="CE24" s="2">
        <v>0</v>
      </c>
      <c r="CF24" s="2">
        <v>0</v>
      </c>
      <c r="CG24" s="2">
        <v>0</v>
      </c>
      <c r="CH24" s="2">
        <v>0</v>
      </c>
      <c r="CI24" s="2">
        <v>0</v>
      </c>
      <c r="CJ24" s="2">
        <v>0</v>
      </c>
      <c r="CK24" s="2">
        <v>0</v>
      </c>
      <c r="CL24" s="2">
        <v>0</v>
      </c>
      <c r="CM24" s="2">
        <v>0</v>
      </c>
      <c r="CN24" s="2">
        <v>0</v>
      </c>
      <c r="CO24" s="2">
        <v>0</v>
      </c>
      <c r="CP24" s="2">
        <v>0</v>
      </c>
      <c r="CQ24" s="2">
        <v>0</v>
      </c>
      <c r="CR24" s="2">
        <v>0</v>
      </c>
      <c r="CS24" s="2">
        <v>0</v>
      </c>
      <c r="CT24" s="2">
        <v>0</v>
      </c>
      <c r="CU24" s="2">
        <v>0</v>
      </c>
      <c r="CV24" s="2">
        <v>0</v>
      </c>
      <c r="CW24" s="2">
        <v>0</v>
      </c>
      <c r="CX24" s="2">
        <v>0</v>
      </c>
      <c r="CY24" s="2">
        <v>0</v>
      </c>
      <c r="CZ24" s="2">
        <v>0</v>
      </c>
      <c r="DA24" s="2">
        <v>0</v>
      </c>
      <c r="DB24" s="2">
        <v>0</v>
      </c>
      <c r="DC24" s="2">
        <v>0</v>
      </c>
      <c r="DD24" s="2">
        <v>0</v>
      </c>
      <c r="DE24" s="2">
        <v>0</v>
      </c>
      <c r="DF24" s="2">
        <v>0</v>
      </c>
      <c r="DG24" s="2">
        <v>0</v>
      </c>
      <c r="DH24" s="2">
        <v>0</v>
      </c>
      <c r="DI24" s="2">
        <v>0</v>
      </c>
      <c r="DJ24" s="2">
        <v>0</v>
      </c>
      <c r="DK24" s="2">
        <v>0</v>
      </c>
      <c r="DL24" s="2">
        <v>0</v>
      </c>
      <c r="DM24" s="2">
        <v>0</v>
      </c>
    </row>
    <row r="25" spans="1:117" s="2" customFormat="1" x14ac:dyDescent="0.35">
      <c r="A25" s="2" t="s">
        <v>26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0</v>
      </c>
      <c r="BQ25" s="2">
        <v>0</v>
      </c>
      <c r="BR25" s="2">
        <v>0</v>
      </c>
      <c r="BS25" s="2">
        <v>0</v>
      </c>
      <c r="BT25" s="2">
        <v>0</v>
      </c>
      <c r="BU25" s="2">
        <v>0</v>
      </c>
      <c r="BV25" s="2">
        <v>0</v>
      </c>
      <c r="BW25" s="2">
        <v>0</v>
      </c>
      <c r="BX25" s="2">
        <v>0</v>
      </c>
      <c r="BY25" s="2">
        <v>0</v>
      </c>
      <c r="BZ25" s="2">
        <v>0</v>
      </c>
      <c r="CA25" s="2">
        <v>0</v>
      </c>
      <c r="CB25" s="2">
        <v>0</v>
      </c>
      <c r="CC25" s="2">
        <v>0</v>
      </c>
      <c r="CD25" s="2">
        <v>0</v>
      </c>
      <c r="CE25" s="2">
        <v>0</v>
      </c>
      <c r="CF25" s="2">
        <v>0</v>
      </c>
      <c r="CG25" s="2">
        <v>0</v>
      </c>
      <c r="CH25" s="2">
        <v>0</v>
      </c>
      <c r="CI25" s="2">
        <v>0</v>
      </c>
      <c r="CJ25" s="2">
        <v>0</v>
      </c>
      <c r="CK25" s="2">
        <v>0</v>
      </c>
      <c r="CL25" s="2">
        <v>0</v>
      </c>
      <c r="CM25" s="2">
        <v>0</v>
      </c>
      <c r="CN25" s="2">
        <v>0</v>
      </c>
      <c r="CO25" s="2">
        <v>0</v>
      </c>
      <c r="CP25" s="2">
        <v>0</v>
      </c>
      <c r="CQ25" s="2">
        <v>0</v>
      </c>
      <c r="CR25" s="2">
        <v>0</v>
      </c>
      <c r="CS25" s="2">
        <v>0</v>
      </c>
      <c r="CT25" s="2">
        <v>0</v>
      </c>
      <c r="CU25" s="2">
        <v>0</v>
      </c>
      <c r="CV25" s="2">
        <v>0</v>
      </c>
      <c r="CW25" s="2">
        <v>0</v>
      </c>
      <c r="CX25" s="2">
        <v>0</v>
      </c>
      <c r="CY25" s="2">
        <v>0</v>
      </c>
      <c r="CZ25" s="2">
        <v>0</v>
      </c>
      <c r="DA25" s="2">
        <v>0</v>
      </c>
      <c r="DB25" s="2">
        <v>0</v>
      </c>
      <c r="DC25" s="2">
        <v>0</v>
      </c>
      <c r="DD25" s="2">
        <v>0</v>
      </c>
      <c r="DE25" s="2">
        <v>0</v>
      </c>
      <c r="DF25" s="2">
        <v>0</v>
      </c>
      <c r="DG25" s="2">
        <v>0</v>
      </c>
      <c r="DH25" s="2">
        <v>0</v>
      </c>
      <c r="DI25" s="2">
        <v>0</v>
      </c>
      <c r="DJ25" s="2">
        <v>0</v>
      </c>
      <c r="DK25" s="2">
        <v>0</v>
      </c>
      <c r="DL25" s="2">
        <v>0</v>
      </c>
      <c r="DM25" s="2">
        <v>0</v>
      </c>
    </row>
    <row r="26" spans="1:117" s="2" customFormat="1" x14ac:dyDescent="0.35">
      <c r="A26" s="2" t="s">
        <v>27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0</v>
      </c>
      <c r="BQ26" s="2">
        <v>0</v>
      </c>
      <c r="BR26" s="2">
        <v>0</v>
      </c>
      <c r="BS26" s="2">
        <v>0</v>
      </c>
      <c r="BT26" s="2">
        <v>0</v>
      </c>
      <c r="BU26" s="2">
        <v>0</v>
      </c>
      <c r="BV26" s="2">
        <v>0</v>
      </c>
      <c r="BW26" s="2">
        <v>0</v>
      </c>
      <c r="BX26" s="2">
        <v>0</v>
      </c>
      <c r="BY26" s="2">
        <v>0</v>
      </c>
      <c r="BZ26" s="2">
        <v>0</v>
      </c>
      <c r="CA26" s="2">
        <v>0</v>
      </c>
      <c r="CB26" s="2">
        <v>0</v>
      </c>
      <c r="CC26" s="2">
        <v>0</v>
      </c>
      <c r="CD26" s="2">
        <v>0</v>
      </c>
      <c r="CE26" s="2">
        <v>0</v>
      </c>
      <c r="CF26" s="2">
        <v>0</v>
      </c>
      <c r="CG26" s="2">
        <v>0</v>
      </c>
      <c r="CH26" s="2">
        <v>0</v>
      </c>
      <c r="CI26" s="2">
        <v>0</v>
      </c>
      <c r="CJ26" s="2">
        <v>0</v>
      </c>
      <c r="CK26" s="2">
        <v>0</v>
      </c>
      <c r="CL26" s="2">
        <v>0</v>
      </c>
      <c r="CM26" s="2">
        <v>0</v>
      </c>
      <c r="CN26" s="2">
        <v>0</v>
      </c>
      <c r="CO26" s="2">
        <v>0</v>
      </c>
      <c r="CP26" s="2">
        <v>0</v>
      </c>
      <c r="CQ26" s="2">
        <v>0</v>
      </c>
      <c r="CR26" s="2">
        <v>0</v>
      </c>
      <c r="CS26" s="2">
        <v>0</v>
      </c>
      <c r="CT26" s="2">
        <v>0</v>
      </c>
      <c r="CU26" s="2">
        <v>0</v>
      </c>
      <c r="CV26" s="2">
        <v>0</v>
      </c>
      <c r="CW26" s="2">
        <v>0</v>
      </c>
      <c r="CX26" s="2">
        <v>0</v>
      </c>
      <c r="CY26" s="2">
        <v>0</v>
      </c>
      <c r="CZ26" s="2">
        <v>0</v>
      </c>
      <c r="DA26" s="2">
        <v>0</v>
      </c>
      <c r="DB26" s="2">
        <v>0</v>
      </c>
      <c r="DC26" s="2">
        <v>0</v>
      </c>
      <c r="DD26" s="2">
        <v>0</v>
      </c>
      <c r="DE26" s="2">
        <v>0</v>
      </c>
      <c r="DF26" s="2">
        <v>0</v>
      </c>
      <c r="DG26" s="2">
        <v>0</v>
      </c>
      <c r="DH26" s="2">
        <v>0</v>
      </c>
      <c r="DI26" s="2">
        <v>0</v>
      </c>
      <c r="DJ26" s="2">
        <v>0</v>
      </c>
      <c r="DK26" s="2">
        <v>0</v>
      </c>
      <c r="DL26" s="2">
        <v>0</v>
      </c>
      <c r="DM26" s="2">
        <v>0</v>
      </c>
    </row>
    <row r="27" spans="1:117" s="2" customFormat="1" x14ac:dyDescent="0.35">
      <c r="A27" s="2" t="s">
        <v>28</v>
      </c>
      <c r="B27" s="2">
        <v>35</v>
      </c>
      <c r="C27" s="2">
        <v>69</v>
      </c>
      <c r="D27" s="2">
        <v>36</v>
      </c>
      <c r="E27" s="2">
        <v>281</v>
      </c>
      <c r="F27" s="2">
        <v>105</v>
      </c>
      <c r="G27" s="2">
        <v>36</v>
      </c>
      <c r="H27" s="2">
        <v>47</v>
      </c>
      <c r="I27" s="2">
        <v>47</v>
      </c>
      <c r="J27" s="2">
        <v>35</v>
      </c>
      <c r="K27" s="2">
        <v>124</v>
      </c>
      <c r="L27" s="2">
        <v>69</v>
      </c>
      <c r="M27" s="2">
        <v>36</v>
      </c>
      <c r="N27" s="2">
        <v>281</v>
      </c>
      <c r="O27" s="2">
        <v>36</v>
      </c>
      <c r="P27" s="2">
        <v>124</v>
      </c>
      <c r="Q27" s="2">
        <v>69</v>
      </c>
      <c r="R27" s="2">
        <v>36</v>
      </c>
      <c r="S27" s="2">
        <v>281</v>
      </c>
      <c r="T27" s="2">
        <v>105</v>
      </c>
      <c r="U27" s="2">
        <v>36</v>
      </c>
      <c r="V27" s="2">
        <v>47</v>
      </c>
      <c r="W27" s="2">
        <v>47</v>
      </c>
      <c r="X27" s="2">
        <v>35</v>
      </c>
      <c r="Y27" s="2">
        <v>35</v>
      </c>
      <c r="Z27" s="2">
        <v>69</v>
      </c>
      <c r="AA27" s="2">
        <v>281</v>
      </c>
      <c r="AB27" s="2">
        <v>36</v>
      </c>
      <c r="AC27" s="2">
        <v>35</v>
      </c>
      <c r="AD27" s="2">
        <v>35</v>
      </c>
      <c r="AE27" s="2">
        <v>35</v>
      </c>
      <c r="AF27" s="2">
        <v>124</v>
      </c>
      <c r="AG27" s="2">
        <v>69</v>
      </c>
      <c r="AH27" s="2">
        <v>36</v>
      </c>
      <c r="AI27" s="2">
        <v>281</v>
      </c>
      <c r="AJ27" s="2">
        <v>36</v>
      </c>
      <c r="AK27" s="2">
        <v>35</v>
      </c>
      <c r="AL27" s="2">
        <v>35</v>
      </c>
      <c r="AM27" s="2">
        <v>36</v>
      </c>
      <c r="AN27" s="2">
        <v>35</v>
      </c>
      <c r="AO27" s="2">
        <v>35</v>
      </c>
      <c r="AP27" s="2">
        <v>69</v>
      </c>
      <c r="AQ27" s="2">
        <v>281</v>
      </c>
      <c r="AR27" s="2">
        <v>36</v>
      </c>
      <c r="AS27" s="2">
        <v>35</v>
      </c>
      <c r="AT27" s="2">
        <v>35</v>
      </c>
      <c r="AU27" s="2">
        <v>69</v>
      </c>
      <c r="AV27" s="2">
        <v>36</v>
      </c>
      <c r="AW27" s="2">
        <v>281</v>
      </c>
      <c r="AX27" s="2">
        <v>36</v>
      </c>
      <c r="AY27" s="2">
        <v>35</v>
      </c>
      <c r="AZ27" s="2">
        <v>35</v>
      </c>
      <c r="BA27" s="2">
        <v>124</v>
      </c>
      <c r="BB27" s="2">
        <v>69</v>
      </c>
      <c r="BC27" s="2">
        <v>36</v>
      </c>
      <c r="BD27" s="2">
        <v>281</v>
      </c>
      <c r="BE27" s="2">
        <v>36</v>
      </c>
      <c r="BF27" s="2">
        <v>35</v>
      </c>
      <c r="BG27" s="2">
        <v>35</v>
      </c>
      <c r="BH27" s="2">
        <v>35</v>
      </c>
      <c r="BI27" s="2">
        <v>69</v>
      </c>
      <c r="BJ27" s="2">
        <v>36</v>
      </c>
      <c r="BK27" s="2">
        <v>281</v>
      </c>
      <c r="BL27" s="2">
        <v>105</v>
      </c>
      <c r="BM27" s="2">
        <v>36</v>
      </c>
      <c r="BN27" s="2">
        <v>47</v>
      </c>
      <c r="BO27" s="2">
        <v>47</v>
      </c>
      <c r="BP27" s="2">
        <v>35</v>
      </c>
      <c r="BQ27" s="2">
        <v>124</v>
      </c>
      <c r="BR27" s="2">
        <v>69</v>
      </c>
      <c r="BS27" s="2">
        <v>36</v>
      </c>
      <c r="BT27" s="2">
        <v>281</v>
      </c>
      <c r="BU27" s="2">
        <v>36</v>
      </c>
      <c r="BV27" s="2">
        <v>124</v>
      </c>
      <c r="BW27" s="2">
        <v>69</v>
      </c>
      <c r="BX27" s="2">
        <v>36</v>
      </c>
      <c r="BY27" s="2">
        <v>281</v>
      </c>
      <c r="BZ27" s="2">
        <v>105</v>
      </c>
      <c r="CA27" s="2">
        <v>36</v>
      </c>
      <c r="CB27" s="2">
        <v>47</v>
      </c>
      <c r="CC27" s="2">
        <v>47</v>
      </c>
      <c r="CD27" s="2">
        <v>35</v>
      </c>
      <c r="CE27" s="2">
        <v>35</v>
      </c>
      <c r="CF27" s="2">
        <v>69</v>
      </c>
      <c r="CG27" s="2">
        <v>281</v>
      </c>
      <c r="CH27" s="2">
        <v>36</v>
      </c>
      <c r="CI27" s="2">
        <v>35</v>
      </c>
      <c r="CJ27" s="2">
        <v>35</v>
      </c>
      <c r="CK27" s="2">
        <v>35</v>
      </c>
      <c r="CL27" s="2">
        <v>124</v>
      </c>
      <c r="CM27" s="2">
        <v>69</v>
      </c>
      <c r="CN27" s="2">
        <v>36</v>
      </c>
      <c r="CO27" s="2">
        <v>281</v>
      </c>
      <c r="CP27" s="2">
        <v>36</v>
      </c>
      <c r="CQ27" s="2">
        <v>35</v>
      </c>
      <c r="CR27" s="2">
        <v>35</v>
      </c>
      <c r="CS27" s="2">
        <v>36</v>
      </c>
      <c r="CT27" s="2">
        <v>35</v>
      </c>
      <c r="CU27" s="2">
        <v>35</v>
      </c>
      <c r="CV27" s="2">
        <v>69</v>
      </c>
      <c r="CW27" s="2">
        <v>281</v>
      </c>
      <c r="CX27" s="2">
        <v>36</v>
      </c>
      <c r="CY27" s="2">
        <v>35</v>
      </c>
      <c r="CZ27" s="2">
        <v>35</v>
      </c>
      <c r="DA27" s="2">
        <v>69</v>
      </c>
      <c r="DB27" s="2">
        <v>36</v>
      </c>
      <c r="DC27" s="2">
        <v>281</v>
      </c>
      <c r="DD27" s="2">
        <v>36</v>
      </c>
      <c r="DE27" s="2">
        <v>35</v>
      </c>
      <c r="DF27" s="2">
        <v>35</v>
      </c>
      <c r="DG27" s="2">
        <v>124</v>
      </c>
      <c r="DH27" s="2">
        <v>69</v>
      </c>
      <c r="DI27" s="2">
        <v>36</v>
      </c>
      <c r="DJ27" s="2">
        <v>281</v>
      </c>
      <c r="DK27" s="2">
        <v>36</v>
      </c>
      <c r="DL27" s="2">
        <v>35</v>
      </c>
      <c r="DM27" s="2">
        <v>35</v>
      </c>
    </row>
    <row r="28" spans="1:117" s="2" customFormat="1" x14ac:dyDescent="0.35">
      <c r="A28" s="2" t="s">
        <v>29</v>
      </c>
      <c r="B28" s="2">
        <v>2.5</v>
      </c>
      <c r="C28" s="2">
        <v>2.5</v>
      </c>
      <c r="D28" s="2">
        <v>2.5</v>
      </c>
      <c r="E28" s="2">
        <v>2.2999999999999998</v>
      </c>
      <c r="F28" s="2">
        <v>2.2999999999999998</v>
      </c>
      <c r="G28" s="2">
        <v>2.5</v>
      </c>
      <c r="H28" s="2">
        <v>2.5</v>
      </c>
      <c r="I28" s="2">
        <v>2.5</v>
      </c>
      <c r="J28" s="2">
        <v>2.5</v>
      </c>
      <c r="K28" s="2">
        <v>2.5</v>
      </c>
      <c r="L28" s="2">
        <v>2.5</v>
      </c>
      <c r="M28" s="2">
        <v>2.5</v>
      </c>
      <c r="N28" s="2">
        <v>2.2999999999999998</v>
      </c>
      <c r="O28" s="2">
        <v>2.5</v>
      </c>
      <c r="P28" s="2">
        <v>2.5</v>
      </c>
      <c r="Q28" s="2">
        <v>2.5</v>
      </c>
      <c r="R28" s="2">
        <v>2.5</v>
      </c>
      <c r="S28" s="2">
        <v>2.2999999999999998</v>
      </c>
      <c r="T28" s="2">
        <v>2.2999999999999998</v>
      </c>
      <c r="U28" s="2">
        <v>2.5</v>
      </c>
      <c r="V28" s="2">
        <v>2.5</v>
      </c>
      <c r="W28" s="2">
        <v>2.5</v>
      </c>
      <c r="X28" s="2">
        <v>2.5</v>
      </c>
      <c r="Y28" s="2">
        <v>2.5</v>
      </c>
      <c r="Z28" s="2">
        <v>2.5</v>
      </c>
      <c r="AA28" s="2">
        <v>2.2999999999999998</v>
      </c>
      <c r="AB28" s="2">
        <v>2.5</v>
      </c>
      <c r="AC28" s="2">
        <v>2.5</v>
      </c>
      <c r="AD28" s="2">
        <v>2.5</v>
      </c>
      <c r="AE28" s="2">
        <v>2.5</v>
      </c>
      <c r="AF28" s="2">
        <v>2.5</v>
      </c>
      <c r="AG28" s="2">
        <v>2.5</v>
      </c>
      <c r="AH28" s="2">
        <v>2.5</v>
      </c>
      <c r="AI28" s="2">
        <v>2.2999999999999998</v>
      </c>
      <c r="AJ28" s="2">
        <v>2.5</v>
      </c>
      <c r="AK28" s="2">
        <v>2.5</v>
      </c>
      <c r="AL28" s="2">
        <v>2.5</v>
      </c>
      <c r="AM28" s="2">
        <v>2.5</v>
      </c>
      <c r="AN28" s="2">
        <v>2.5</v>
      </c>
      <c r="AO28" s="2">
        <v>2.5</v>
      </c>
      <c r="AP28" s="2">
        <v>2.5</v>
      </c>
      <c r="AQ28" s="2">
        <v>2.2999999999999998</v>
      </c>
      <c r="AR28" s="2">
        <v>2.5</v>
      </c>
      <c r="AS28" s="2">
        <v>2.5</v>
      </c>
      <c r="AT28" s="2">
        <v>2.5</v>
      </c>
      <c r="AU28" s="2">
        <v>2.5</v>
      </c>
      <c r="AV28" s="2">
        <v>2.5</v>
      </c>
      <c r="AW28" s="2">
        <v>2.2999999999999998</v>
      </c>
      <c r="AX28" s="2">
        <v>2.5</v>
      </c>
      <c r="AY28" s="2">
        <v>2.5</v>
      </c>
      <c r="AZ28" s="2">
        <v>2.5</v>
      </c>
      <c r="BA28" s="2">
        <v>2.5</v>
      </c>
      <c r="BB28" s="2">
        <v>2.5</v>
      </c>
      <c r="BC28" s="2">
        <v>2.5</v>
      </c>
      <c r="BD28" s="2">
        <v>2.2999999999999998</v>
      </c>
      <c r="BE28" s="2">
        <v>2.5</v>
      </c>
      <c r="BF28" s="2">
        <v>2.5</v>
      </c>
      <c r="BG28" s="2">
        <v>2.5</v>
      </c>
      <c r="BH28" s="2">
        <v>2.5</v>
      </c>
      <c r="BI28" s="2">
        <v>2.5</v>
      </c>
      <c r="BJ28" s="2">
        <v>2.5</v>
      </c>
      <c r="BK28" s="2">
        <v>2.2999999999999998</v>
      </c>
      <c r="BL28" s="2">
        <v>2.2999999999999998</v>
      </c>
      <c r="BM28" s="2">
        <v>2.5</v>
      </c>
      <c r="BN28" s="2">
        <v>2.5</v>
      </c>
      <c r="BO28" s="2">
        <v>2.5</v>
      </c>
      <c r="BP28" s="2">
        <v>2.5</v>
      </c>
      <c r="BQ28" s="2">
        <v>2.5</v>
      </c>
      <c r="BR28" s="2">
        <v>2.5</v>
      </c>
      <c r="BS28" s="2">
        <v>2.5</v>
      </c>
      <c r="BT28" s="2">
        <v>2.2999999999999998</v>
      </c>
      <c r="BU28" s="2">
        <v>2.5</v>
      </c>
      <c r="BV28" s="2">
        <v>2.5</v>
      </c>
      <c r="BW28" s="2">
        <v>2.5</v>
      </c>
      <c r="BX28" s="2">
        <v>2.5</v>
      </c>
      <c r="BY28" s="2">
        <v>2.2999999999999998</v>
      </c>
      <c r="BZ28" s="2">
        <v>2.2999999999999998</v>
      </c>
      <c r="CA28" s="2">
        <v>2.5</v>
      </c>
      <c r="CB28" s="2">
        <v>2.5</v>
      </c>
      <c r="CC28" s="2">
        <v>2.5</v>
      </c>
      <c r="CD28" s="2">
        <v>2.5</v>
      </c>
      <c r="CE28" s="2">
        <v>2.5</v>
      </c>
      <c r="CF28" s="2">
        <v>2.5</v>
      </c>
      <c r="CG28" s="2">
        <v>2.2999999999999998</v>
      </c>
      <c r="CH28" s="2">
        <v>2.5</v>
      </c>
      <c r="CI28" s="2">
        <v>2.5</v>
      </c>
      <c r="CJ28" s="2">
        <v>2.5</v>
      </c>
      <c r="CK28" s="2">
        <v>2.5</v>
      </c>
      <c r="CL28" s="2">
        <v>2.5</v>
      </c>
      <c r="CM28" s="2">
        <v>2.5</v>
      </c>
      <c r="CN28" s="2">
        <v>2.5</v>
      </c>
      <c r="CO28" s="2">
        <v>2.2999999999999998</v>
      </c>
      <c r="CP28" s="2">
        <v>2.5</v>
      </c>
      <c r="CQ28" s="2">
        <v>2.5</v>
      </c>
      <c r="CR28" s="2">
        <v>2.5</v>
      </c>
      <c r="CS28" s="2">
        <v>2.5</v>
      </c>
      <c r="CT28" s="2">
        <v>2.5</v>
      </c>
      <c r="CU28" s="2">
        <v>2.5</v>
      </c>
      <c r="CV28" s="2">
        <v>2.5</v>
      </c>
      <c r="CW28" s="2">
        <v>2.2999999999999998</v>
      </c>
      <c r="CX28" s="2">
        <v>2.5</v>
      </c>
      <c r="CY28" s="2">
        <v>2.5</v>
      </c>
      <c r="CZ28" s="2">
        <v>2.5</v>
      </c>
      <c r="DA28" s="2">
        <v>2.5</v>
      </c>
      <c r="DB28" s="2">
        <v>2.5</v>
      </c>
      <c r="DC28" s="2">
        <v>2.2999999999999998</v>
      </c>
      <c r="DD28" s="2">
        <v>2.5</v>
      </c>
      <c r="DE28" s="2">
        <v>2.5</v>
      </c>
      <c r="DF28" s="2">
        <v>2.5</v>
      </c>
      <c r="DG28" s="2">
        <v>2.5</v>
      </c>
      <c r="DH28" s="2">
        <v>2.5</v>
      </c>
      <c r="DI28" s="2">
        <v>2.5</v>
      </c>
      <c r="DJ28" s="2">
        <v>2.2999999999999998</v>
      </c>
      <c r="DK28" s="2">
        <v>2.5</v>
      </c>
      <c r="DL28" s="2">
        <v>2.5</v>
      </c>
      <c r="DM28" s="2">
        <v>2.5</v>
      </c>
    </row>
    <row r="29" spans="1:117" s="2" customFormat="1" x14ac:dyDescent="0.35">
      <c r="A29" s="2" t="s">
        <v>11</v>
      </c>
      <c r="B29" s="2">
        <v>800</v>
      </c>
      <c r="C29" s="2">
        <v>2</v>
      </c>
      <c r="D29" s="2">
        <v>1.5</v>
      </c>
      <c r="E29" s="2">
        <v>8</v>
      </c>
      <c r="F29" s="2">
        <v>2</v>
      </c>
      <c r="G29" s="2">
        <v>16</v>
      </c>
      <c r="H29" s="2">
        <v>5</v>
      </c>
      <c r="I29" s="2">
        <v>5</v>
      </c>
      <c r="J29" s="2">
        <v>400</v>
      </c>
      <c r="K29" s="2">
        <v>0.01</v>
      </c>
      <c r="L29" s="2">
        <v>2</v>
      </c>
      <c r="M29" s="2">
        <v>1.5</v>
      </c>
      <c r="N29" s="2">
        <v>8</v>
      </c>
      <c r="O29" s="2">
        <v>16</v>
      </c>
      <c r="P29" s="2">
        <v>0.01</v>
      </c>
      <c r="Q29" s="2">
        <v>2</v>
      </c>
      <c r="R29" s="2">
        <v>1.5</v>
      </c>
      <c r="S29" s="2">
        <v>8</v>
      </c>
      <c r="T29" s="2">
        <v>2</v>
      </c>
      <c r="U29" s="2">
        <v>16</v>
      </c>
      <c r="V29" s="2">
        <v>5</v>
      </c>
      <c r="W29" s="2">
        <v>5</v>
      </c>
      <c r="X29" s="2">
        <v>400</v>
      </c>
      <c r="Y29" s="2">
        <v>800</v>
      </c>
      <c r="Z29" s="2">
        <v>2</v>
      </c>
      <c r="AA29" s="2">
        <v>8</v>
      </c>
      <c r="AB29" s="2">
        <v>16</v>
      </c>
      <c r="AC29" s="2">
        <v>400</v>
      </c>
      <c r="AD29" s="2">
        <v>800</v>
      </c>
      <c r="AE29" s="2">
        <v>800</v>
      </c>
      <c r="AF29" s="2">
        <v>0.01</v>
      </c>
      <c r="AG29" s="2">
        <v>2</v>
      </c>
      <c r="AH29" s="2">
        <v>1.5</v>
      </c>
      <c r="AI29" s="2">
        <v>8</v>
      </c>
      <c r="AJ29" s="2">
        <v>16</v>
      </c>
      <c r="AK29" s="2">
        <v>400</v>
      </c>
      <c r="AL29" s="2">
        <v>800</v>
      </c>
      <c r="AM29" s="2">
        <v>16</v>
      </c>
      <c r="AN29" s="2">
        <v>400</v>
      </c>
      <c r="AO29" s="2">
        <v>800</v>
      </c>
      <c r="AP29" s="2">
        <v>2</v>
      </c>
      <c r="AQ29" s="2">
        <v>8</v>
      </c>
      <c r="AR29" s="2">
        <v>16</v>
      </c>
      <c r="AS29" s="2">
        <v>400</v>
      </c>
      <c r="AT29" s="2">
        <v>800</v>
      </c>
      <c r="AU29" s="2">
        <v>2</v>
      </c>
      <c r="AV29" s="2">
        <v>1.5</v>
      </c>
      <c r="AW29" s="2">
        <v>8</v>
      </c>
      <c r="AX29" s="2">
        <v>16</v>
      </c>
      <c r="AY29" s="2">
        <v>400</v>
      </c>
      <c r="AZ29" s="2">
        <v>800</v>
      </c>
      <c r="BA29" s="2">
        <v>0.01</v>
      </c>
      <c r="BB29" s="2">
        <v>2</v>
      </c>
      <c r="BC29" s="2">
        <v>1.5</v>
      </c>
      <c r="BD29" s="2">
        <v>8</v>
      </c>
      <c r="BE29" s="2">
        <v>16</v>
      </c>
      <c r="BF29" s="2">
        <v>400</v>
      </c>
      <c r="BG29" s="2">
        <v>800</v>
      </c>
      <c r="BH29" s="2">
        <v>800</v>
      </c>
      <c r="BI29" s="2">
        <v>2</v>
      </c>
      <c r="BJ29" s="2">
        <v>1.5</v>
      </c>
      <c r="BK29" s="2">
        <v>8</v>
      </c>
      <c r="BL29" s="2">
        <v>2</v>
      </c>
      <c r="BM29" s="2">
        <v>16</v>
      </c>
      <c r="BN29" s="2">
        <v>5</v>
      </c>
      <c r="BO29" s="2">
        <v>5</v>
      </c>
      <c r="BP29" s="2">
        <v>400</v>
      </c>
      <c r="BQ29" s="2">
        <v>0.01</v>
      </c>
      <c r="BR29" s="2">
        <v>2</v>
      </c>
      <c r="BS29" s="2">
        <v>1.5</v>
      </c>
      <c r="BT29" s="2">
        <v>8</v>
      </c>
      <c r="BU29" s="2">
        <v>16</v>
      </c>
      <c r="BV29" s="2">
        <v>0.01</v>
      </c>
      <c r="BW29" s="2">
        <v>2</v>
      </c>
      <c r="BX29" s="2">
        <v>1.5</v>
      </c>
      <c r="BY29" s="2">
        <v>8</v>
      </c>
      <c r="BZ29" s="2">
        <v>2</v>
      </c>
      <c r="CA29" s="2">
        <v>16</v>
      </c>
      <c r="CB29" s="2">
        <v>5</v>
      </c>
      <c r="CC29" s="2">
        <v>5</v>
      </c>
      <c r="CD29" s="2">
        <v>400</v>
      </c>
      <c r="CE29" s="2">
        <v>800</v>
      </c>
      <c r="CF29" s="2">
        <v>2</v>
      </c>
      <c r="CG29" s="2">
        <v>8</v>
      </c>
      <c r="CH29" s="2">
        <v>16</v>
      </c>
      <c r="CI29" s="2">
        <v>400</v>
      </c>
      <c r="CJ29" s="2">
        <v>800</v>
      </c>
      <c r="CK29" s="2">
        <v>800</v>
      </c>
      <c r="CL29" s="2">
        <v>0.01</v>
      </c>
      <c r="CM29" s="2">
        <v>2</v>
      </c>
      <c r="CN29" s="2">
        <v>1.5</v>
      </c>
      <c r="CO29" s="2">
        <v>8</v>
      </c>
      <c r="CP29" s="2">
        <v>16</v>
      </c>
      <c r="CQ29" s="2">
        <v>400</v>
      </c>
      <c r="CR29" s="2">
        <v>800</v>
      </c>
      <c r="CS29" s="2">
        <v>16</v>
      </c>
      <c r="CT29" s="2">
        <v>400</v>
      </c>
      <c r="CU29" s="2">
        <v>800</v>
      </c>
      <c r="CV29" s="2">
        <v>2</v>
      </c>
      <c r="CW29" s="2">
        <v>8</v>
      </c>
      <c r="CX29" s="2">
        <v>16</v>
      </c>
      <c r="CY29" s="2">
        <v>400</v>
      </c>
      <c r="CZ29" s="2">
        <v>800</v>
      </c>
      <c r="DA29" s="2">
        <v>2</v>
      </c>
      <c r="DB29" s="2">
        <v>1.5</v>
      </c>
      <c r="DC29" s="2">
        <v>8</v>
      </c>
      <c r="DD29" s="2">
        <v>16</v>
      </c>
      <c r="DE29" s="2">
        <v>400</v>
      </c>
      <c r="DF29" s="2">
        <v>800</v>
      </c>
      <c r="DG29" s="2">
        <v>0.01</v>
      </c>
      <c r="DH29" s="2">
        <v>2</v>
      </c>
      <c r="DI29" s="2">
        <v>1.5</v>
      </c>
      <c r="DJ29" s="2">
        <v>8</v>
      </c>
      <c r="DK29" s="2">
        <v>16</v>
      </c>
      <c r="DL29" s="2">
        <v>400</v>
      </c>
      <c r="DM29" s="2">
        <v>800</v>
      </c>
    </row>
    <row r="30" spans="1:117" s="2" customFormat="1" x14ac:dyDescent="0.35">
      <c r="A30" s="2" t="s">
        <v>13</v>
      </c>
      <c r="B30" s="2">
        <v>350</v>
      </c>
      <c r="C30" s="2">
        <v>250</v>
      </c>
      <c r="D30" s="2">
        <v>200</v>
      </c>
      <c r="E30" s="2">
        <v>350</v>
      </c>
      <c r="F30" s="2">
        <v>350</v>
      </c>
      <c r="G30" s="2">
        <v>300</v>
      </c>
      <c r="H30" s="2">
        <v>350</v>
      </c>
      <c r="I30" s="2">
        <v>350</v>
      </c>
      <c r="J30" s="2">
        <v>350</v>
      </c>
      <c r="K30" s="2">
        <v>250</v>
      </c>
      <c r="L30" s="2">
        <v>250</v>
      </c>
      <c r="M30" s="2">
        <v>200</v>
      </c>
      <c r="N30" s="2">
        <v>350</v>
      </c>
      <c r="O30" s="2">
        <v>300</v>
      </c>
      <c r="P30" s="2">
        <v>250</v>
      </c>
      <c r="Q30" s="2">
        <v>250</v>
      </c>
      <c r="R30" s="2">
        <v>200</v>
      </c>
      <c r="S30" s="2">
        <v>350</v>
      </c>
      <c r="T30" s="2">
        <v>350</v>
      </c>
      <c r="U30" s="2">
        <v>300</v>
      </c>
      <c r="V30" s="2">
        <v>350</v>
      </c>
      <c r="W30" s="2">
        <v>350</v>
      </c>
      <c r="X30" s="2">
        <v>350</v>
      </c>
      <c r="Y30" s="2">
        <v>350</v>
      </c>
      <c r="Z30" s="2">
        <v>250</v>
      </c>
      <c r="AA30" s="2">
        <v>350</v>
      </c>
      <c r="AB30" s="2">
        <v>300</v>
      </c>
      <c r="AC30" s="2">
        <v>350</v>
      </c>
      <c r="AD30" s="2">
        <v>350</v>
      </c>
      <c r="AE30" s="2">
        <v>350</v>
      </c>
      <c r="AF30" s="2">
        <v>250</v>
      </c>
      <c r="AG30" s="2">
        <v>250</v>
      </c>
      <c r="AH30" s="2">
        <v>200</v>
      </c>
      <c r="AI30" s="2">
        <v>350</v>
      </c>
      <c r="AJ30" s="2">
        <v>300</v>
      </c>
      <c r="AK30" s="2">
        <v>350</v>
      </c>
      <c r="AL30" s="2">
        <v>350</v>
      </c>
      <c r="AM30" s="2">
        <v>300</v>
      </c>
      <c r="AN30" s="2">
        <v>350</v>
      </c>
      <c r="AO30" s="2">
        <v>350</v>
      </c>
      <c r="AP30" s="2">
        <v>250</v>
      </c>
      <c r="AQ30" s="2">
        <v>350</v>
      </c>
      <c r="AR30" s="2">
        <v>300</v>
      </c>
      <c r="AS30" s="2">
        <v>350</v>
      </c>
      <c r="AT30" s="2">
        <v>350</v>
      </c>
      <c r="AU30" s="2">
        <v>250</v>
      </c>
      <c r="AV30" s="2">
        <v>200</v>
      </c>
      <c r="AW30" s="2">
        <v>350</v>
      </c>
      <c r="AX30" s="2">
        <v>300</v>
      </c>
      <c r="AY30" s="2">
        <v>350</v>
      </c>
      <c r="AZ30" s="2">
        <v>350</v>
      </c>
      <c r="BA30" s="2">
        <v>250</v>
      </c>
      <c r="BB30" s="2">
        <v>250</v>
      </c>
      <c r="BC30" s="2">
        <v>200</v>
      </c>
      <c r="BD30" s="2">
        <v>350</v>
      </c>
      <c r="BE30" s="2">
        <v>300</v>
      </c>
      <c r="BF30" s="2">
        <v>350</v>
      </c>
      <c r="BG30" s="2">
        <v>350</v>
      </c>
      <c r="BH30" s="2">
        <v>350</v>
      </c>
      <c r="BI30" s="2">
        <v>250</v>
      </c>
      <c r="BJ30" s="2">
        <v>200</v>
      </c>
      <c r="BK30" s="2">
        <v>350</v>
      </c>
      <c r="BL30" s="2">
        <v>350</v>
      </c>
      <c r="BM30" s="2">
        <v>300</v>
      </c>
      <c r="BN30" s="2">
        <v>350</v>
      </c>
      <c r="BO30" s="2">
        <v>350</v>
      </c>
      <c r="BP30" s="2">
        <v>350</v>
      </c>
      <c r="BQ30" s="2">
        <v>250</v>
      </c>
      <c r="BR30" s="2">
        <v>250</v>
      </c>
      <c r="BS30" s="2">
        <v>200</v>
      </c>
      <c r="BT30" s="2">
        <v>350</v>
      </c>
      <c r="BU30" s="2">
        <v>300</v>
      </c>
      <c r="BV30" s="2">
        <v>250</v>
      </c>
      <c r="BW30" s="2">
        <v>250</v>
      </c>
      <c r="BX30" s="2">
        <v>200</v>
      </c>
      <c r="BY30" s="2">
        <v>350</v>
      </c>
      <c r="BZ30" s="2">
        <v>350</v>
      </c>
      <c r="CA30" s="2">
        <v>300</v>
      </c>
      <c r="CB30" s="2">
        <v>350</v>
      </c>
      <c r="CC30" s="2">
        <v>350</v>
      </c>
      <c r="CD30" s="2">
        <v>350</v>
      </c>
      <c r="CE30" s="2">
        <v>350</v>
      </c>
      <c r="CF30" s="2">
        <v>250</v>
      </c>
      <c r="CG30" s="2">
        <v>350</v>
      </c>
      <c r="CH30" s="2">
        <v>300</v>
      </c>
      <c r="CI30" s="2">
        <v>350</v>
      </c>
      <c r="CJ30" s="2">
        <v>350</v>
      </c>
      <c r="CK30" s="2">
        <v>350</v>
      </c>
      <c r="CL30" s="2">
        <v>250</v>
      </c>
      <c r="CM30" s="2">
        <v>250</v>
      </c>
      <c r="CN30" s="2">
        <v>200</v>
      </c>
      <c r="CO30" s="2">
        <v>350</v>
      </c>
      <c r="CP30" s="2">
        <v>300</v>
      </c>
      <c r="CQ30" s="2">
        <v>350</v>
      </c>
      <c r="CR30" s="2">
        <v>350</v>
      </c>
      <c r="CS30" s="2">
        <v>300</v>
      </c>
      <c r="CT30" s="2">
        <v>350</v>
      </c>
      <c r="CU30" s="2">
        <v>350</v>
      </c>
      <c r="CV30" s="2">
        <v>250</v>
      </c>
      <c r="CW30" s="2">
        <v>350</v>
      </c>
      <c r="CX30" s="2">
        <v>300</v>
      </c>
      <c r="CY30" s="2">
        <v>350</v>
      </c>
      <c r="CZ30" s="2">
        <v>350</v>
      </c>
      <c r="DA30" s="2">
        <v>250</v>
      </c>
      <c r="DB30" s="2">
        <v>200</v>
      </c>
      <c r="DC30" s="2">
        <v>350</v>
      </c>
      <c r="DD30" s="2">
        <v>300</v>
      </c>
      <c r="DE30" s="2">
        <v>350</v>
      </c>
      <c r="DF30" s="2">
        <v>350</v>
      </c>
      <c r="DG30" s="2">
        <v>250</v>
      </c>
      <c r="DH30" s="2">
        <v>250</v>
      </c>
      <c r="DI30" s="2">
        <v>200</v>
      </c>
      <c r="DJ30" s="2">
        <v>350</v>
      </c>
      <c r="DK30" s="2">
        <v>300</v>
      </c>
      <c r="DL30" s="2">
        <v>350</v>
      </c>
      <c r="DM30" s="2">
        <v>350</v>
      </c>
    </row>
    <row r="32" spans="1:117" x14ac:dyDescent="0.35">
      <c r="CA32" s="6">
        <f>CA19/CA12</f>
        <v>9.4311377245508976E-2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G121"/>
  <sheetViews>
    <sheetView tabSelected="1" workbookViewId="0">
      <selection activeCell="A8" sqref="A8"/>
    </sheetView>
  </sheetViews>
  <sheetFormatPr defaultRowHeight="14.5" x14ac:dyDescent="0.35"/>
  <cols>
    <col min="14" max="15" width="8.7265625" style="8"/>
  </cols>
  <sheetData>
    <row r="1" spans="1:33" x14ac:dyDescent="0.35">
      <c r="A1" t="s">
        <v>116</v>
      </c>
      <c r="B1" t="s">
        <v>104</v>
      </c>
      <c r="C1" t="s">
        <v>105</v>
      </c>
      <c r="D1" t="s">
        <v>248</v>
      </c>
      <c r="E1" s="2" t="s">
        <v>9</v>
      </c>
      <c r="F1" s="2" t="s">
        <v>10</v>
      </c>
      <c r="G1" s="2" t="s">
        <v>12</v>
      </c>
      <c r="H1" s="2" t="s">
        <v>14</v>
      </c>
      <c r="I1" s="2" t="s">
        <v>15</v>
      </c>
      <c r="J1" s="1" t="s">
        <v>16</v>
      </c>
      <c r="K1" t="s">
        <v>37</v>
      </c>
      <c r="L1" t="s">
        <v>38</v>
      </c>
      <c r="M1" s="2" t="s">
        <v>19</v>
      </c>
      <c r="N1" s="7" t="s">
        <v>20</v>
      </c>
      <c r="O1" s="7" t="s">
        <v>107</v>
      </c>
      <c r="P1" s="2" t="s">
        <v>24</v>
      </c>
      <c r="Q1" s="2" t="s">
        <v>106</v>
      </c>
      <c r="R1" s="2" t="s">
        <v>7</v>
      </c>
      <c r="S1" s="2" t="s">
        <v>30</v>
      </c>
      <c r="T1" t="s">
        <v>21</v>
      </c>
      <c r="U1" s="2" t="s">
        <v>128</v>
      </c>
      <c r="V1" s="2" t="s">
        <v>129</v>
      </c>
      <c r="W1" s="2" t="s">
        <v>130</v>
      </c>
      <c r="X1" t="s">
        <v>23</v>
      </c>
      <c r="Y1" s="2" t="s">
        <v>131</v>
      </c>
      <c r="Z1" s="2" t="s">
        <v>132</v>
      </c>
      <c r="AA1" s="2" t="s">
        <v>133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11</v>
      </c>
      <c r="AG1" s="2" t="s">
        <v>13</v>
      </c>
    </row>
    <row r="2" spans="1:33" x14ac:dyDescent="0.35">
      <c r="A2" t="s">
        <v>117</v>
      </c>
      <c r="B2" t="s">
        <v>51</v>
      </c>
      <c r="C2" t="s">
        <v>64</v>
      </c>
      <c r="D2" t="str">
        <f>A2&amp;" "&amp;B2&amp;" "&amp;C2</f>
        <v xml:space="preserve">  CAES High Transmission</v>
      </c>
      <c r="E2" s="2">
        <v>100</v>
      </c>
      <c r="F2" s="2">
        <v>8</v>
      </c>
      <c r="G2" s="2">
        <v>1</v>
      </c>
      <c r="H2" s="2">
        <v>20</v>
      </c>
      <c r="I2" s="1">
        <v>280000</v>
      </c>
      <c r="J2" s="1">
        <v>5600000</v>
      </c>
      <c r="M2" s="2">
        <v>23</v>
      </c>
      <c r="N2" s="7">
        <v>210</v>
      </c>
      <c r="O2" s="7">
        <f t="shared" ref="O2:O33" si="0">N2*E2*F2/E2</f>
        <v>1680</v>
      </c>
      <c r="P2" s="2">
        <v>2</v>
      </c>
      <c r="Q2" s="2">
        <v>1</v>
      </c>
      <c r="R2" s="2">
        <v>79</v>
      </c>
      <c r="S2" s="2">
        <v>140</v>
      </c>
      <c r="U2" s="2">
        <v>0</v>
      </c>
      <c r="V2" s="2">
        <v>0</v>
      </c>
      <c r="W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35</v>
      </c>
      <c r="AE2" s="2">
        <v>2.5</v>
      </c>
      <c r="AF2" s="2">
        <v>800</v>
      </c>
      <c r="AG2" s="2">
        <v>350</v>
      </c>
    </row>
    <row r="3" spans="1:33" x14ac:dyDescent="0.35">
      <c r="A3" t="s">
        <v>118</v>
      </c>
      <c r="B3" t="s">
        <v>51</v>
      </c>
      <c r="C3" t="s">
        <v>55</v>
      </c>
      <c r="D3" t="str">
        <f t="shared" ref="D3:D66" si="1">A3&amp;" "&amp;B3&amp;" "&amp;C3</f>
        <v xml:space="preserve">  Flywheel High C and I</v>
      </c>
      <c r="E3" s="2">
        <v>0.5</v>
      </c>
      <c r="F3" s="2">
        <v>4</v>
      </c>
      <c r="G3" s="2">
        <v>1</v>
      </c>
      <c r="H3" s="2">
        <v>10</v>
      </c>
      <c r="I3" s="2">
        <v>500</v>
      </c>
      <c r="J3" s="2">
        <v>5000</v>
      </c>
      <c r="K3" s="2">
        <v>898</v>
      </c>
      <c r="L3" s="2">
        <v>51</v>
      </c>
      <c r="M3" s="2">
        <v>157</v>
      </c>
      <c r="N3" s="7">
        <v>1106</v>
      </c>
      <c r="O3" s="7">
        <f t="shared" si="0"/>
        <v>4424</v>
      </c>
      <c r="P3" s="2">
        <v>17</v>
      </c>
      <c r="Q3" s="2">
        <v>1.5</v>
      </c>
      <c r="R3" s="2">
        <v>91</v>
      </c>
      <c r="S3" s="2">
        <v>1011</v>
      </c>
      <c r="U3" s="2">
        <v>0</v>
      </c>
      <c r="V3" s="2">
        <v>0</v>
      </c>
      <c r="W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69</v>
      </c>
      <c r="AE3" s="2">
        <v>2.5</v>
      </c>
      <c r="AF3" s="2">
        <v>2</v>
      </c>
      <c r="AG3" s="2">
        <v>250</v>
      </c>
    </row>
    <row r="4" spans="1:33" x14ac:dyDescent="0.35">
      <c r="A4" t="s">
        <v>118</v>
      </c>
      <c r="B4" t="s">
        <v>51</v>
      </c>
      <c r="C4" t="s">
        <v>60</v>
      </c>
      <c r="D4" t="str">
        <f t="shared" si="1"/>
        <v xml:space="preserve">  Flywheel High Distribution Feeder</v>
      </c>
      <c r="E4" s="2">
        <v>0.5</v>
      </c>
      <c r="F4" s="2">
        <v>3</v>
      </c>
      <c r="G4" s="2">
        <v>1</v>
      </c>
      <c r="H4" s="2">
        <v>20</v>
      </c>
      <c r="I4" s="2">
        <v>300</v>
      </c>
      <c r="J4" s="2">
        <v>6000</v>
      </c>
      <c r="K4" s="2">
        <v>898</v>
      </c>
      <c r="L4" s="2">
        <v>68</v>
      </c>
      <c r="M4" s="2">
        <v>160</v>
      </c>
      <c r="N4" s="7">
        <v>1126</v>
      </c>
      <c r="O4" s="7">
        <f t="shared" si="0"/>
        <v>3378</v>
      </c>
      <c r="P4" s="2">
        <v>18</v>
      </c>
      <c r="Q4" s="2">
        <v>1.6</v>
      </c>
      <c r="R4" s="2">
        <v>91</v>
      </c>
      <c r="S4" s="2">
        <v>983</v>
      </c>
      <c r="U4" s="2">
        <v>0</v>
      </c>
      <c r="V4" s="2">
        <v>40</v>
      </c>
      <c r="W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36</v>
      </c>
      <c r="AE4" s="2">
        <v>2.5</v>
      </c>
      <c r="AF4" s="2">
        <v>1.5</v>
      </c>
      <c r="AG4" s="2">
        <v>200</v>
      </c>
    </row>
    <row r="5" spans="1:33" x14ac:dyDescent="0.35">
      <c r="A5" t="s">
        <v>118</v>
      </c>
      <c r="B5" t="s">
        <v>51</v>
      </c>
      <c r="C5" t="s">
        <v>58</v>
      </c>
      <c r="D5" t="str">
        <f t="shared" si="1"/>
        <v xml:space="preserve">  Flywheel High Island</v>
      </c>
      <c r="E5" s="2">
        <v>1</v>
      </c>
      <c r="F5" s="2">
        <v>8</v>
      </c>
      <c r="G5" s="2">
        <v>1</v>
      </c>
      <c r="H5" s="2">
        <v>20</v>
      </c>
      <c r="I5" s="2">
        <v>2800</v>
      </c>
      <c r="J5" s="1">
        <v>56000</v>
      </c>
      <c r="K5" s="2">
        <v>898</v>
      </c>
      <c r="L5" s="2">
        <v>26</v>
      </c>
      <c r="M5" s="2">
        <v>152</v>
      </c>
      <c r="N5" s="7">
        <v>1076</v>
      </c>
      <c r="O5" s="7">
        <f t="shared" si="0"/>
        <v>8608</v>
      </c>
      <c r="P5" s="2">
        <v>16</v>
      </c>
      <c r="Q5" s="2">
        <v>1.5</v>
      </c>
      <c r="R5" s="2">
        <v>91</v>
      </c>
      <c r="S5" s="2">
        <v>863</v>
      </c>
      <c r="U5" s="2">
        <v>0</v>
      </c>
      <c r="V5" s="2">
        <v>40</v>
      </c>
      <c r="W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281</v>
      </c>
      <c r="AE5" s="2">
        <v>2.2999999999999998</v>
      </c>
      <c r="AF5" s="2">
        <v>8</v>
      </c>
      <c r="AG5" s="2">
        <v>350</v>
      </c>
    </row>
    <row r="6" spans="1:33" x14ac:dyDescent="0.35">
      <c r="A6" t="s">
        <v>118</v>
      </c>
      <c r="B6" t="s">
        <v>51</v>
      </c>
      <c r="C6" t="s">
        <v>59</v>
      </c>
      <c r="D6" t="str">
        <f t="shared" si="1"/>
        <v xml:space="preserve">  Flywheel High Microgrid</v>
      </c>
      <c r="E6" s="2">
        <v>2</v>
      </c>
      <c r="F6" s="2">
        <v>1</v>
      </c>
      <c r="G6" s="2">
        <v>2</v>
      </c>
      <c r="H6" s="2">
        <v>20</v>
      </c>
      <c r="I6" s="2">
        <v>1400</v>
      </c>
      <c r="J6" s="1">
        <v>28000</v>
      </c>
      <c r="K6" s="2">
        <v>898</v>
      </c>
      <c r="L6" s="2">
        <v>204</v>
      </c>
      <c r="M6" s="2">
        <v>183</v>
      </c>
      <c r="N6" s="7">
        <v>1285</v>
      </c>
      <c r="O6" s="7">
        <f t="shared" si="0"/>
        <v>1285</v>
      </c>
      <c r="P6" s="2">
        <v>22</v>
      </c>
      <c r="Q6" s="2">
        <v>1.7</v>
      </c>
      <c r="R6" s="2">
        <v>91</v>
      </c>
      <c r="S6" s="2">
        <v>441</v>
      </c>
      <c r="U6" s="2">
        <v>0</v>
      </c>
      <c r="V6" s="2">
        <v>40</v>
      </c>
      <c r="W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105</v>
      </c>
      <c r="AE6" s="2">
        <v>2.2999999999999998</v>
      </c>
      <c r="AF6" s="2">
        <v>2</v>
      </c>
      <c r="AG6" s="2">
        <v>350</v>
      </c>
    </row>
    <row r="7" spans="1:33" x14ac:dyDescent="0.35">
      <c r="A7" t="s">
        <v>110</v>
      </c>
      <c r="B7" t="s">
        <v>51</v>
      </c>
      <c r="C7" t="s">
        <v>61</v>
      </c>
      <c r="D7" t="str">
        <f t="shared" si="1"/>
        <v xml:space="preserve">   Flywheel High Distribution Substation</v>
      </c>
      <c r="E7" s="2">
        <v>4</v>
      </c>
      <c r="F7" s="2">
        <v>4</v>
      </c>
      <c r="G7" s="2">
        <v>1</v>
      </c>
      <c r="H7" s="2">
        <v>20</v>
      </c>
      <c r="I7" s="2">
        <v>4800</v>
      </c>
      <c r="J7" s="1">
        <v>96000</v>
      </c>
      <c r="K7">
        <v>898</v>
      </c>
      <c r="L7">
        <v>51</v>
      </c>
      <c r="M7" s="2">
        <v>147</v>
      </c>
      <c r="N7" s="7">
        <v>1096</v>
      </c>
      <c r="O7" s="7">
        <f t="shared" si="0"/>
        <v>4384</v>
      </c>
      <c r="P7" s="2">
        <v>17</v>
      </c>
      <c r="Q7" s="2">
        <v>1.6</v>
      </c>
      <c r="R7" s="2">
        <v>91</v>
      </c>
      <c r="S7" s="2">
        <v>654</v>
      </c>
      <c r="U7" s="2">
        <v>0</v>
      </c>
      <c r="V7" s="2">
        <v>40</v>
      </c>
      <c r="W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36</v>
      </c>
      <c r="AE7" s="2">
        <v>2.5</v>
      </c>
      <c r="AF7" s="2">
        <v>16</v>
      </c>
      <c r="AG7" s="2">
        <v>300</v>
      </c>
    </row>
    <row r="8" spans="1:33" x14ac:dyDescent="0.35">
      <c r="A8" t="s">
        <v>118</v>
      </c>
      <c r="B8" t="s">
        <v>51</v>
      </c>
      <c r="C8" t="s">
        <v>62</v>
      </c>
      <c r="D8" t="str">
        <f t="shared" si="1"/>
        <v xml:space="preserve">  Flywheel High Freq Reg</v>
      </c>
      <c r="E8" s="2">
        <v>10</v>
      </c>
      <c r="F8" s="2">
        <v>0.5</v>
      </c>
      <c r="G8" s="2">
        <v>4.8</v>
      </c>
      <c r="H8" s="2">
        <v>10</v>
      </c>
      <c r="I8" s="2">
        <v>8400</v>
      </c>
      <c r="J8" s="1">
        <v>84000</v>
      </c>
      <c r="M8" s="2">
        <v>1200</v>
      </c>
      <c r="N8" s="7">
        <v>9200</v>
      </c>
      <c r="O8" s="7">
        <f t="shared" si="0"/>
        <v>4600</v>
      </c>
      <c r="P8" s="2">
        <v>184</v>
      </c>
      <c r="Q8" s="2">
        <v>2</v>
      </c>
      <c r="R8" s="2">
        <v>85</v>
      </c>
      <c r="S8" s="2">
        <v>1251</v>
      </c>
      <c r="U8" s="2">
        <v>0</v>
      </c>
      <c r="V8" s="2">
        <v>0</v>
      </c>
      <c r="W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47</v>
      </c>
      <c r="AE8" s="2">
        <v>2.5</v>
      </c>
      <c r="AF8" s="2">
        <v>5</v>
      </c>
      <c r="AG8" s="2">
        <v>350</v>
      </c>
    </row>
    <row r="9" spans="1:33" x14ac:dyDescent="0.35">
      <c r="A9" t="s">
        <v>118</v>
      </c>
      <c r="B9" t="s">
        <v>51</v>
      </c>
      <c r="C9" t="s">
        <v>62</v>
      </c>
      <c r="D9" t="str">
        <f t="shared" si="1"/>
        <v xml:space="preserve">  Flywheel High Freq Reg</v>
      </c>
      <c r="E9" s="2">
        <v>10</v>
      </c>
      <c r="F9" s="2">
        <v>0.5</v>
      </c>
      <c r="G9" s="2">
        <v>4.8</v>
      </c>
      <c r="H9" s="2">
        <v>10</v>
      </c>
      <c r="I9" s="2">
        <v>8400</v>
      </c>
      <c r="J9" s="1">
        <v>84000</v>
      </c>
      <c r="M9" s="2">
        <v>1200</v>
      </c>
      <c r="N9" s="7">
        <v>9200</v>
      </c>
      <c r="O9" s="7">
        <f t="shared" si="0"/>
        <v>4600</v>
      </c>
      <c r="P9" s="2">
        <v>184</v>
      </c>
      <c r="Q9" s="2">
        <v>2</v>
      </c>
      <c r="R9" s="2">
        <v>85</v>
      </c>
      <c r="S9" s="2">
        <v>1251</v>
      </c>
      <c r="U9" s="2">
        <v>0</v>
      </c>
      <c r="V9" s="2">
        <v>0</v>
      </c>
      <c r="W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47</v>
      </c>
      <c r="AE9" s="2">
        <v>2.5</v>
      </c>
      <c r="AF9" s="2">
        <v>5</v>
      </c>
      <c r="AG9" s="2">
        <v>350</v>
      </c>
    </row>
    <row r="10" spans="1:33" x14ac:dyDescent="0.35">
      <c r="A10" t="s">
        <v>110</v>
      </c>
      <c r="B10" t="s">
        <v>51</v>
      </c>
      <c r="C10" t="s">
        <v>63</v>
      </c>
      <c r="D10" t="str">
        <f t="shared" si="1"/>
        <v xml:space="preserve">   Flywheel High Peaker Repl</v>
      </c>
      <c r="E10" s="2">
        <v>100</v>
      </c>
      <c r="F10" s="2">
        <v>4</v>
      </c>
      <c r="G10" s="2">
        <v>1</v>
      </c>
      <c r="H10" s="2">
        <v>20</v>
      </c>
      <c r="I10" s="1">
        <v>140000</v>
      </c>
      <c r="J10" s="1">
        <v>2800000</v>
      </c>
      <c r="K10">
        <v>898</v>
      </c>
      <c r="L10">
        <v>51</v>
      </c>
      <c r="M10" s="2">
        <v>128</v>
      </c>
      <c r="N10" s="7">
        <v>1077</v>
      </c>
      <c r="O10" s="7">
        <f t="shared" si="0"/>
        <v>4308</v>
      </c>
      <c r="P10" s="2">
        <v>17</v>
      </c>
      <c r="Q10" s="2">
        <v>1.6</v>
      </c>
      <c r="R10" s="2">
        <v>91</v>
      </c>
      <c r="S10" s="2">
        <v>555</v>
      </c>
      <c r="U10" s="2">
        <v>0</v>
      </c>
      <c r="V10" s="2">
        <v>40</v>
      </c>
      <c r="W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35</v>
      </c>
      <c r="AE10" s="2">
        <v>2.5</v>
      </c>
      <c r="AF10" s="2">
        <v>400</v>
      </c>
      <c r="AG10" s="2">
        <v>350</v>
      </c>
    </row>
    <row r="11" spans="1:33" x14ac:dyDescent="0.35">
      <c r="A11" t="s">
        <v>119</v>
      </c>
      <c r="B11" t="s">
        <v>51</v>
      </c>
      <c r="C11" t="s">
        <v>52</v>
      </c>
      <c r="D11" t="str">
        <f t="shared" si="1"/>
        <v xml:space="preserve">  Lead High Residential</v>
      </c>
      <c r="E11" s="2">
        <v>5.0000000000000001E-3</v>
      </c>
      <c r="F11" s="2">
        <v>2</v>
      </c>
      <c r="G11" s="2">
        <v>1</v>
      </c>
      <c r="H11" s="2">
        <v>10</v>
      </c>
      <c r="I11" s="2">
        <v>3</v>
      </c>
      <c r="J11" s="2">
        <v>25</v>
      </c>
      <c r="K11" s="2">
        <v>1650</v>
      </c>
      <c r="L11" s="2">
        <v>102</v>
      </c>
      <c r="M11" s="2">
        <v>263</v>
      </c>
      <c r="N11" s="7">
        <v>2015</v>
      </c>
      <c r="O11" s="7">
        <f t="shared" si="0"/>
        <v>4030.0000000000005</v>
      </c>
      <c r="P11" s="2">
        <v>0</v>
      </c>
      <c r="Q11" s="2">
        <v>0</v>
      </c>
      <c r="R11" s="2">
        <v>76</v>
      </c>
      <c r="S11" s="2">
        <v>2186</v>
      </c>
      <c r="U11" s="2">
        <v>1188</v>
      </c>
      <c r="V11" s="2">
        <v>0</v>
      </c>
      <c r="W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124</v>
      </c>
      <c r="AE11" s="2">
        <v>2.5</v>
      </c>
      <c r="AF11" s="2">
        <v>0.01</v>
      </c>
      <c r="AG11" s="2">
        <v>250</v>
      </c>
    </row>
    <row r="12" spans="1:33" x14ac:dyDescent="0.35">
      <c r="A12" t="s">
        <v>119</v>
      </c>
      <c r="B12" t="s">
        <v>51</v>
      </c>
      <c r="C12" t="s">
        <v>55</v>
      </c>
      <c r="D12" t="str">
        <f t="shared" si="1"/>
        <v xml:space="preserve">  Lead High C and I</v>
      </c>
      <c r="E12" s="2">
        <v>0.5</v>
      </c>
      <c r="F12" s="2">
        <v>4</v>
      </c>
      <c r="G12" s="2">
        <v>1</v>
      </c>
      <c r="H12" s="2">
        <v>10</v>
      </c>
      <c r="I12" s="2">
        <v>500</v>
      </c>
      <c r="J12" s="2">
        <v>5000</v>
      </c>
      <c r="K12" s="2">
        <v>1100</v>
      </c>
      <c r="L12" s="2">
        <v>51</v>
      </c>
      <c r="M12" s="2">
        <v>196</v>
      </c>
      <c r="N12" s="7">
        <v>1347</v>
      </c>
      <c r="O12" s="7">
        <f t="shared" si="0"/>
        <v>5388</v>
      </c>
      <c r="P12" s="2">
        <v>27</v>
      </c>
      <c r="Q12" s="2">
        <v>2</v>
      </c>
      <c r="R12" s="2">
        <v>77</v>
      </c>
      <c r="S12" s="2">
        <v>1612</v>
      </c>
      <c r="U12" s="2">
        <v>792</v>
      </c>
      <c r="V12" s="2">
        <v>0</v>
      </c>
      <c r="W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69</v>
      </c>
      <c r="AE12" s="2">
        <v>2.5</v>
      </c>
      <c r="AF12" s="2">
        <v>2</v>
      </c>
      <c r="AG12" s="2">
        <v>250</v>
      </c>
    </row>
    <row r="13" spans="1:33" x14ac:dyDescent="0.35">
      <c r="A13" t="s">
        <v>119</v>
      </c>
      <c r="B13" t="s">
        <v>51</v>
      </c>
      <c r="C13" t="s">
        <v>60</v>
      </c>
      <c r="D13" t="str">
        <f t="shared" si="1"/>
        <v xml:space="preserve">  Lead High Distribution Feeder</v>
      </c>
      <c r="E13" s="2">
        <v>0.5</v>
      </c>
      <c r="F13" s="2">
        <v>3</v>
      </c>
      <c r="G13" s="2">
        <v>1</v>
      </c>
      <c r="H13" s="2">
        <v>20</v>
      </c>
      <c r="I13" s="2">
        <v>300</v>
      </c>
      <c r="J13" s="2">
        <v>6000</v>
      </c>
      <c r="K13" s="2">
        <v>1078</v>
      </c>
      <c r="L13" s="2">
        <v>68</v>
      </c>
      <c r="M13" s="2">
        <v>195</v>
      </c>
      <c r="N13" s="7">
        <v>1341</v>
      </c>
      <c r="O13" s="7">
        <f t="shared" si="0"/>
        <v>4023</v>
      </c>
      <c r="P13" s="2">
        <v>27</v>
      </c>
      <c r="Q13" s="2">
        <v>2</v>
      </c>
      <c r="R13" s="2">
        <v>77</v>
      </c>
      <c r="S13" s="2">
        <v>1710</v>
      </c>
      <c r="U13" s="2">
        <v>792</v>
      </c>
      <c r="V13" s="2">
        <v>766</v>
      </c>
      <c r="W13" s="2">
        <v>753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36</v>
      </c>
      <c r="AE13" s="2">
        <v>2.5</v>
      </c>
      <c r="AF13" s="2">
        <v>1.5</v>
      </c>
      <c r="AG13" s="2">
        <v>200</v>
      </c>
    </row>
    <row r="14" spans="1:33" x14ac:dyDescent="0.35">
      <c r="A14" t="s">
        <v>119</v>
      </c>
      <c r="B14" t="s">
        <v>51</v>
      </c>
      <c r="C14" t="s">
        <v>58</v>
      </c>
      <c r="D14" t="str">
        <f t="shared" si="1"/>
        <v xml:space="preserve">  Lead High Island</v>
      </c>
      <c r="E14" s="2">
        <v>1</v>
      </c>
      <c r="F14" s="2">
        <v>8</v>
      </c>
      <c r="G14" s="2">
        <v>1</v>
      </c>
      <c r="H14" s="2">
        <v>20</v>
      </c>
      <c r="I14" s="2">
        <v>2800</v>
      </c>
      <c r="J14" s="1">
        <v>56000</v>
      </c>
      <c r="K14" s="2">
        <v>1233</v>
      </c>
      <c r="L14" s="2">
        <v>26</v>
      </c>
      <c r="M14" s="2">
        <v>214</v>
      </c>
      <c r="N14" s="7">
        <v>1472</v>
      </c>
      <c r="O14" s="7">
        <f t="shared" si="0"/>
        <v>11776</v>
      </c>
      <c r="P14" s="2">
        <v>22</v>
      </c>
      <c r="Q14" s="2">
        <v>1.5</v>
      </c>
      <c r="R14" s="2">
        <v>82</v>
      </c>
      <c r="S14" s="2">
        <v>1180</v>
      </c>
      <c r="U14" s="2">
        <v>0</v>
      </c>
      <c r="V14" s="2">
        <v>792</v>
      </c>
      <c r="W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281</v>
      </c>
      <c r="AE14" s="2">
        <v>2.2999999999999998</v>
      </c>
      <c r="AF14" s="2">
        <v>8</v>
      </c>
      <c r="AG14" s="2">
        <v>350</v>
      </c>
    </row>
    <row r="15" spans="1:33" x14ac:dyDescent="0.35">
      <c r="A15" t="s">
        <v>119</v>
      </c>
      <c r="B15" t="s">
        <v>51</v>
      </c>
      <c r="C15" t="s">
        <v>61</v>
      </c>
      <c r="D15" t="str">
        <f t="shared" si="1"/>
        <v xml:space="preserve">  Lead High Distribution Substation</v>
      </c>
      <c r="E15" s="2">
        <v>4</v>
      </c>
      <c r="F15" s="2">
        <v>4</v>
      </c>
      <c r="G15" s="2">
        <v>1</v>
      </c>
      <c r="H15" s="2">
        <v>20</v>
      </c>
      <c r="I15" s="2">
        <v>4800</v>
      </c>
      <c r="J15" s="1">
        <v>96000</v>
      </c>
      <c r="K15">
        <v>1160</v>
      </c>
      <c r="L15">
        <v>51</v>
      </c>
      <c r="M15" s="2">
        <v>194</v>
      </c>
      <c r="N15" s="7">
        <v>1405</v>
      </c>
      <c r="O15" s="7">
        <f t="shared" si="0"/>
        <v>5620</v>
      </c>
      <c r="P15" s="2">
        <v>28</v>
      </c>
      <c r="Q15" s="2">
        <v>2</v>
      </c>
      <c r="R15" s="2">
        <v>86</v>
      </c>
      <c r="S15" s="2">
        <v>933</v>
      </c>
      <c r="U15" s="2">
        <v>0</v>
      </c>
      <c r="V15" s="2">
        <v>630</v>
      </c>
      <c r="W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36</v>
      </c>
      <c r="AE15" s="2">
        <v>2.5</v>
      </c>
      <c r="AF15" s="2">
        <v>16</v>
      </c>
      <c r="AG15" s="2">
        <v>300</v>
      </c>
    </row>
    <row r="16" spans="1:33" x14ac:dyDescent="0.35">
      <c r="A16" t="s">
        <v>120</v>
      </c>
      <c r="B16" t="s">
        <v>51</v>
      </c>
      <c r="C16" t="s">
        <v>52</v>
      </c>
      <c r="D16" t="str">
        <f t="shared" si="1"/>
        <v xml:space="preserve">  Lithium High Residential</v>
      </c>
      <c r="E16" s="2">
        <v>5.0000000000000001E-3</v>
      </c>
      <c r="F16" s="2">
        <v>2</v>
      </c>
      <c r="G16" s="2">
        <v>1</v>
      </c>
      <c r="H16" s="2">
        <v>10</v>
      </c>
      <c r="I16" s="2">
        <v>3</v>
      </c>
      <c r="J16" s="2">
        <v>25</v>
      </c>
      <c r="K16" s="2">
        <v>1455</v>
      </c>
      <c r="L16" s="2">
        <v>102</v>
      </c>
      <c r="M16" s="2">
        <v>234</v>
      </c>
      <c r="N16" s="7">
        <v>1791</v>
      </c>
      <c r="O16" s="7">
        <f t="shared" si="0"/>
        <v>3582</v>
      </c>
      <c r="P16" s="2">
        <v>0</v>
      </c>
      <c r="Q16" s="2">
        <v>0</v>
      </c>
      <c r="R16" s="2">
        <v>92</v>
      </c>
      <c r="S16" s="2">
        <v>1476</v>
      </c>
      <c r="U16" s="2">
        <v>0</v>
      </c>
      <c r="V16" s="2">
        <v>0</v>
      </c>
      <c r="W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124</v>
      </c>
      <c r="AE16" s="2">
        <v>2.5</v>
      </c>
      <c r="AF16" s="2">
        <v>0.01</v>
      </c>
      <c r="AG16" s="2">
        <v>250</v>
      </c>
    </row>
    <row r="17" spans="1:33" x14ac:dyDescent="0.35">
      <c r="A17" t="s">
        <v>120</v>
      </c>
      <c r="B17" t="s">
        <v>51</v>
      </c>
      <c r="C17" t="s">
        <v>55</v>
      </c>
      <c r="D17" t="str">
        <f t="shared" si="1"/>
        <v xml:space="preserve">  Lithium High C and I</v>
      </c>
      <c r="E17" s="2">
        <v>0.5</v>
      </c>
      <c r="F17" s="2">
        <v>4</v>
      </c>
      <c r="G17" s="2">
        <v>1</v>
      </c>
      <c r="H17" s="2">
        <v>10</v>
      </c>
      <c r="I17" s="2">
        <v>500</v>
      </c>
      <c r="J17" s="2">
        <v>5000</v>
      </c>
      <c r="K17" s="2">
        <v>1015</v>
      </c>
      <c r="L17" s="2">
        <v>51</v>
      </c>
      <c r="M17" s="2">
        <v>181</v>
      </c>
      <c r="N17" s="7">
        <v>1247</v>
      </c>
      <c r="O17" s="7">
        <f t="shared" si="0"/>
        <v>4988</v>
      </c>
      <c r="P17" s="2">
        <v>19</v>
      </c>
      <c r="Q17" s="2">
        <v>1.5</v>
      </c>
      <c r="R17" s="2">
        <v>93</v>
      </c>
      <c r="S17" s="2">
        <v>1142</v>
      </c>
      <c r="U17" s="2">
        <v>0</v>
      </c>
      <c r="V17" s="2">
        <v>0</v>
      </c>
      <c r="W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69</v>
      </c>
      <c r="AE17" s="2">
        <v>2.5</v>
      </c>
      <c r="AF17" s="2">
        <v>2</v>
      </c>
      <c r="AG17" s="2">
        <v>250</v>
      </c>
    </row>
    <row r="18" spans="1:33" x14ac:dyDescent="0.35">
      <c r="A18" t="s">
        <v>120</v>
      </c>
      <c r="B18" t="s">
        <v>51</v>
      </c>
      <c r="C18" t="s">
        <v>60</v>
      </c>
      <c r="D18" t="str">
        <f t="shared" si="1"/>
        <v xml:space="preserve">  Lithium High Distribution Feeder</v>
      </c>
      <c r="E18" s="2">
        <v>0.5</v>
      </c>
      <c r="F18" s="2">
        <v>3</v>
      </c>
      <c r="G18" s="2">
        <v>1</v>
      </c>
      <c r="H18" s="2">
        <v>20</v>
      </c>
      <c r="I18" s="2">
        <v>300</v>
      </c>
      <c r="J18" s="2">
        <v>6000</v>
      </c>
      <c r="K18" s="2">
        <v>863</v>
      </c>
      <c r="L18" s="2">
        <v>68</v>
      </c>
      <c r="M18" s="2">
        <v>158</v>
      </c>
      <c r="N18" s="7">
        <v>1089</v>
      </c>
      <c r="O18" s="7">
        <f t="shared" si="0"/>
        <v>3267</v>
      </c>
      <c r="P18" s="2">
        <v>17</v>
      </c>
      <c r="Q18" s="2">
        <v>1.6</v>
      </c>
      <c r="R18" s="2">
        <v>93</v>
      </c>
      <c r="S18" s="2">
        <v>1014</v>
      </c>
      <c r="U18" s="2">
        <v>0</v>
      </c>
      <c r="V18" s="2">
        <v>313</v>
      </c>
      <c r="W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36</v>
      </c>
      <c r="AE18" s="2">
        <v>2.5</v>
      </c>
      <c r="AF18" s="2">
        <v>1.5</v>
      </c>
      <c r="AG18" s="2">
        <v>200</v>
      </c>
    </row>
    <row r="19" spans="1:33" x14ac:dyDescent="0.35">
      <c r="A19" t="s">
        <v>120</v>
      </c>
      <c r="B19" t="s">
        <v>51</v>
      </c>
      <c r="C19" t="s">
        <v>58</v>
      </c>
      <c r="D19" t="str">
        <f t="shared" si="1"/>
        <v xml:space="preserve">  Lithium High Island</v>
      </c>
      <c r="E19" s="2">
        <v>1</v>
      </c>
      <c r="F19" s="2">
        <v>8</v>
      </c>
      <c r="G19" s="2">
        <v>1</v>
      </c>
      <c r="H19" s="2">
        <v>20</v>
      </c>
      <c r="I19" s="2">
        <v>2800</v>
      </c>
      <c r="J19" s="1">
        <v>56000</v>
      </c>
      <c r="K19" s="2">
        <v>945</v>
      </c>
      <c r="L19" s="2">
        <v>26</v>
      </c>
      <c r="M19" s="2">
        <v>165</v>
      </c>
      <c r="N19" s="7">
        <v>1136</v>
      </c>
      <c r="O19" s="7">
        <f t="shared" si="0"/>
        <v>9088</v>
      </c>
      <c r="P19" s="2">
        <v>17</v>
      </c>
      <c r="Q19" s="2">
        <v>1.5</v>
      </c>
      <c r="R19" s="2">
        <v>93</v>
      </c>
      <c r="S19" s="2">
        <v>923</v>
      </c>
      <c r="U19" s="2">
        <v>0</v>
      </c>
      <c r="V19" s="2">
        <v>338</v>
      </c>
      <c r="W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281</v>
      </c>
      <c r="AE19" s="2">
        <v>2.2999999999999998</v>
      </c>
      <c r="AF19" s="2">
        <v>8</v>
      </c>
      <c r="AG19" s="2">
        <v>350</v>
      </c>
    </row>
    <row r="20" spans="1:33" x14ac:dyDescent="0.35">
      <c r="A20" t="s">
        <v>120</v>
      </c>
      <c r="B20" t="s">
        <v>51</v>
      </c>
      <c r="C20" t="s">
        <v>59</v>
      </c>
      <c r="D20" t="str">
        <f t="shared" si="1"/>
        <v xml:space="preserve">  Lithium High Microgrid</v>
      </c>
      <c r="E20" s="2">
        <v>2</v>
      </c>
      <c r="F20" s="2">
        <v>1</v>
      </c>
      <c r="G20" s="2">
        <v>2</v>
      </c>
      <c r="H20" s="2">
        <v>20</v>
      </c>
      <c r="I20" s="2">
        <v>1400</v>
      </c>
      <c r="J20" s="1">
        <v>28000</v>
      </c>
      <c r="K20" s="2">
        <v>801</v>
      </c>
      <c r="L20" s="2">
        <v>204</v>
      </c>
      <c r="M20" s="2">
        <v>171</v>
      </c>
      <c r="N20" s="7">
        <v>1176</v>
      </c>
      <c r="O20" s="7">
        <f t="shared" si="0"/>
        <v>1176</v>
      </c>
      <c r="P20" s="2">
        <v>20</v>
      </c>
      <c r="Q20" s="2">
        <v>1.7</v>
      </c>
      <c r="R20" s="2">
        <v>91</v>
      </c>
      <c r="S20" s="2">
        <v>507</v>
      </c>
      <c r="U20" s="2">
        <v>453</v>
      </c>
      <c r="V20" s="2">
        <v>415</v>
      </c>
      <c r="W20" s="2">
        <v>404</v>
      </c>
      <c r="Y20" s="2">
        <v>0</v>
      </c>
      <c r="Z20" s="2">
        <v>181</v>
      </c>
      <c r="AA20" s="2">
        <v>0</v>
      </c>
      <c r="AB20" s="2">
        <v>0</v>
      </c>
      <c r="AC20" s="2">
        <v>0</v>
      </c>
      <c r="AD20" s="2">
        <v>105</v>
      </c>
      <c r="AE20" s="2">
        <v>2.2999999999999998</v>
      </c>
      <c r="AF20" s="2">
        <v>2</v>
      </c>
      <c r="AG20" s="2">
        <v>350</v>
      </c>
    </row>
    <row r="21" spans="1:33" x14ac:dyDescent="0.35">
      <c r="A21" t="s">
        <v>120</v>
      </c>
      <c r="B21" t="s">
        <v>51</v>
      </c>
      <c r="C21" t="s">
        <v>61</v>
      </c>
      <c r="D21" t="str">
        <f t="shared" si="1"/>
        <v xml:space="preserve">  Lithium High Distribution Substation</v>
      </c>
      <c r="E21" s="2">
        <v>4</v>
      </c>
      <c r="F21" s="2">
        <v>4</v>
      </c>
      <c r="G21" s="2">
        <v>1</v>
      </c>
      <c r="H21" s="2">
        <v>20</v>
      </c>
      <c r="I21" s="2">
        <v>4800</v>
      </c>
      <c r="J21" s="1">
        <v>96000</v>
      </c>
      <c r="K21">
        <v>850</v>
      </c>
      <c r="L21">
        <v>51</v>
      </c>
      <c r="M21" s="2">
        <v>144</v>
      </c>
      <c r="N21" s="7">
        <v>1045</v>
      </c>
      <c r="O21" s="7">
        <f t="shared" si="0"/>
        <v>4180</v>
      </c>
      <c r="P21" s="2">
        <v>14</v>
      </c>
      <c r="Q21" s="2">
        <v>1.3</v>
      </c>
      <c r="R21" s="2">
        <v>93</v>
      </c>
      <c r="S21" s="2">
        <v>657</v>
      </c>
      <c r="U21" s="2">
        <v>0</v>
      </c>
      <c r="V21" s="2">
        <v>313</v>
      </c>
      <c r="W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36</v>
      </c>
      <c r="AE21" s="2">
        <v>2.5</v>
      </c>
      <c r="AF21" s="2">
        <v>16</v>
      </c>
      <c r="AG21" s="2">
        <v>300</v>
      </c>
    </row>
    <row r="22" spans="1:33" x14ac:dyDescent="0.35">
      <c r="A22" t="s">
        <v>120</v>
      </c>
      <c r="B22" t="s">
        <v>51</v>
      </c>
      <c r="C22" t="s">
        <v>62</v>
      </c>
      <c r="D22" t="str">
        <f t="shared" si="1"/>
        <v xml:space="preserve">  Lithium High Freq Reg</v>
      </c>
      <c r="E22" s="2">
        <v>10</v>
      </c>
      <c r="F22" s="2">
        <v>0.5</v>
      </c>
      <c r="G22" s="2">
        <v>4.8</v>
      </c>
      <c r="H22" s="2">
        <v>10</v>
      </c>
      <c r="I22" s="2">
        <v>8400</v>
      </c>
      <c r="J22" s="1">
        <v>84000</v>
      </c>
      <c r="K22">
        <v>900</v>
      </c>
      <c r="L22">
        <v>584</v>
      </c>
      <c r="M22" s="2">
        <v>223</v>
      </c>
      <c r="N22" s="7">
        <v>1706</v>
      </c>
      <c r="O22" s="7">
        <f t="shared" si="0"/>
        <v>853</v>
      </c>
      <c r="P22" s="2">
        <v>32</v>
      </c>
      <c r="Q22" s="2">
        <v>1.9</v>
      </c>
      <c r="R22" s="2">
        <v>89</v>
      </c>
      <c r="S22" s="2">
        <v>277</v>
      </c>
      <c r="U22" s="2">
        <v>0</v>
      </c>
      <c r="V22" s="2">
        <v>0</v>
      </c>
      <c r="W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47</v>
      </c>
      <c r="AE22" s="2">
        <v>2.5</v>
      </c>
      <c r="AF22" s="2">
        <v>5</v>
      </c>
      <c r="AG22" s="2">
        <v>350</v>
      </c>
    </row>
    <row r="23" spans="1:33" x14ac:dyDescent="0.35">
      <c r="A23" t="s">
        <v>120</v>
      </c>
      <c r="B23" t="s">
        <v>51</v>
      </c>
      <c r="C23" t="s">
        <v>62</v>
      </c>
      <c r="D23" t="str">
        <f t="shared" si="1"/>
        <v xml:space="preserve">  Lithium High Freq Reg</v>
      </c>
      <c r="E23" s="2">
        <v>10</v>
      </c>
      <c r="F23" s="2">
        <v>0.5</v>
      </c>
      <c r="G23" s="2">
        <v>4.8</v>
      </c>
      <c r="H23" s="2">
        <v>10</v>
      </c>
      <c r="I23" s="2">
        <v>8400</v>
      </c>
      <c r="J23" s="1">
        <v>84000</v>
      </c>
      <c r="K23">
        <v>900</v>
      </c>
      <c r="L23">
        <v>584</v>
      </c>
      <c r="M23" s="2">
        <v>223</v>
      </c>
      <c r="N23" s="7">
        <v>1706</v>
      </c>
      <c r="O23" s="7">
        <f t="shared" si="0"/>
        <v>853</v>
      </c>
      <c r="P23" s="2">
        <v>32</v>
      </c>
      <c r="Q23" s="2">
        <v>1.9</v>
      </c>
      <c r="R23" s="2">
        <v>89</v>
      </c>
      <c r="S23" s="2">
        <v>277</v>
      </c>
      <c r="U23" s="2">
        <v>0</v>
      </c>
      <c r="V23" s="2">
        <v>0</v>
      </c>
      <c r="W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47</v>
      </c>
      <c r="AE23" s="2">
        <v>2.5</v>
      </c>
      <c r="AF23" s="2">
        <v>5</v>
      </c>
      <c r="AG23" s="2">
        <v>350</v>
      </c>
    </row>
    <row r="24" spans="1:33" x14ac:dyDescent="0.35">
      <c r="A24" t="s">
        <v>120</v>
      </c>
      <c r="B24" t="s">
        <v>51</v>
      </c>
      <c r="C24" t="s">
        <v>63</v>
      </c>
      <c r="D24" t="str">
        <f t="shared" si="1"/>
        <v xml:space="preserve">  Lithium High Peaker Repl</v>
      </c>
      <c r="E24" s="2">
        <v>100</v>
      </c>
      <c r="F24" s="2">
        <v>4</v>
      </c>
      <c r="G24" s="2">
        <v>1</v>
      </c>
      <c r="H24" s="2">
        <v>20</v>
      </c>
      <c r="I24" s="1">
        <v>140000</v>
      </c>
      <c r="J24" s="1">
        <v>2800000</v>
      </c>
      <c r="K24">
        <v>898</v>
      </c>
      <c r="L24">
        <v>51</v>
      </c>
      <c r="M24" s="2">
        <v>133</v>
      </c>
      <c r="N24" s="7">
        <v>1082</v>
      </c>
      <c r="O24" s="7">
        <f t="shared" si="0"/>
        <v>4328</v>
      </c>
      <c r="P24" s="2">
        <v>12</v>
      </c>
      <c r="Q24" s="2">
        <v>1.1000000000000001</v>
      </c>
      <c r="R24" s="2">
        <v>93</v>
      </c>
      <c r="S24" s="2">
        <v>581</v>
      </c>
      <c r="U24" s="2">
        <v>0</v>
      </c>
      <c r="V24" s="2">
        <v>338</v>
      </c>
      <c r="W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35</v>
      </c>
      <c r="AE24" s="2">
        <v>2.5</v>
      </c>
      <c r="AF24" s="2">
        <v>400</v>
      </c>
      <c r="AG24" s="2">
        <v>350</v>
      </c>
    </row>
    <row r="25" spans="1:33" x14ac:dyDescent="0.35">
      <c r="A25" t="s">
        <v>112</v>
      </c>
      <c r="B25" t="s">
        <v>51</v>
      </c>
      <c r="C25" t="s">
        <v>64</v>
      </c>
      <c r="D25" t="str">
        <f t="shared" si="1"/>
        <v xml:space="preserve">   Lithium High Transmission</v>
      </c>
      <c r="E25" s="2">
        <v>100</v>
      </c>
      <c r="F25" s="2">
        <v>8</v>
      </c>
      <c r="G25" s="2">
        <v>1</v>
      </c>
      <c r="H25" s="2">
        <v>20</v>
      </c>
      <c r="I25" s="1">
        <v>280000</v>
      </c>
      <c r="J25" s="1">
        <v>5600000</v>
      </c>
      <c r="K25">
        <v>891</v>
      </c>
      <c r="L25">
        <v>26</v>
      </c>
      <c r="M25" s="2">
        <v>128</v>
      </c>
      <c r="N25" s="7">
        <v>1045</v>
      </c>
      <c r="O25" s="7">
        <f t="shared" si="0"/>
        <v>8360</v>
      </c>
      <c r="P25" s="2">
        <v>11</v>
      </c>
      <c r="Q25" s="2">
        <v>1</v>
      </c>
      <c r="R25" s="2">
        <v>93</v>
      </c>
      <c r="S25" s="2">
        <v>561</v>
      </c>
      <c r="U25" s="2">
        <v>0</v>
      </c>
      <c r="V25" s="2">
        <v>338</v>
      </c>
      <c r="W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35</v>
      </c>
      <c r="AE25" s="2">
        <v>2.5</v>
      </c>
      <c r="AF25" s="2">
        <v>800</v>
      </c>
      <c r="AG25" s="2">
        <v>350</v>
      </c>
    </row>
    <row r="26" spans="1:33" x14ac:dyDescent="0.35">
      <c r="A26" t="s">
        <v>121</v>
      </c>
      <c r="B26" t="s">
        <v>51</v>
      </c>
      <c r="C26" t="s">
        <v>55</v>
      </c>
      <c r="D26" t="str">
        <f t="shared" si="1"/>
        <v xml:space="preserve"> Flow  Battery Other  High C and I</v>
      </c>
      <c r="E26" s="2">
        <v>0.5</v>
      </c>
      <c r="F26" s="2">
        <v>4</v>
      </c>
      <c r="G26" s="2">
        <v>1</v>
      </c>
      <c r="H26" s="2">
        <v>10</v>
      </c>
      <c r="I26" s="2">
        <v>500</v>
      </c>
      <c r="J26" s="2">
        <v>5000</v>
      </c>
      <c r="K26" s="2">
        <v>1000</v>
      </c>
      <c r="L26" s="2">
        <v>51</v>
      </c>
      <c r="M26" s="2">
        <v>184</v>
      </c>
      <c r="N26" s="7">
        <v>1235</v>
      </c>
      <c r="O26" s="7">
        <f t="shared" si="0"/>
        <v>4940</v>
      </c>
      <c r="P26" s="2">
        <v>36</v>
      </c>
      <c r="Q26" s="2">
        <v>3</v>
      </c>
      <c r="R26" s="2">
        <v>70</v>
      </c>
      <c r="S26" s="2">
        <v>1245</v>
      </c>
      <c r="U26" s="2">
        <v>0</v>
      </c>
      <c r="V26" s="2">
        <v>0</v>
      </c>
      <c r="W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69</v>
      </c>
      <c r="AE26" s="2">
        <v>2.5</v>
      </c>
      <c r="AF26" s="2">
        <v>2</v>
      </c>
      <c r="AG26" s="2">
        <v>250</v>
      </c>
    </row>
    <row r="27" spans="1:33" x14ac:dyDescent="0.35">
      <c r="A27" t="s">
        <v>121</v>
      </c>
      <c r="B27" t="s">
        <v>51</v>
      </c>
      <c r="C27" t="s">
        <v>58</v>
      </c>
      <c r="D27" t="str">
        <f t="shared" si="1"/>
        <v xml:space="preserve"> Flow  Battery Other  High Island</v>
      </c>
      <c r="E27" s="2">
        <v>1</v>
      </c>
      <c r="F27" s="2">
        <v>8</v>
      </c>
      <c r="G27" s="2">
        <v>1</v>
      </c>
      <c r="H27" s="2">
        <v>20</v>
      </c>
      <c r="I27" s="2">
        <v>2800</v>
      </c>
      <c r="J27" s="1">
        <v>56000</v>
      </c>
      <c r="K27" s="2">
        <v>950</v>
      </c>
      <c r="L27" s="2">
        <v>26</v>
      </c>
      <c r="M27" s="2">
        <v>171</v>
      </c>
      <c r="N27" s="7">
        <v>1146</v>
      </c>
      <c r="O27" s="7">
        <f t="shared" si="0"/>
        <v>9168</v>
      </c>
      <c r="P27" s="2">
        <v>23</v>
      </c>
      <c r="Q27" s="2">
        <v>2</v>
      </c>
      <c r="R27" s="2">
        <v>62</v>
      </c>
      <c r="S27" s="2">
        <v>1094</v>
      </c>
      <c r="U27" s="2">
        <v>0</v>
      </c>
      <c r="V27" s="2">
        <v>36</v>
      </c>
      <c r="W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281</v>
      </c>
      <c r="AE27" s="2">
        <v>2.2999999999999998</v>
      </c>
      <c r="AF27" s="2">
        <v>8</v>
      </c>
      <c r="AG27" s="2">
        <v>350</v>
      </c>
    </row>
    <row r="28" spans="1:33" x14ac:dyDescent="0.35">
      <c r="A28" t="s">
        <v>121</v>
      </c>
      <c r="B28" t="s">
        <v>51</v>
      </c>
      <c r="C28" t="s">
        <v>61</v>
      </c>
      <c r="D28" t="str">
        <f t="shared" si="1"/>
        <v xml:space="preserve"> Flow  Battery Other  High Distribution Substation</v>
      </c>
      <c r="E28" s="2">
        <v>4</v>
      </c>
      <c r="F28" s="2">
        <v>4</v>
      </c>
      <c r="G28" s="2">
        <v>1</v>
      </c>
      <c r="H28" s="2">
        <v>20</v>
      </c>
      <c r="I28" s="2">
        <v>4800</v>
      </c>
      <c r="J28" s="1">
        <v>96000</v>
      </c>
      <c r="K28">
        <v>1000</v>
      </c>
      <c r="L28">
        <v>51</v>
      </c>
      <c r="M28" s="2">
        <v>173</v>
      </c>
      <c r="N28" s="7">
        <v>1224</v>
      </c>
      <c r="O28" s="7">
        <f t="shared" si="0"/>
        <v>4896</v>
      </c>
      <c r="P28" s="2">
        <v>36</v>
      </c>
      <c r="Q28" s="2">
        <v>3</v>
      </c>
      <c r="R28" s="2">
        <v>70</v>
      </c>
      <c r="S28" s="2">
        <v>828</v>
      </c>
      <c r="U28" s="2">
        <v>0</v>
      </c>
      <c r="V28" s="2">
        <v>52</v>
      </c>
      <c r="W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36</v>
      </c>
      <c r="AE28" s="2">
        <v>2.5</v>
      </c>
      <c r="AF28" s="2">
        <v>16</v>
      </c>
      <c r="AG28" s="2">
        <v>300</v>
      </c>
    </row>
    <row r="29" spans="1:33" x14ac:dyDescent="0.35">
      <c r="A29" t="s">
        <v>121</v>
      </c>
      <c r="B29" t="s">
        <v>51</v>
      </c>
      <c r="C29" t="s">
        <v>63</v>
      </c>
      <c r="D29" t="str">
        <f t="shared" si="1"/>
        <v xml:space="preserve"> Flow  Battery Other  High Peaker Repl</v>
      </c>
      <c r="E29" s="2">
        <v>100</v>
      </c>
      <c r="F29" s="2">
        <v>4</v>
      </c>
      <c r="G29" s="2">
        <v>1</v>
      </c>
      <c r="H29" s="2">
        <v>20</v>
      </c>
      <c r="I29" s="1">
        <v>140000</v>
      </c>
      <c r="J29" s="1">
        <v>2800000</v>
      </c>
      <c r="K29">
        <v>1000</v>
      </c>
      <c r="L29">
        <v>51</v>
      </c>
      <c r="M29" s="2">
        <v>152</v>
      </c>
      <c r="N29" s="7">
        <v>1203</v>
      </c>
      <c r="O29" s="7">
        <f t="shared" si="0"/>
        <v>4812</v>
      </c>
      <c r="P29" s="2">
        <v>36</v>
      </c>
      <c r="Q29" s="2">
        <v>3</v>
      </c>
      <c r="R29" s="2">
        <v>70</v>
      </c>
      <c r="S29" s="2">
        <v>704</v>
      </c>
      <c r="U29" s="2">
        <v>0</v>
      </c>
      <c r="V29" s="2">
        <v>52</v>
      </c>
      <c r="W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35</v>
      </c>
      <c r="AE29" s="2">
        <v>2.5</v>
      </c>
      <c r="AF29" s="2">
        <v>400</v>
      </c>
      <c r="AG29" s="2">
        <v>350</v>
      </c>
    </row>
    <row r="30" spans="1:33" x14ac:dyDescent="0.35">
      <c r="A30" t="s">
        <v>121</v>
      </c>
      <c r="B30" t="s">
        <v>51</v>
      </c>
      <c r="C30" t="s">
        <v>64</v>
      </c>
      <c r="D30" t="str">
        <f t="shared" si="1"/>
        <v xml:space="preserve"> Flow  Battery Other  High Transmission</v>
      </c>
      <c r="E30" s="2">
        <v>100</v>
      </c>
      <c r="F30" s="2">
        <v>8</v>
      </c>
      <c r="G30" s="2">
        <v>1</v>
      </c>
      <c r="H30" s="2">
        <v>20</v>
      </c>
      <c r="I30" s="1">
        <v>280000</v>
      </c>
      <c r="J30" s="1">
        <v>5600000</v>
      </c>
      <c r="K30">
        <v>950</v>
      </c>
      <c r="L30">
        <v>26</v>
      </c>
      <c r="M30" s="2">
        <v>141</v>
      </c>
      <c r="N30" s="7">
        <v>1117</v>
      </c>
      <c r="O30" s="7">
        <f t="shared" si="0"/>
        <v>8936</v>
      </c>
      <c r="P30" s="2">
        <v>22</v>
      </c>
      <c r="Q30" s="2">
        <v>2</v>
      </c>
      <c r="R30" s="2">
        <v>62</v>
      </c>
      <c r="S30" s="2">
        <v>630</v>
      </c>
      <c r="U30" s="2">
        <v>0</v>
      </c>
      <c r="V30" s="2">
        <v>36</v>
      </c>
      <c r="W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35</v>
      </c>
      <c r="AE30" s="2">
        <v>2.5</v>
      </c>
      <c r="AF30" s="2">
        <v>800</v>
      </c>
      <c r="AG30" s="2">
        <v>350</v>
      </c>
    </row>
    <row r="31" spans="1:33" x14ac:dyDescent="0.35">
      <c r="A31" t="s">
        <v>122</v>
      </c>
      <c r="B31" t="s">
        <v>51</v>
      </c>
      <c r="C31" t="s">
        <v>64</v>
      </c>
      <c r="D31" t="str">
        <f t="shared" si="1"/>
        <v xml:space="preserve">  Pumped HS High Transmission</v>
      </c>
      <c r="E31" s="2">
        <v>100</v>
      </c>
      <c r="F31" s="2">
        <v>8</v>
      </c>
      <c r="G31" s="2">
        <v>1</v>
      </c>
      <c r="H31" s="2">
        <v>20</v>
      </c>
      <c r="I31" s="1">
        <v>280000</v>
      </c>
      <c r="J31" s="1">
        <v>5600000</v>
      </c>
      <c r="K31">
        <v>0</v>
      </c>
      <c r="L31">
        <v>0</v>
      </c>
      <c r="M31" s="2">
        <v>38</v>
      </c>
      <c r="N31" s="7">
        <v>350</v>
      </c>
      <c r="O31" s="7">
        <f t="shared" si="0"/>
        <v>2800</v>
      </c>
      <c r="P31" s="2">
        <v>4</v>
      </c>
      <c r="Q31" s="2">
        <v>1</v>
      </c>
      <c r="R31" s="2">
        <v>82</v>
      </c>
      <c r="S31" s="2">
        <v>198</v>
      </c>
      <c r="U31" s="2">
        <v>0</v>
      </c>
      <c r="V31" s="2">
        <v>0</v>
      </c>
      <c r="W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35</v>
      </c>
      <c r="AE31" s="2">
        <v>2.5</v>
      </c>
      <c r="AF31" s="2">
        <v>800</v>
      </c>
      <c r="AG31" s="2">
        <v>350</v>
      </c>
    </row>
    <row r="32" spans="1:33" x14ac:dyDescent="0.35">
      <c r="A32" t="s">
        <v>123</v>
      </c>
      <c r="B32" t="s">
        <v>51</v>
      </c>
      <c r="C32" t="s">
        <v>52</v>
      </c>
      <c r="D32" t="str">
        <f t="shared" si="1"/>
        <v xml:space="preserve">  Sodium High Residential</v>
      </c>
      <c r="E32" s="2">
        <v>5.0000000000000001E-3</v>
      </c>
      <c r="F32" s="2">
        <v>2</v>
      </c>
      <c r="G32" s="2">
        <v>1</v>
      </c>
      <c r="H32" s="2">
        <v>10</v>
      </c>
      <c r="I32" s="2">
        <v>3</v>
      </c>
      <c r="J32" s="2">
        <v>25</v>
      </c>
      <c r="K32" s="2">
        <v>1566</v>
      </c>
      <c r="L32" s="2">
        <v>102</v>
      </c>
      <c r="M32" s="2">
        <v>250</v>
      </c>
      <c r="N32" s="7">
        <v>1918</v>
      </c>
      <c r="O32" s="7">
        <f t="shared" si="0"/>
        <v>3836</v>
      </c>
      <c r="P32" s="2">
        <v>0</v>
      </c>
      <c r="Q32" s="2">
        <v>0</v>
      </c>
      <c r="R32" s="2">
        <v>55</v>
      </c>
      <c r="S32" s="2">
        <v>1668</v>
      </c>
      <c r="U32" s="2">
        <v>0</v>
      </c>
      <c r="V32" s="2">
        <v>0</v>
      </c>
      <c r="W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124</v>
      </c>
      <c r="AE32" s="2">
        <v>2.5</v>
      </c>
      <c r="AF32" s="2">
        <v>0.01</v>
      </c>
      <c r="AG32" s="2">
        <v>250</v>
      </c>
    </row>
    <row r="33" spans="1:33" x14ac:dyDescent="0.35">
      <c r="A33" t="s">
        <v>123</v>
      </c>
      <c r="B33" t="s">
        <v>51</v>
      </c>
      <c r="C33" t="s">
        <v>55</v>
      </c>
      <c r="D33" t="str">
        <f t="shared" si="1"/>
        <v xml:space="preserve">  Sodium High C and I</v>
      </c>
      <c r="E33" s="2">
        <v>0.5</v>
      </c>
      <c r="F33" s="2">
        <v>4</v>
      </c>
      <c r="G33" s="2">
        <v>1</v>
      </c>
      <c r="H33" s="2">
        <v>10</v>
      </c>
      <c r="I33" s="2">
        <v>500</v>
      </c>
      <c r="J33" s="2">
        <v>5000</v>
      </c>
      <c r="K33" s="2">
        <v>1233</v>
      </c>
      <c r="L33" s="2">
        <v>51</v>
      </c>
      <c r="M33" s="2">
        <v>218</v>
      </c>
      <c r="N33" s="7">
        <v>1502</v>
      </c>
      <c r="O33" s="7">
        <f t="shared" si="0"/>
        <v>6008</v>
      </c>
      <c r="P33" s="2">
        <v>23</v>
      </c>
      <c r="Q33" s="2">
        <v>1.5</v>
      </c>
      <c r="R33" s="2">
        <v>82</v>
      </c>
      <c r="S33" s="2">
        <v>1367</v>
      </c>
      <c r="U33" s="2">
        <v>0</v>
      </c>
      <c r="V33" s="2">
        <v>0</v>
      </c>
      <c r="W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69</v>
      </c>
      <c r="AE33" s="2">
        <v>2.5</v>
      </c>
      <c r="AF33" s="2">
        <v>2</v>
      </c>
      <c r="AG33" s="2">
        <v>250</v>
      </c>
    </row>
    <row r="34" spans="1:33" x14ac:dyDescent="0.35">
      <c r="A34" t="s">
        <v>123</v>
      </c>
      <c r="B34" t="s">
        <v>51</v>
      </c>
      <c r="C34" t="s">
        <v>60</v>
      </c>
      <c r="D34" t="str">
        <f t="shared" si="1"/>
        <v xml:space="preserve">  Sodium High Distribution Feeder</v>
      </c>
      <c r="E34" s="2">
        <v>0.5</v>
      </c>
      <c r="F34" s="2">
        <v>3</v>
      </c>
      <c r="G34" s="2">
        <v>1</v>
      </c>
      <c r="H34" s="2">
        <v>20</v>
      </c>
      <c r="I34" s="2">
        <v>300</v>
      </c>
      <c r="J34" s="2">
        <v>6000</v>
      </c>
      <c r="K34" s="2">
        <v>1218</v>
      </c>
      <c r="L34" s="2">
        <v>68</v>
      </c>
      <c r="M34" s="2">
        <v>219</v>
      </c>
      <c r="N34" s="7">
        <v>1505</v>
      </c>
      <c r="O34" s="7">
        <f t="shared" ref="O34:O65" si="2">N34*E34*F34/E34</f>
        <v>4515</v>
      </c>
      <c r="P34" s="2">
        <v>23</v>
      </c>
      <c r="Q34" s="2">
        <v>1.6</v>
      </c>
      <c r="R34" s="2">
        <v>82</v>
      </c>
      <c r="S34" s="2">
        <v>1455</v>
      </c>
      <c r="U34" s="2">
        <v>0</v>
      </c>
      <c r="V34" s="2">
        <v>792</v>
      </c>
      <c r="W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36</v>
      </c>
      <c r="AE34" s="2">
        <v>2.5</v>
      </c>
      <c r="AF34" s="2">
        <v>1.5</v>
      </c>
      <c r="AG34" s="2">
        <v>200</v>
      </c>
    </row>
    <row r="35" spans="1:33" x14ac:dyDescent="0.35">
      <c r="A35" t="s">
        <v>123</v>
      </c>
      <c r="B35" t="s">
        <v>51</v>
      </c>
      <c r="C35" t="s">
        <v>58</v>
      </c>
      <c r="D35" t="str">
        <f t="shared" si="1"/>
        <v xml:space="preserve">  Sodium High Island</v>
      </c>
      <c r="E35" s="2">
        <v>1</v>
      </c>
      <c r="F35" s="2">
        <v>8</v>
      </c>
      <c r="G35" s="2">
        <v>1</v>
      </c>
      <c r="H35" s="2">
        <v>20</v>
      </c>
      <c r="I35" s="2">
        <v>2800</v>
      </c>
      <c r="J35" s="1">
        <v>56000</v>
      </c>
      <c r="K35" s="2">
        <v>1200</v>
      </c>
      <c r="L35" s="2">
        <v>26</v>
      </c>
      <c r="M35" s="2">
        <v>208</v>
      </c>
      <c r="N35" s="7">
        <v>1434</v>
      </c>
      <c r="O35" s="7">
        <f t="shared" si="2"/>
        <v>11472</v>
      </c>
      <c r="P35" s="2">
        <v>29</v>
      </c>
      <c r="Q35" s="2">
        <v>2</v>
      </c>
      <c r="R35" s="2">
        <v>86</v>
      </c>
      <c r="S35" s="2">
        <v>1145</v>
      </c>
      <c r="U35" s="2">
        <v>0</v>
      </c>
      <c r="V35" s="2">
        <v>630</v>
      </c>
      <c r="W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281</v>
      </c>
      <c r="AE35" s="2">
        <v>2.2999999999999998</v>
      </c>
      <c r="AF35" s="2">
        <v>8</v>
      </c>
      <c r="AG35" s="2">
        <v>350</v>
      </c>
    </row>
    <row r="36" spans="1:33" x14ac:dyDescent="0.35">
      <c r="A36" t="s">
        <v>123</v>
      </c>
      <c r="B36" t="s">
        <v>51</v>
      </c>
      <c r="C36" t="s">
        <v>61</v>
      </c>
      <c r="D36" t="str">
        <f t="shared" si="1"/>
        <v xml:space="preserve">  Sodium High Distribution Substation</v>
      </c>
      <c r="E36" s="2">
        <v>4</v>
      </c>
      <c r="F36" s="2">
        <v>4</v>
      </c>
      <c r="G36" s="2">
        <v>1</v>
      </c>
      <c r="H36" s="2">
        <v>20</v>
      </c>
      <c r="I36" s="2">
        <v>4800</v>
      </c>
      <c r="J36" s="1">
        <v>96000</v>
      </c>
      <c r="K36">
        <v>1204</v>
      </c>
      <c r="L36">
        <v>51</v>
      </c>
      <c r="M36" s="2">
        <v>201</v>
      </c>
      <c r="N36" s="7">
        <v>1455</v>
      </c>
      <c r="O36" s="7">
        <f t="shared" si="2"/>
        <v>5820</v>
      </c>
      <c r="P36" s="2">
        <v>22</v>
      </c>
      <c r="Q36" s="2">
        <v>1.5</v>
      </c>
      <c r="R36" s="2">
        <v>82</v>
      </c>
      <c r="S36" s="2">
        <v>959</v>
      </c>
      <c r="U36" s="2">
        <v>0</v>
      </c>
      <c r="V36" s="2">
        <v>792</v>
      </c>
      <c r="W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36</v>
      </c>
      <c r="AE36" s="2">
        <v>2.5</v>
      </c>
      <c r="AF36" s="2">
        <v>16</v>
      </c>
      <c r="AG36" s="2">
        <v>300</v>
      </c>
    </row>
    <row r="37" spans="1:33" x14ac:dyDescent="0.35">
      <c r="A37" t="s">
        <v>123</v>
      </c>
      <c r="B37" t="s">
        <v>51</v>
      </c>
      <c r="C37" t="s">
        <v>63</v>
      </c>
      <c r="D37" t="str">
        <f t="shared" si="1"/>
        <v xml:space="preserve">  Sodium High Peaker Repl</v>
      </c>
      <c r="E37" s="2">
        <v>100</v>
      </c>
      <c r="F37" s="2">
        <v>4</v>
      </c>
      <c r="G37" s="2">
        <v>1</v>
      </c>
      <c r="H37" s="2">
        <v>20</v>
      </c>
      <c r="I37" s="1">
        <v>140000</v>
      </c>
      <c r="J37" s="1">
        <v>2800000</v>
      </c>
      <c r="K37">
        <v>1182</v>
      </c>
      <c r="L37">
        <v>51</v>
      </c>
      <c r="M37" s="2">
        <v>173</v>
      </c>
      <c r="N37" s="7">
        <v>1405</v>
      </c>
      <c r="O37" s="7">
        <f t="shared" si="2"/>
        <v>5620</v>
      </c>
      <c r="P37" s="2">
        <v>22</v>
      </c>
      <c r="Q37" s="2">
        <v>1.5</v>
      </c>
      <c r="R37" s="2">
        <v>82</v>
      </c>
      <c r="S37" s="2">
        <v>803</v>
      </c>
      <c r="U37" s="2">
        <v>0</v>
      </c>
      <c r="V37" s="2">
        <v>792</v>
      </c>
      <c r="W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35</v>
      </c>
      <c r="AE37" s="2">
        <v>2.5</v>
      </c>
      <c r="AF37" s="2">
        <v>400</v>
      </c>
      <c r="AG37" s="2">
        <v>350</v>
      </c>
    </row>
    <row r="38" spans="1:33" x14ac:dyDescent="0.35">
      <c r="A38" t="s">
        <v>114</v>
      </c>
      <c r="B38" t="s">
        <v>51</v>
      </c>
      <c r="C38" t="s">
        <v>64</v>
      </c>
      <c r="D38" t="str">
        <f t="shared" si="1"/>
        <v xml:space="preserve">   Sodium High Transmission</v>
      </c>
      <c r="E38" s="2">
        <v>100</v>
      </c>
      <c r="F38" s="2">
        <v>8</v>
      </c>
      <c r="G38" s="2">
        <v>1</v>
      </c>
      <c r="H38" s="2">
        <v>20</v>
      </c>
      <c r="I38" s="1">
        <v>280000</v>
      </c>
      <c r="J38" s="1">
        <v>5600000</v>
      </c>
      <c r="K38">
        <v>1175</v>
      </c>
      <c r="L38">
        <v>26</v>
      </c>
      <c r="M38" s="2">
        <v>168</v>
      </c>
      <c r="N38" s="7">
        <v>1368</v>
      </c>
      <c r="O38" s="7">
        <f t="shared" si="2"/>
        <v>10944</v>
      </c>
      <c r="P38" s="2">
        <v>21</v>
      </c>
      <c r="Q38" s="2">
        <v>1.5</v>
      </c>
      <c r="R38" s="2">
        <v>82</v>
      </c>
      <c r="S38" s="2">
        <v>784</v>
      </c>
      <c r="U38" s="2">
        <v>0</v>
      </c>
      <c r="V38" s="2">
        <v>792</v>
      </c>
      <c r="W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35</v>
      </c>
      <c r="AE38" s="2">
        <v>2.5</v>
      </c>
      <c r="AF38" s="2">
        <v>800</v>
      </c>
      <c r="AG38" s="2">
        <v>350</v>
      </c>
    </row>
    <row r="39" spans="1:33" x14ac:dyDescent="0.35">
      <c r="A39" t="s">
        <v>124</v>
      </c>
      <c r="B39" t="s">
        <v>51</v>
      </c>
      <c r="C39" t="s">
        <v>61</v>
      </c>
      <c r="D39" t="str">
        <f t="shared" si="1"/>
        <v xml:space="preserve">  Thermal High Distribution Substation</v>
      </c>
      <c r="E39" s="2">
        <v>4</v>
      </c>
      <c r="F39" s="2">
        <v>4</v>
      </c>
      <c r="G39" s="2">
        <v>1</v>
      </c>
      <c r="H39" s="2">
        <v>20</v>
      </c>
      <c r="I39" s="2">
        <v>4800</v>
      </c>
      <c r="J39" s="1">
        <v>96000</v>
      </c>
      <c r="M39" s="2">
        <v>187</v>
      </c>
      <c r="N39" s="7">
        <v>1353</v>
      </c>
      <c r="O39" s="7">
        <f t="shared" si="2"/>
        <v>5412</v>
      </c>
      <c r="P39" s="2">
        <v>27</v>
      </c>
      <c r="Q39" s="2">
        <v>2</v>
      </c>
      <c r="R39" s="2">
        <v>50</v>
      </c>
      <c r="S39" s="2">
        <v>862</v>
      </c>
      <c r="U39" s="2">
        <v>0</v>
      </c>
      <c r="V39" s="2">
        <v>0</v>
      </c>
      <c r="W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36</v>
      </c>
      <c r="AE39" s="2">
        <v>2.5</v>
      </c>
      <c r="AF39" s="2">
        <v>16</v>
      </c>
      <c r="AG39" s="2">
        <v>300</v>
      </c>
    </row>
    <row r="40" spans="1:33" x14ac:dyDescent="0.35">
      <c r="A40" t="s">
        <v>124</v>
      </c>
      <c r="B40" t="s">
        <v>51</v>
      </c>
      <c r="C40" t="s">
        <v>63</v>
      </c>
      <c r="D40" t="str">
        <f t="shared" si="1"/>
        <v xml:space="preserve">  Thermal High Peaker Repl</v>
      </c>
      <c r="E40" s="2">
        <v>100</v>
      </c>
      <c r="F40" s="2">
        <v>4</v>
      </c>
      <c r="G40" s="2">
        <v>1</v>
      </c>
      <c r="H40" s="2">
        <v>20</v>
      </c>
      <c r="I40" s="1">
        <v>140000</v>
      </c>
      <c r="J40" s="1">
        <v>2800000</v>
      </c>
      <c r="M40" s="2">
        <v>67</v>
      </c>
      <c r="N40" s="7">
        <v>543</v>
      </c>
      <c r="O40" s="7">
        <f t="shared" si="2"/>
        <v>2172</v>
      </c>
      <c r="P40" s="2">
        <v>11</v>
      </c>
      <c r="Q40" s="2">
        <v>2</v>
      </c>
      <c r="R40" s="2">
        <v>50</v>
      </c>
      <c r="S40" s="2">
        <v>348</v>
      </c>
      <c r="U40" s="2">
        <v>0</v>
      </c>
      <c r="V40" s="2">
        <v>0</v>
      </c>
      <c r="W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35</v>
      </c>
      <c r="AE40" s="2">
        <v>2.5</v>
      </c>
      <c r="AF40" s="2">
        <v>400</v>
      </c>
      <c r="AG40" s="2">
        <v>350</v>
      </c>
    </row>
    <row r="41" spans="1:33" x14ac:dyDescent="0.35">
      <c r="A41" t="s">
        <v>124</v>
      </c>
      <c r="B41" t="s">
        <v>51</v>
      </c>
      <c r="C41" t="s">
        <v>64</v>
      </c>
      <c r="D41" t="str">
        <f t="shared" si="1"/>
        <v xml:space="preserve">  Thermal High Transmission</v>
      </c>
      <c r="E41" s="2">
        <v>100</v>
      </c>
      <c r="F41" s="2">
        <v>8</v>
      </c>
      <c r="G41" s="2">
        <v>1</v>
      </c>
      <c r="H41" s="2">
        <v>20</v>
      </c>
      <c r="I41" s="1">
        <v>280000</v>
      </c>
      <c r="J41" s="1">
        <v>5600000</v>
      </c>
      <c r="M41" s="2">
        <v>47</v>
      </c>
      <c r="N41" s="7">
        <v>434</v>
      </c>
      <c r="O41" s="7">
        <f t="shared" si="2"/>
        <v>3472</v>
      </c>
      <c r="P41" s="2">
        <v>9</v>
      </c>
      <c r="Q41" s="2">
        <v>2</v>
      </c>
      <c r="R41" s="2">
        <v>50</v>
      </c>
      <c r="S41" s="2">
        <v>280</v>
      </c>
      <c r="U41" s="2">
        <v>0</v>
      </c>
      <c r="V41" s="2">
        <v>0</v>
      </c>
      <c r="W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35</v>
      </c>
      <c r="AE41" s="2">
        <v>2.5</v>
      </c>
      <c r="AF41" s="2">
        <v>800</v>
      </c>
      <c r="AG41" s="2">
        <v>350</v>
      </c>
    </row>
    <row r="42" spans="1:33" x14ac:dyDescent="0.35">
      <c r="A42" t="s">
        <v>125</v>
      </c>
      <c r="B42" t="s">
        <v>51</v>
      </c>
      <c r="C42" t="s">
        <v>55</v>
      </c>
      <c r="D42" t="str">
        <f t="shared" si="1"/>
        <v xml:space="preserve"> Flow  Battery Vanadium High C and I</v>
      </c>
      <c r="E42" s="2">
        <v>0.5</v>
      </c>
      <c r="F42" s="2">
        <v>4</v>
      </c>
      <c r="G42" s="2">
        <v>1</v>
      </c>
      <c r="H42" s="2">
        <v>10</v>
      </c>
      <c r="I42" s="2">
        <v>500</v>
      </c>
      <c r="J42" s="2">
        <v>5000</v>
      </c>
      <c r="K42" s="2">
        <v>950</v>
      </c>
      <c r="L42" s="2">
        <v>51</v>
      </c>
      <c r="M42" s="2">
        <v>175</v>
      </c>
      <c r="N42" s="7">
        <v>1176</v>
      </c>
      <c r="O42" s="7">
        <f t="shared" si="2"/>
        <v>4704</v>
      </c>
      <c r="P42" s="2">
        <v>29</v>
      </c>
      <c r="Q42" s="2">
        <v>2.5</v>
      </c>
      <c r="R42" s="2">
        <v>70</v>
      </c>
      <c r="S42" s="2">
        <v>1164</v>
      </c>
      <c r="U42" s="2">
        <v>0</v>
      </c>
      <c r="V42" s="2">
        <v>0</v>
      </c>
      <c r="W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69</v>
      </c>
      <c r="AE42" s="2">
        <v>2.5</v>
      </c>
      <c r="AF42" s="2">
        <v>2</v>
      </c>
      <c r="AG42" s="2">
        <v>250</v>
      </c>
    </row>
    <row r="43" spans="1:33" x14ac:dyDescent="0.35">
      <c r="A43" t="s">
        <v>125</v>
      </c>
      <c r="B43" t="s">
        <v>51</v>
      </c>
      <c r="C43" t="s">
        <v>58</v>
      </c>
      <c r="D43" t="str">
        <f t="shared" si="1"/>
        <v xml:space="preserve"> Flow  Battery Vanadium High Island</v>
      </c>
      <c r="E43" s="2">
        <v>1</v>
      </c>
      <c r="F43" s="2">
        <v>8</v>
      </c>
      <c r="G43" s="2">
        <v>1</v>
      </c>
      <c r="H43" s="2">
        <v>20</v>
      </c>
      <c r="I43" s="2">
        <v>2800</v>
      </c>
      <c r="J43" s="1">
        <v>56000</v>
      </c>
      <c r="K43" s="2">
        <v>1000</v>
      </c>
      <c r="L43" s="2">
        <v>26</v>
      </c>
      <c r="M43" s="2">
        <v>179</v>
      </c>
      <c r="N43" s="7">
        <v>1205</v>
      </c>
      <c r="O43" s="7">
        <f t="shared" si="2"/>
        <v>9640</v>
      </c>
      <c r="P43" s="2">
        <v>36</v>
      </c>
      <c r="Q43" s="2">
        <v>3</v>
      </c>
      <c r="R43" s="2">
        <v>70</v>
      </c>
      <c r="S43" s="2">
        <v>1107</v>
      </c>
      <c r="U43" s="2">
        <v>0</v>
      </c>
      <c r="V43" s="2">
        <v>63</v>
      </c>
      <c r="W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281</v>
      </c>
      <c r="AE43" s="2">
        <v>2.2999999999999998</v>
      </c>
      <c r="AF43" s="2">
        <v>8</v>
      </c>
      <c r="AG43" s="2">
        <v>350</v>
      </c>
    </row>
    <row r="44" spans="1:33" x14ac:dyDescent="0.35">
      <c r="A44" t="s">
        <v>125</v>
      </c>
      <c r="B44" t="s">
        <v>51</v>
      </c>
      <c r="C44" t="s">
        <v>61</v>
      </c>
      <c r="D44" t="str">
        <f t="shared" si="1"/>
        <v xml:space="preserve"> Flow  Battery Vanadium High Distribution Substation</v>
      </c>
      <c r="E44" s="2">
        <v>4</v>
      </c>
      <c r="F44" s="2">
        <v>4</v>
      </c>
      <c r="G44" s="2">
        <v>1</v>
      </c>
      <c r="H44" s="2">
        <v>20</v>
      </c>
      <c r="I44" s="2">
        <v>4800</v>
      </c>
      <c r="J44" s="1">
        <v>96000</v>
      </c>
      <c r="K44">
        <v>950</v>
      </c>
      <c r="L44">
        <v>51</v>
      </c>
      <c r="M44" s="2">
        <v>165</v>
      </c>
      <c r="N44" s="7">
        <v>1166</v>
      </c>
      <c r="O44" s="7">
        <f t="shared" si="2"/>
        <v>4664</v>
      </c>
      <c r="P44" s="2">
        <v>29</v>
      </c>
      <c r="Q44" s="2">
        <v>2.5</v>
      </c>
      <c r="R44" s="2">
        <v>70</v>
      </c>
      <c r="S44" s="2">
        <v>770</v>
      </c>
      <c r="U44" s="2">
        <v>0</v>
      </c>
      <c r="V44" s="2">
        <v>53</v>
      </c>
      <c r="W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36</v>
      </c>
      <c r="AE44" s="2">
        <v>2.5</v>
      </c>
      <c r="AF44" s="2">
        <v>16</v>
      </c>
      <c r="AG44" s="2">
        <v>300</v>
      </c>
    </row>
    <row r="45" spans="1:33" x14ac:dyDescent="0.35">
      <c r="A45" t="s">
        <v>125</v>
      </c>
      <c r="B45" t="s">
        <v>51</v>
      </c>
      <c r="C45" t="s">
        <v>63</v>
      </c>
      <c r="D45" t="str">
        <f t="shared" si="1"/>
        <v xml:space="preserve"> Flow  Battery Vanadium High Peaker Repl</v>
      </c>
      <c r="E45" s="2">
        <v>100</v>
      </c>
      <c r="F45" s="2">
        <v>4</v>
      </c>
      <c r="G45" s="2">
        <v>1</v>
      </c>
      <c r="H45" s="2">
        <v>20</v>
      </c>
      <c r="I45" s="1">
        <v>140000</v>
      </c>
      <c r="J45" s="1">
        <v>2800000</v>
      </c>
      <c r="K45">
        <v>950</v>
      </c>
      <c r="L45">
        <v>51</v>
      </c>
      <c r="M45" s="2">
        <v>145</v>
      </c>
      <c r="N45" s="7">
        <v>1146</v>
      </c>
      <c r="O45" s="7">
        <f t="shared" si="2"/>
        <v>4584</v>
      </c>
      <c r="P45" s="2">
        <v>29</v>
      </c>
      <c r="Q45" s="2">
        <v>2.5</v>
      </c>
      <c r="R45" s="2">
        <v>70</v>
      </c>
      <c r="S45" s="2">
        <v>657</v>
      </c>
      <c r="U45" s="2">
        <v>0</v>
      </c>
      <c r="V45" s="2">
        <v>53</v>
      </c>
      <c r="W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35</v>
      </c>
      <c r="AE45" s="2">
        <v>2.5</v>
      </c>
      <c r="AF45" s="2">
        <v>400</v>
      </c>
      <c r="AG45" s="2">
        <v>350</v>
      </c>
    </row>
    <row r="46" spans="1:33" x14ac:dyDescent="0.35">
      <c r="A46" t="s">
        <v>125</v>
      </c>
      <c r="B46" t="s">
        <v>51</v>
      </c>
      <c r="C46" t="s">
        <v>64</v>
      </c>
      <c r="D46" t="str">
        <f t="shared" si="1"/>
        <v xml:space="preserve"> Flow  Battery Vanadium High Transmission</v>
      </c>
      <c r="E46" s="2">
        <v>100</v>
      </c>
      <c r="F46" s="2">
        <v>8</v>
      </c>
      <c r="G46" s="2">
        <v>1</v>
      </c>
      <c r="H46" s="2">
        <v>20</v>
      </c>
      <c r="I46" s="1">
        <v>280000</v>
      </c>
      <c r="J46" s="1">
        <v>5600000</v>
      </c>
      <c r="K46">
        <v>1000</v>
      </c>
      <c r="L46">
        <v>26</v>
      </c>
      <c r="M46" s="2">
        <v>149</v>
      </c>
      <c r="N46" s="7">
        <v>1174</v>
      </c>
      <c r="O46" s="7">
        <f t="shared" si="2"/>
        <v>9392</v>
      </c>
      <c r="P46" s="2">
        <v>35</v>
      </c>
      <c r="Q46" s="2">
        <v>3</v>
      </c>
      <c r="R46" s="2">
        <v>70</v>
      </c>
      <c r="S46" s="2">
        <v>690</v>
      </c>
      <c r="U46" s="2">
        <v>0</v>
      </c>
      <c r="V46" s="2">
        <v>63</v>
      </c>
      <c r="W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35</v>
      </c>
      <c r="AE46" s="2">
        <v>2.5</v>
      </c>
      <c r="AF46" s="2">
        <v>800</v>
      </c>
      <c r="AG46" s="2">
        <v>350</v>
      </c>
    </row>
    <row r="47" spans="1:33" x14ac:dyDescent="0.35">
      <c r="A47" t="s">
        <v>126</v>
      </c>
      <c r="B47" t="s">
        <v>51</v>
      </c>
      <c r="C47" t="s">
        <v>55</v>
      </c>
      <c r="D47" t="str">
        <f t="shared" si="1"/>
        <v xml:space="preserve">  Zinc High C and I</v>
      </c>
      <c r="E47" s="2">
        <v>0.5</v>
      </c>
      <c r="F47" s="2">
        <v>4</v>
      </c>
      <c r="G47" s="2">
        <v>1</v>
      </c>
      <c r="H47" s="2">
        <v>10</v>
      </c>
      <c r="I47" s="2">
        <v>500</v>
      </c>
      <c r="J47" s="2">
        <v>5000</v>
      </c>
      <c r="K47" s="2">
        <v>624</v>
      </c>
      <c r="L47" s="2">
        <v>51</v>
      </c>
      <c r="M47" s="2">
        <v>102</v>
      </c>
      <c r="N47" s="7">
        <v>778</v>
      </c>
      <c r="O47" s="7">
        <f t="shared" si="2"/>
        <v>3112</v>
      </c>
      <c r="P47" s="2">
        <v>26</v>
      </c>
      <c r="Q47" s="2">
        <v>3.4</v>
      </c>
      <c r="R47" s="2">
        <v>64</v>
      </c>
      <c r="S47" s="2">
        <v>811</v>
      </c>
      <c r="U47" s="2">
        <v>0</v>
      </c>
      <c r="V47" s="2">
        <v>0</v>
      </c>
      <c r="W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69</v>
      </c>
      <c r="AE47" s="2">
        <v>2.5</v>
      </c>
      <c r="AF47" s="2">
        <v>2</v>
      </c>
      <c r="AG47" s="2">
        <v>250</v>
      </c>
    </row>
    <row r="48" spans="1:33" x14ac:dyDescent="0.35">
      <c r="A48" t="s">
        <v>126</v>
      </c>
      <c r="B48" t="s">
        <v>51</v>
      </c>
      <c r="C48" t="s">
        <v>60</v>
      </c>
      <c r="D48" t="str">
        <f t="shared" si="1"/>
        <v xml:space="preserve">  Zinc High Distribution Feeder</v>
      </c>
      <c r="E48" s="2">
        <v>0.5</v>
      </c>
      <c r="F48" s="2">
        <v>3</v>
      </c>
      <c r="G48" s="2">
        <v>1</v>
      </c>
      <c r="H48" s="2">
        <v>20</v>
      </c>
      <c r="I48" s="2">
        <v>300</v>
      </c>
      <c r="J48" s="2">
        <v>6000</v>
      </c>
      <c r="K48" s="2">
        <v>613</v>
      </c>
      <c r="L48" s="2">
        <v>68</v>
      </c>
      <c r="M48" s="2">
        <v>104</v>
      </c>
      <c r="N48" s="7">
        <v>785</v>
      </c>
      <c r="O48" s="7">
        <f t="shared" si="2"/>
        <v>2355</v>
      </c>
      <c r="P48" s="2">
        <v>27</v>
      </c>
      <c r="Q48" s="2">
        <v>3.4</v>
      </c>
      <c r="R48" s="2">
        <v>64</v>
      </c>
      <c r="S48" s="2">
        <v>815</v>
      </c>
      <c r="U48" s="2">
        <v>0</v>
      </c>
      <c r="V48" s="2">
        <v>293</v>
      </c>
      <c r="W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36</v>
      </c>
      <c r="AE48" s="2">
        <v>2.5</v>
      </c>
      <c r="AF48" s="2">
        <v>1.5</v>
      </c>
      <c r="AG48" s="2">
        <v>200</v>
      </c>
    </row>
    <row r="49" spans="1:33" x14ac:dyDescent="0.35">
      <c r="A49" t="s">
        <v>126</v>
      </c>
      <c r="B49" t="s">
        <v>51</v>
      </c>
      <c r="C49" t="s">
        <v>58</v>
      </c>
      <c r="D49" t="str">
        <f t="shared" si="1"/>
        <v xml:space="preserve">  Zinc High Island</v>
      </c>
      <c r="E49" s="2">
        <v>1</v>
      </c>
      <c r="F49" s="2">
        <v>8</v>
      </c>
      <c r="G49" s="2">
        <v>1</v>
      </c>
      <c r="H49" s="2">
        <v>20</v>
      </c>
      <c r="I49" s="2">
        <v>2800</v>
      </c>
      <c r="J49" s="1">
        <v>56000</v>
      </c>
      <c r="K49" s="2">
        <v>840</v>
      </c>
      <c r="L49" s="2">
        <v>26</v>
      </c>
      <c r="M49" s="2">
        <v>147</v>
      </c>
      <c r="N49" s="7">
        <v>1013</v>
      </c>
      <c r="O49" s="7">
        <f t="shared" si="2"/>
        <v>8104</v>
      </c>
      <c r="P49" s="2">
        <v>15</v>
      </c>
      <c r="Q49" s="2">
        <v>1.5</v>
      </c>
      <c r="R49" s="2">
        <v>62</v>
      </c>
      <c r="S49" s="2">
        <v>1030</v>
      </c>
      <c r="U49" s="2">
        <v>0</v>
      </c>
      <c r="V49" s="2">
        <v>300</v>
      </c>
      <c r="W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281</v>
      </c>
      <c r="AE49" s="2">
        <v>2.2999999999999998</v>
      </c>
      <c r="AF49" s="2">
        <v>8</v>
      </c>
      <c r="AG49" s="2">
        <v>350</v>
      </c>
    </row>
    <row r="50" spans="1:33" x14ac:dyDescent="0.35">
      <c r="A50" t="s">
        <v>126</v>
      </c>
      <c r="B50" t="s">
        <v>51</v>
      </c>
      <c r="C50" t="s">
        <v>61</v>
      </c>
      <c r="D50" t="str">
        <f t="shared" si="1"/>
        <v xml:space="preserve">  Zinc High Distribution Substation</v>
      </c>
      <c r="E50" s="2">
        <v>4</v>
      </c>
      <c r="F50" s="2">
        <v>4</v>
      </c>
      <c r="G50" s="2">
        <v>1</v>
      </c>
      <c r="H50" s="2">
        <v>20</v>
      </c>
      <c r="I50" s="2">
        <v>4800</v>
      </c>
      <c r="J50" s="1">
        <v>96000</v>
      </c>
      <c r="K50">
        <v>603</v>
      </c>
      <c r="L50">
        <v>51</v>
      </c>
      <c r="M50" s="2">
        <v>93</v>
      </c>
      <c r="N50" s="7">
        <v>746</v>
      </c>
      <c r="O50" s="7">
        <f t="shared" si="2"/>
        <v>2984</v>
      </c>
      <c r="P50" s="2">
        <v>26</v>
      </c>
      <c r="Q50" s="2">
        <v>3.4</v>
      </c>
      <c r="R50" s="2">
        <v>64</v>
      </c>
      <c r="S50" s="2">
        <v>542</v>
      </c>
      <c r="U50" s="2">
        <v>0</v>
      </c>
      <c r="V50" s="2">
        <v>293</v>
      </c>
      <c r="W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36</v>
      </c>
      <c r="AE50" s="2">
        <v>2.5</v>
      </c>
      <c r="AF50" s="2">
        <v>16</v>
      </c>
      <c r="AG50" s="2">
        <v>300</v>
      </c>
    </row>
    <row r="51" spans="1:33" x14ac:dyDescent="0.35">
      <c r="A51" t="s">
        <v>126</v>
      </c>
      <c r="B51" t="s">
        <v>51</v>
      </c>
      <c r="C51" t="s">
        <v>63</v>
      </c>
      <c r="D51" t="str">
        <f t="shared" si="1"/>
        <v xml:space="preserve">  Zinc High Peaker Repl</v>
      </c>
      <c r="E51" s="2">
        <v>100</v>
      </c>
      <c r="F51" s="2">
        <v>4</v>
      </c>
      <c r="G51" s="2">
        <v>1</v>
      </c>
      <c r="H51" s="2">
        <v>20</v>
      </c>
      <c r="I51" s="1">
        <v>140000</v>
      </c>
      <c r="J51" s="1">
        <v>2800000</v>
      </c>
      <c r="K51">
        <v>587</v>
      </c>
      <c r="L51">
        <v>51</v>
      </c>
      <c r="M51" s="2">
        <v>78</v>
      </c>
      <c r="N51" s="7">
        <v>715</v>
      </c>
      <c r="O51" s="7">
        <f t="shared" si="2"/>
        <v>2860</v>
      </c>
      <c r="P51" s="2">
        <v>24</v>
      </c>
      <c r="Q51" s="2">
        <v>3.4</v>
      </c>
      <c r="R51" s="2">
        <v>64</v>
      </c>
      <c r="S51" s="2">
        <v>456</v>
      </c>
      <c r="U51" s="2">
        <v>0</v>
      </c>
      <c r="V51" s="2">
        <v>293</v>
      </c>
      <c r="W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35</v>
      </c>
      <c r="AE51" s="2">
        <v>2.5</v>
      </c>
      <c r="AF51" s="2">
        <v>400</v>
      </c>
      <c r="AG51" s="2">
        <v>350</v>
      </c>
    </row>
    <row r="52" spans="1:33" x14ac:dyDescent="0.35">
      <c r="A52" t="s">
        <v>126</v>
      </c>
      <c r="B52" t="s">
        <v>51</v>
      </c>
      <c r="C52" t="s">
        <v>64</v>
      </c>
      <c r="D52" t="str">
        <f t="shared" si="1"/>
        <v xml:space="preserve">  Zinc High Transmission</v>
      </c>
      <c r="E52" s="2">
        <v>100</v>
      </c>
      <c r="F52" s="2">
        <v>8</v>
      </c>
      <c r="G52" s="2">
        <v>1</v>
      </c>
      <c r="H52" s="2">
        <v>20</v>
      </c>
      <c r="I52" s="1">
        <v>280000</v>
      </c>
      <c r="J52" s="1">
        <v>5600000</v>
      </c>
      <c r="K52">
        <v>581</v>
      </c>
      <c r="L52">
        <v>26</v>
      </c>
      <c r="M52" s="2">
        <v>73</v>
      </c>
      <c r="N52" s="7">
        <v>680</v>
      </c>
      <c r="O52" s="7">
        <f t="shared" si="2"/>
        <v>5440</v>
      </c>
      <c r="P52" s="2">
        <v>24</v>
      </c>
      <c r="Q52" s="2">
        <v>3.5</v>
      </c>
      <c r="R52" s="2">
        <v>64</v>
      </c>
      <c r="S52" s="2">
        <v>438</v>
      </c>
      <c r="U52" s="2">
        <v>0</v>
      </c>
      <c r="V52" s="2">
        <v>293</v>
      </c>
      <c r="W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35</v>
      </c>
      <c r="AE52" s="2">
        <v>2.5</v>
      </c>
      <c r="AF52" s="2">
        <v>800</v>
      </c>
      <c r="AG52" s="2">
        <v>350</v>
      </c>
    </row>
    <row r="53" spans="1:33" x14ac:dyDescent="0.35">
      <c r="A53" t="s">
        <v>127</v>
      </c>
      <c r="B53" t="s">
        <v>51</v>
      </c>
      <c r="C53" t="s">
        <v>52</v>
      </c>
      <c r="D53" t="str">
        <f t="shared" si="1"/>
        <v xml:space="preserve"> Flow  Battery Zinc  Bromine High Residential</v>
      </c>
      <c r="E53" s="2">
        <v>5.0000000000000001E-3</v>
      </c>
      <c r="F53" s="2">
        <v>2</v>
      </c>
      <c r="G53" s="2">
        <v>1</v>
      </c>
      <c r="H53" s="2">
        <v>10</v>
      </c>
      <c r="I53" s="2">
        <v>3</v>
      </c>
      <c r="J53" s="2">
        <v>25</v>
      </c>
      <c r="K53" s="2">
        <v>1000</v>
      </c>
      <c r="L53" s="2">
        <v>102</v>
      </c>
      <c r="M53" s="2">
        <v>165</v>
      </c>
      <c r="N53" s="7">
        <v>1268</v>
      </c>
      <c r="O53" s="7">
        <f t="shared" si="2"/>
        <v>2536</v>
      </c>
      <c r="P53" s="2">
        <v>0</v>
      </c>
      <c r="Q53" s="2">
        <v>0</v>
      </c>
      <c r="R53" s="2">
        <v>67</v>
      </c>
      <c r="S53" s="2">
        <v>1496</v>
      </c>
      <c r="U53" s="2">
        <v>810</v>
      </c>
      <c r="V53" s="2">
        <v>0</v>
      </c>
      <c r="W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124</v>
      </c>
      <c r="AE53" s="2">
        <v>2.5</v>
      </c>
      <c r="AF53" s="2">
        <v>0.01</v>
      </c>
      <c r="AG53" s="2">
        <v>250</v>
      </c>
    </row>
    <row r="54" spans="1:33" x14ac:dyDescent="0.35">
      <c r="A54" t="s">
        <v>127</v>
      </c>
      <c r="B54" t="s">
        <v>51</v>
      </c>
      <c r="C54" t="s">
        <v>55</v>
      </c>
      <c r="D54" t="str">
        <f t="shared" si="1"/>
        <v xml:space="preserve"> Flow  Battery Zinc  Bromine High C and I</v>
      </c>
      <c r="E54" s="2">
        <v>0.5</v>
      </c>
      <c r="F54" s="2">
        <v>4</v>
      </c>
      <c r="G54" s="2">
        <v>1</v>
      </c>
      <c r="H54" s="2">
        <v>10</v>
      </c>
      <c r="I54" s="2">
        <v>500</v>
      </c>
      <c r="J54" s="2">
        <v>5000</v>
      </c>
      <c r="K54" s="2">
        <v>800</v>
      </c>
      <c r="L54" s="2">
        <v>51</v>
      </c>
      <c r="M54" s="2">
        <v>129</v>
      </c>
      <c r="N54" s="7">
        <v>980</v>
      </c>
      <c r="O54" s="7">
        <f t="shared" si="2"/>
        <v>3920</v>
      </c>
      <c r="P54" s="2">
        <v>29</v>
      </c>
      <c r="Q54" s="2">
        <v>2.9</v>
      </c>
      <c r="R54" s="2">
        <v>72</v>
      </c>
      <c r="S54" s="2">
        <v>1241</v>
      </c>
      <c r="U54" s="2">
        <v>650</v>
      </c>
      <c r="V54" s="2">
        <v>0</v>
      </c>
      <c r="W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69</v>
      </c>
      <c r="AE54" s="2">
        <v>2.5</v>
      </c>
      <c r="AF54" s="2">
        <v>2</v>
      </c>
      <c r="AG54" s="2">
        <v>250</v>
      </c>
    </row>
    <row r="55" spans="1:33" x14ac:dyDescent="0.35">
      <c r="A55" t="s">
        <v>127</v>
      </c>
      <c r="B55" t="s">
        <v>51</v>
      </c>
      <c r="C55" t="s">
        <v>60</v>
      </c>
      <c r="D55" t="str">
        <f t="shared" si="1"/>
        <v xml:space="preserve"> Flow  Battery Zinc  Bromine High Distribution Feeder</v>
      </c>
      <c r="E55" s="2">
        <v>0.5</v>
      </c>
      <c r="F55" s="2">
        <v>3</v>
      </c>
      <c r="G55" s="2">
        <v>1</v>
      </c>
      <c r="H55" s="2">
        <v>20</v>
      </c>
      <c r="I55" s="2">
        <v>300</v>
      </c>
      <c r="J55" s="2">
        <v>6000</v>
      </c>
      <c r="K55" s="2">
        <v>1080</v>
      </c>
      <c r="L55" s="2">
        <v>68</v>
      </c>
      <c r="M55" s="2">
        <v>174</v>
      </c>
      <c r="N55" s="7">
        <v>1322</v>
      </c>
      <c r="O55" s="7">
        <f t="shared" si="2"/>
        <v>3966</v>
      </c>
      <c r="P55" s="2">
        <v>39</v>
      </c>
      <c r="Q55" s="2">
        <v>3</v>
      </c>
      <c r="R55" s="2">
        <v>72</v>
      </c>
      <c r="S55" s="2">
        <v>1346</v>
      </c>
      <c r="U55" s="2">
        <v>0</v>
      </c>
      <c r="V55" s="2">
        <v>823</v>
      </c>
      <c r="W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36</v>
      </c>
      <c r="AE55" s="2">
        <v>2.5</v>
      </c>
      <c r="AF55" s="2">
        <v>1.5</v>
      </c>
      <c r="AG55" s="2">
        <v>200</v>
      </c>
    </row>
    <row r="56" spans="1:33" x14ac:dyDescent="0.35">
      <c r="A56" t="s">
        <v>127</v>
      </c>
      <c r="B56" t="s">
        <v>51</v>
      </c>
      <c r="C56" t="s">
        <v>58</v>
      </c>
      <c r="D56" t="str">
        <f t="shared" si="1"/>
        <v xml:space="preserve"> Flow  Battery Zinc  Bromine High Island</v>
      </c>
      <c r="E56" s="2">
        <v>1</v>
      </c>
      <c r="F56" s="2">
        <v>8</v>
      </c>
      <c r="G56" s="2">
        <v>1</v>
      </c>
      <c r="H56" s="2">
        <v>20</v>
      </c>
      <c r="I56" s="2">
        <v>2800</v>
      </c>
      <c r="J56" s="1">
        <v>56000</v>
      </c>
      <c r="K56" s="2">
        <v>960</v>
      </c>
      <c r="L56" s="2">
        <v>26</v>
      </c>
      <c r="M56" s="2">
        <v>148</v>
      </c>
      <c r="N56" s="7">
        <v>1134</v>
      </c>
      <c r="O56" s="7">
        <f t="shared" si="2"/>
        <v>9072</v>
      </c>
      <c r="P56" s="2">
        <v>34</v>
      </c>
      <c r="Q56" s="2">
        <v>3</v>
      </c>
      <c r="R56" s="2">
        <v>72</v>
      </c>
      <c r="S56" s="2">
        <v>1286</v>
      </c>
      <c r="U56" s="2">
        <v>780</v>
      </c>
      <c r="V56" s="2">
        <v>731</v>
      </c>
      <c r="W56" s="2">
        <v>716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281</v>
      </c>
      <c r="AE56" s="2">
        <v>2.2999999999999998</v>
      </c>
      <c r="AF56" s="2">
        <v>8</v>
      </c>
      <c r="AG56" s="2">
        <v>350</v>
      </c>
    </row>
    <row r="57" spans="1:33" x14ac:dyDescent="0.35">
      <c r="A57" t="s">
        <v>127</v>
      </c>
      <c r="B57" t="s">
        <v>51</v>
      </c>
      <c r="C57" t="s">
        <v>61</v>
      </c>
      <c r="D57" t="str">
        <f t="shared" si="1"/>
        <v xml:space="preserve"> Flow  Battery Zinc  Bromine High Distribution Substation</v>
      </c>
      <c r="E57" s="2">
        <v>4</v>
      </c>
      <c r="F57" s="2">
        <v>4</v>
      </c>
      <c r="G57" s="2">
        <v>1</v>
      </c>
      <c r="H57" s="2">
        <v>20</v>
      </c>
      <c r="I57" s="2">
        <v>4800</v>
      </c>
      <c r="J57" s="1">
        <v>96000</v>
      </c>
      <c r="K57">
        <v>450</v>
      </c>
      <c r="L57">
        <v>51</v>
      </c>
      <c r="M57" s="2">
        <v>82</v>
      </c>
      <c r="N57" s="7">
        <v>584</v>
      </c>
      <c r="O57" s="7">
        <f t="shared" si="2"/>
        <v>2336</v>
      </c>
      <c r="P57" s="2">
        <v>17</v>
      </c>
      <c r="Q57" s="2">
        <v>2.9</v>
      </c>
      <c r="R57" s="2">
        <v>73</v>
      </c>
      <c r="S57" s="2">
        <v>564</v>
      </c>
      <c r="U57" s="2">
        <v>350</v>
      </c>
      <c r="V57" s="2">
        <v>324</v>
      </c>
      <c r="W57" s="2">
        <v>316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36</v>
      </c>
      <c r="AE57" s="2">
        <v>2.5</v>
      </c>
      <c r="AF57" s="2">
        <v>16</v>
      </c>
      <c r="AG57" s="2">
        <v>300</v>
      </c>
    </row>
    <row r="58" spans="1:33" x14ac:dyDescent="0.35">
      <c r="A58" t="s">
        <v>127</v>
      </c>
      <c r="B58" t="s">
        <v>51</v>
      </c>
      <c r="C58" t="s">
        <v>63</v>
      </c>
      <c r="D58" t="str">
        <f t="shared" si="1"/>
        <v xml:space="preserve"> Flow  Battery Zinc  Bromine High Peaker Repl</v>
      </c>
      <c r="E58" s="2">
        <v>100</v>
      </c>
      <c r="F58" s="2">
        <v>4</v>
      </c>
      <c r="G58" s="2">
        <v>1</v>
      </c>
      <c r="H58" s="2">
        <v>20</v>
      </c>
      <c r="I58" s="1">
        <v>140000</v>
      </c>
      <c r="J58" s="1">
        <v>2800000</v>
      </c>
      <c r="K58">
        <v>540</v>
      </c>
      <c r="L58">
        <v>51</v>
      </c>
      <c r="M58" s="2">
        <v>85</v>
      </c>
      <c r="N58" s="7">
        <v>677</v>
      </c>
      <c r="O58" s="7">
        <f t="shared" si="2"/>
        <v>2708</v>
      </c>
      <c r="P58" s="2">
        <v>20</v>
      </c>
      <c r="Q58" s="2">
        <v>3</v>
      </c>
      <c r="R58" s="2">
        <v>73</v>
      </c>
      <c r="S58" s="2">
        <v>563</v>
      </c>
      <c r="U58" s="2">
        <v>420</v>
      </c>
      <c r="V58" s="2">
        <v>389</v>
      </c>
      <c r="W58" s="2">
        <v>379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35</v>
      </c>
      <c r="AE58" s="2">
        <v>2.5</v>
      </c>
      <c r="AF58" s="2">
        <v>400</v>
      </c>
      <c r="AG58" s="2">
        <v>350</v>
      </c>
    </row>
    <row r="59" spans="1:33" x14ac:dyDescent="0.35">
      <c r="A59" t="s">
        <v>127</v>
      </c>
      <c r="B59" t="s">
        <v>51</v>
      </c>
      <c r="C59" t="s">
        <v>64</v>
      </c>
      <c r="D59" t="str">
        <f t="shared" si="1"/>
        <v xml:space="preserve"> Flow  Battery Zinc  Bromine High Transmission</v>
      </c>
      <c r="E59" s="2">
        <v>100</v>
      </c>
      <c r="F59" s="2">
        <v>8</v>
      </c>
      <c r="G59" s="2">
        <v>1</v>
      </c>
      <c r="H59" s="2">
        <v>20</v>
      </c>
      <c r="I59" s="1">
        <v>280000</v>
      </c>
      <c r="J59" s="1">
        <v>5600000</v>
      </c>
      <c r="K59">
        <v>540</v>
      </c>
      <c r="L59">
        <v>26</v>
      </c>
      <c r="M59" s="2">
        <v>82</v>
      </c>
      <c r="N59" s="7">
        <v>647</v>
      </c>
      <c r="O59" s="7">
        <f t="shared" si="2"/>
        <v>5176</v>
      </c>
      <c r="P59" s="2">
        <v>19</v>
      </c>
      <c r="Q59" s="2">
        <v>3</v>
      </c>
      <c r="R59" s="2">
        <v>73</v>
      </c>
      <c r="S59" s="2">
        <v>549</v>
      </c>
      <c r="U59" s="2">
        <v>420</v>
      </c>
      <c r="V59" s="2">
        <v>389</v>
      </c>
      <c r="W59" s="2">
        <v>379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35</v>
      </c>
      <c r="AE59" s="2">
        <v>2.5</v>
      </c>
      <c r="AF59" s="2">
        <v>800</v>
      </c>
      <c r="AG59" s="2">
        <v>350</v>
      </c>
    </row>
    <row r="60" spans="1:33" x14ac:dyDescent="0.35">
      <c r="A60" t="s">
        <v>109</v>
      </c>
      <c r="B60" t="s">
        <v>50</v>
      </c>
      <c r="C60" t="s">
        <v>64</v>
      </c>
      <c r="D60" t="str">
        <f t="shared" si="1"/>
        <v xml:space="preserve">   CAES Low Transmission</v>
      </c>
      <c r="E60" s="2">
        <v>100</v>
      </c>
      <c r="F60" s="2">
        <v>8</v>
      </c>
      <c r="G60" s="2">
        <v>1</v>
      </c>
      <c r="H60" s="2">
        <v>20</v>
      </c>
      <c r="I60" s="1">
        <v>280000</v>
      </c>
      <c r="J60" s="1">
        <v>5600000</v>
      </c>
      <c r="K60">
        <v>0</v>
      </c>
      <c r="L60">
        <v>0</v>
      </c>
      <c r="M60" s="2">
        <v>16</v>
      </c>
      <c r="N60" s="7">
        <v>146</v>
      </c>
      <c r="O60" s="7">
        <f t="shared" si="2"/>
        <v>1168</v>
      </c>
      <c r="P60" s="2">
        <v>1</v>
      </c>
      <c r="Q60" s="2">
        <v>1</v>
      </c>
      <c r="R60" s="2">
        <v>75</v>
      </c>
      <c r="S60" s="2">
        <v>116</v>
      </c>
      <c r="U60" s="2">
        <v>0</v>
      </c>
      <c r="V60" s="2">
        <v>0</v>
      </c>
      <c r="W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35</v>
      </c>
      <c r="AE60" s="2">
        <v>2.5</v>
      </c>
      <c r="AF60" s="2">
        <v>800</v>
      </c>
      <c r="AG60" s="2">
        <v>350</v>
      </c>
    </row>
    <row r="61" spans="1:33" x14ac:dyDescent="0.35">
      <c r="A61" t="s">
        <v>110</v>
      </c>
      <c r="B61" t="s">
        <v>50</v>
      </c>
      <c r="C61" t="s">
        <v>55</v>
      </c>
      <c r="D61" t="str">
        <f t="shared" si="1"/>
        <v xml:space="preserve">   Flywheel Low C and I</v>
      </c>
      <c r="E61" s="2">
        <v>0.5</v>
      </c>
      <c r="F61" s="2">
        <v>4</v>
      </c>
      <c r="G61" s="2">
        <v>1</v>
      </c>
      <c r="H61" s="2">
        <v>10</v>
      </c>
      <c r="I61" s="2">
        <v>500</v>
      </c>
      <c r="J61" s="2">
        <v>5000</v>
      </c>
      <c r="K61" s="2">
        <v>500</v>
      </c>
      <c r="L61" s="2">
        <v>51</v>
      </c>
      <c r="M61" s="2">
        <v>91</v>
      </c>
      <c r="N61" s="7">
        <v>642</v>
      </c>
      <c r="O61" s="7">
        <f t="shared" si="2"/>
        <v>2568</v>
      </c>
      <c r="P61" s="2">
        <v>10</v>
      </c>
      <c r="Q61" s="2">
        <v>1.5</v>
      </c>
      <c r="R61" s="2">
        <v>91</v>
      </c>
      <c r="S61" s="2">
        <v>623</v>
      </c>
      <c r="U61" s="2">
        <v>0</v>
      </c>
      <c r="V61" s="2">
        <v>0</v>
      </c>
      <c r="W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69</v>
      </c>
      <c r="AE61" s="2">
        <v>2.5</v>
      </c>
      <c r="AF61" s="2">
        <v>2</v>
      </c>
      <c r="AG61" s="2">
        <v>250</v>
      </c>
    </row>
    <row r="62" spans="1:33" x14ac:dyDescent="0.35">
      <c r="A62" t="s">
        <v>110</v>
      </c>
      <c r="B62" t="s">
        <v>50</v>
      </c>
      <c r="C62" t="s">
        <v>60</v>
      </c>
      <c r="D62" t="str">
        <f t="shared" si="1"/>
        <v xml:space="preserve">   Flywheel Low Distribution Feeder</v>
      </c>
      <c r="E62" s="2">
        <v>0.5</v>
      </c>
      <c r="F62" s="2">
        <v>3</v>
      </c>
      <c r="G62" s="2">
        <v>1</v>
      </c>
      <c r="H62" s="2">
        <v>20</v>
      </c>
      <c r="I62" s="2">
        <v>300</v>
      </c>
      <c r="J62" s="2">
        <v>6000</v>
      </c>
      <c r="K62" s="2">
        <v>500</v>
      </c>
      <c r="L62" s="2">
        <v>68</v>
      </c>
      <c r="M62" s="2">
        <v>94</v>
      </c>
      <c r="N62" s="7">
        <v>662</v>
      </c>
      <c r="O62" s="7">
        <f t="shared" si="2"/>
        <v>1986</v>
      </c>
      <c r="P62" s="2">
        <v>11</v>
      </c>
      <c r="Q62" s="2">
        <v>1.6</v>
      </c>
      <c r="R62" s="2">
        <v>91</v>
      </c>
      <c r="S62" s="2">
        <v>601</v>
      </c>
      <c r="U62" s="2">
        <v>0</v>
      </c>
      <c r="V62" s="2">
        <v>24</v>
      </c>
      <c r="W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36</v>
      </c>
      <c r="AE62" s="2">
        <v>2.5</v>
      </c>
      <c r="AF62" s="2">
        <v>1.5</v>
      </c>
      <c r="AG62" s="2">
        <v>200</v>
      </c>
    </row>
    <row r="63" spans="1:33" x14ac:dyDescent="0.35">
      <c r="A63" t="s">
        <v>110</v>
      </c>
      <c r="B63" t="s">
        <v>50</v>
      </c>
      <c r="C63" t="s">
        <v>58</v>
      </c>
      <c r="D63" t="str">
        <f t="shared" si="1"/>
        <v xml:space="preserve">   Flywheel Low Island</v>
      </c>
      <c r="E63" s="2">
        <v>1</v>
      </c>
      <c r="F63" s="2">
        <v>8</v>
      </c>
      <c r="G63" s="2">
        <v>1</v>
      </c>
      <c r="H63" s="2">
        <v>20</v>
      </c>
      <c r="I63" s="2">
        <v>2800</v>
      </c>
      <c r="J63" s="1">
        <v>56000</v>
      </c>
      <c r="K63" s="2">
        <v>500</v>
      </c>
      <c r="L63" s="2">
        <v>26</v>
      </c>
      <c r="M63" s="2">
        <v>87</v>
      </c>
      <c r="N63" s="7">
        <v>612</v>
      </c>
      <c r="O63" s="7">
        <f t="shared" si="2"/>
        <v>4896</v>
      </c>
      <c r="P63" s="2">
        <v>9</v>
      </c>
      <c r="Q63" s="2">
        <v>1.5</v>
      </c>
      <c r="R63" s="2">
        <v>91</v>
      </c>
      <c r="S63" s="2">
        <v>643</v>
      </c>
      <c r="U63" s="2">
        <v>0</v>
      </c>
      <c r="V63" s="2">
        <v>24</v>
      </c>
      <c r="W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281</v>
      </c>
      <c r="AE63" s="2">
        <v>2.2999999999999998</v>
      </c>
      <c r="AF63" s="2">
        <v>8</v>
      </c>
      <c r="AG63" s="2">
        <v>350</v>
      </c>
    </row>
    <row r="64" spans="1:33" x14ac:dyDescent="0.35">
      <c r="A64" t="s">
        <v>118</v>
      </c>
      <c r="B64" t="s">
        <v>50</v>
      </c>
      <c r="C64" t="s">
        <v>59</v>
      </c>
      <c r="D64" t="str">
        <f t="shared" si="1"/>
        <v xml:space="preserve">  Flywheel Low Microgrid</v>
      </c>
      <c r="E64" s="2">
        <v>2</v>
      </c>
      <c r="F64" s="2">
        <v>1</v>
      </c>
      <c r="G64" s="2">
        <v>2</v>
      </c>
      <c r="H64" s="2">
        <v>20</v>
      </c>
      <c r="I64" s="2">
        <v>1400</v>
      </c>
      <c r="J64" s="1">
        <v>28000</v>
      </c>
      <c r="K64" s="2">
        <v>500</v>
      </c>
      <c r="L64" s="2">
        <v>204</v>
      </c>
      <c r="M64" s="2">
        <v>117</v>
      </c>
      <c r="N64" s="7">
        <v>822</v>
      </c>
      <c r="O64" s="7">
        <f t="shared" si="2"/>
        <v>822</v>
      </c>
      <c r="P64" s="2">
        <v>15</v>
      </c>
      <c r="Q64" s="2">
        <v>1.8</v>
      </c>
      <c r="R64" s="2">
        <v>91</v>
      </c>
      <c r="S64" s="2">
        <v>332</v>
      </c>
      <c r="U64" s="2">
        <v>0</v>
      </c>
      <c r="V64" s="2">
        <v>24</v>
      </c>
      <c r="W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105</v>
      </c>
      <c r="AE64" s="2">
        <v>2.2999999999999998</v>
      </c>
      <c r="AF64" s="2">
        <v>2</v>
      </c>
      <c r="AG64" s="2">
        <v>350</v>
      </c>
    </row>
    <row r="65" spans="1:33" x14ac:dyDescent="0.35">
      <c r="A65" t="s">
        <v>110</v>
      </c>
      <c r="B65" t="s">
        <v>50</v>
      </c>
      <c r="C65" t="s">
        <v>61</v>
      </c>
      <c r="D65" t="str">
        <f t="shared" si="1"/>
        <v xml:space="preserve">   Flywheel Low Distribution Substation</v>
      </c>
      <c r="E65" s="2">
        <v>4</v>
      </c>
      <c r="F65" s="2">
        <v>4</v>
      </c>
      <c r="G65" s="2">
        <v>1</v>
      </c>
      <c r="H65" s="2">
        <v>20</v>
      </c>
      <c r="I65" s="2">
        <v>4800</v>
      </c>
      <c r="J65" s="1">
        <v>96000</v>
      </c>
      <c r="K65">
        <v>500</v>
      </c>
      <c r="L65">
        <v>51</v>
      </c>
      <c r="M65" s="2">
        <v>86</v>
      </c>
      <c r="N65" s="7">
        <v>637</v>
      </c>
      <c r="O65" s="7">
        <f t="shared" si="2"/>
        <v>2548</v>
      </c>
      <c r="P65" s="2">
        <v>10</v>
      </c>
      <c r="Q65" s="2">
        <v>1.6</v>
      </c>
      <c r="R65" s="2">
        <v>91</v>
      </c>
      <c r="S65" s="2">
        <v>400</v>
      </c>
      <c r="U65" s="2">
        <v>0</v>
      </c>
      <c r="V65" s="2">
        <v>24</v>
      </c>
      <c r="W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36</v>
      </c>
      <c r="AE65" s="2">
        <v>2.5</v>
      </c>
      <c r="AF65" s="2">
        <v>16</v>
      </c>
      <c r="AG65" s="2">
        <v>300</v>
      </c>
    </row>
    <row r="66" spans="1:33" x14ac:dyDescent="0.35">
      <c r="A66" t="s">
        <v>118</v>
      </c>
      <c r="B66" t="s">
        <v>50</v>
      </c>
      <c r="C66" t="s">
        <v>62</v>
      </c>
      <c r="D66" t="str">
        <f t="shared" si="1"/>
        <v xml:space="preserve">  Flywheel Low Freq Reg</v>
      </c>
      <c r="E66" s="2">
        <v>10</v>
      </c>
      <c r="F66" s="2">
        <v>0.5</v>
      </c>
      <c r="G66" s="2">
        <v>4.8</v>
      </c>
      <c r="H66" s="2">
        <v>10</v>
      </c>
      <c r="I66" s="2">
        <v>8400</v>
      </c>
      <c r="J66" s="1">
        <v>84000</v>
      </c>
      <c r="K66">
        <v>0</v>
      </c>
      <c r="L66">
        <v>0</v>
      </c>
      <c r="M66" s="2">
        <v>540</v>
      </c>
      <c r="N66" s="7">
        <v>4140</v>
      </c>
      <c r="O66" s="7">
        <f t="shared" ref="O66:O97" si="3">N66*E66*F66/E66</f>
        <v>2070</v>
      </c>
      <c r="P66" s="2">
        <v>83</v>
      </c>
      <c r="Q66" s="2">
        <v>2</v>
      </c>
      <c r="R66" s="2">
        <v>82</v>
      </c>
      <c r="S66" s="2">
        <v>598</v>
      </c>
      <c r="U66" s="2">
        <v>0</v>
      </c>
      <c r="V66" s="2">
        <v>0</v>
      </c>
      <c r="W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47</v>
      </c>
      <c r="AE66" s="2">
        <v>2.5</v>
      </c>
      <c r="AF66" s="2">
        <v>5</v>
      </c>
      <c r="AG66" s="2">
        <v>350</v>
      </c>
    </row>
    <row r="67" spans="1:33" x14ac:dyDescent="0.35">
      <c r="A67" t="s">
        <v>118</v>
      </c>
      <c r="B67" t="s">
        <v>50</v>
      </c>
      <c r="C67" t="s">
        <v>62</v>
      </c>
      <c r="D67" t="str">
        <f t="shared" ref="D67:D117" si="4">A67&amp;" "&amp;B67&amp;" "&amp;C67</f>
        <v xml:space="preserve">  Flywheel Low Freq Reg</v>
      </c>
      <c r="E67" s="2">
        <v>10</v>
      </c>
      <c r="F67" s="2">
        <v>0.5</v>
      </c>
      <c r="G67" s="2">
        <v>4.8</v>
      </c>
      <c r="H67" s="2">
        <v>10</v>
      </c>
      <c r="I67" s="2">
        <v>8400</v>
      </c>
      <c r="J67" s="1">
        <v>84000</v>
      </c>
      <c r="K67">
        <v>0</v>
      </c>
      <c r="L67">
        <v>0</v>
      </c>
      <c r="M67" s="2">
        <v>540</v>
      </c>
      <c r="N67" s="7">
        <v>4140</v>
      </c>
      <c r="O67" s="7">
        <f t="shared" si="3"/>
        <v>2070</v>
      </c>
      <c r="P67" s="2">
        <v>83</v>
      </c>
      <c r="Q67" s="2">
        <v>2</v>
      </c>
      <c r="R67" s="2">
        <v>82</v>
      </c>
      <c r="S67" s="2">
        <v>598</v>
      </c>
      <c r="U67" s="2">
        <v>0</v>
      </c>
      <c r="V67" s="2">
        <v>0</v>
      </c>
      <c r="W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47</v>
      </c>
      <c r="AE67" s="2">
        <v>2.5</v>
      </c>
      <c r="AF67" s="2">
        <v>5</v>
      </c>
      <c r="AG67" s="2">
        <v>350</v>
      </c>
    </row>
    <row r="68" spans="1:33" x14ac:dyDescent="0.35">
      <c r="A68" t="s">
        <v>110</v>
      </c>
      <c r="B68" t="s">
        <v>50</v>
      </c>
      <c r="C68" t="s">
        <v>63</v>
      </c>
      <c r="D68" t="str">
        <f t="shared" si="4"/>
        <v xml:space="preserve">   Flywheel Low Peaker Repl</v>
      </c>
      <c r="E68" s="2">
        <v>100</v>
      </c>
      <c r="F68" s="2">
        <v>4</v>
      </c>
      <c r="G68" s="2">
        <v>1</v>
      </c>
      <c r="H68" s="2">
        <v>20</v>
      </c>
      <c r="I68" s="1">
        <v>140000</v>
      </c>
      <c r="J68" s="1">
        <v>2800000</v>
      </c>
      <c r="K68">
        <v>500</v>
      </c>
      <c r="L68">
        <v>51</v>
      </c>
      <c r="M68" s="2">
        <v>75</v>
      </c>
      <c r="N68" s="7">
        <v>626</v>
      </c>
      <c r="O68" s="7">
        <f t="shared" si="3"/>
        <v>2504</v>
      </c>
      <c r="P68" s="2">
        <v>10</v>
      </c>
      <c r="Q68" s="2">
        <v>1.6</v>
      </c>
      <c r="R68" s="2">
        <v>91</v>
      </c>
      <c r="S68" s="2">
        <v>342</v>
      </c>
      <c r="U68" s="2">
        <v>0</v>
      </c>
      <c r="V68" s="2">
        <v>24</v>
      </c>
      <c r="W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35</v>
      </c>
      <c r="AE68" s="2">
        <v>2.5</v>
      </c>
      <c r="AF68" s="2">
        <v>400</v>
      </c>
      <c r="AG68" s="2">
        <v>350</v>
      </c>
    </row>
    <row r="69" spans="1:33" x14ac:dyDescent="0.35">
      <c r="A69" t="s">
        <v>111</v>
      </c>
      <c r="B69" t="s">
        <v>50</v>
      </c>
      <c r="C69" t="s">
        <v>52</v>
      </c>
      <c r="D69" t="str">
        <f t="shared" si="4"/>
        <v xml:space="preserve">   Lead Low Residential</v>
      </c>
      <c r="E69" s="2">
        <v>5.0000000000000001E-3</v>
      </c>
      <c r="F69" s="2">
        <v>2</v>
      </c>
      <c r="G69" s="2">
        <v>1</v>
      </c>
      <c r="H69" s="2">
        <v>10</v>
      </c>
      <c r="I69" s="2">
        <v>3</v>
      </c>
      <c r="J69" s="2">
        <v>25</v>
      </c>
      <c r="K69" s="2">
        <v>900</v>
      </c>
      <c r="L69" s="2">
        <v>102</v>
      </c>
      <c r="M69" s="2">
        <v>150</v>
      </c>
      <c r="N69" s="7">
        <v>1153</v>
      </c>
      <c r="O69" s="7">
        <f t="shared" si="3"/>
        <v>2306</v>
      </c>
      <c r="P69" s="2">
        <v>0</v>
      </c>
      <c r="Q69" s="2">
        <v>0</v>
      </c>
      <c r="R69" s="2">
        <v>80</v>
      </c>
      <c r="S69" s="2">
        <v>1025</v>
      </c>
      <c r="U69" s="2">
        <v>0</v>
      </c>
      <c r="V69" s="2">
        <v>0</v>
      </c>
      <c r="W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124</v>
      </c>
      <c r="AE69" s="2">
        <v>2.5</v>
      </c>
      <c r="AF69" s="2">
        <v>0.01</v>
      </c>
      <c r="AG69" s="2">
        <v>250</v>
      </c>
    </row>
    <row r="70" spans="1:33" x14ac:dyDescent="0.35">
      <c r="A70" t="s">
        <v>111</v>
      </c>
      <c r="B70" t="s">
        <v>50</v>
      </c>
      <c r="C70" t="s">
        <v>55</v>
      </c>
      <c r="D70" t="str">
        <f t="shared" si="4"/>
        <v xml:space="preserve">   Lead Low C and I</v>
      </c>
      <c r="E70" s="2">
        <v>0.5</v>
      </c>
      <c r="F70" s="2">
        <v>4</v>
      </c>
      <c r="G70" s="2">
        <v>1</v>
      </c>
      <c r="H70" s="2">
        <v>10</v>
      </c>
      <c r="I70" s="2">
        <v>500</v>
      </c>
      <c r="J70" s="2">
        <v>5000</v>
      </c>
      <c r="K70" s="2">
        <v>500</v>
      </c>
      <c r="L70" s="2">
        <v>51</v>
      </c>
      <c r="M70" s="2">
        <v>94</v>
      </c>
      <c r="N70" s="7">
        <v>645</v>
      </c>
      <c r="O70" s="7">
        <f t="shared" si="3"/>
        <v>2580</v>
      </c>
      <c r="P70" s="2">
        <v>13</v>
      </c>
      <c r="Q70" s="2">
        <v>2</v>
      </c>
      <c r="R70" s="2">
        <v>86</v>
      </c>
      <c r="S70" s="2">
        <v>648</v>
      </c>
      <c r="U70" s="2">
        <v>0</v>
      </c>
      <c r="V70" s="2">
        <v>0</v>
      </c>
      <c r="W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69</v>
      </c>
      <c r="AE70" s="2">
        <v>2.5</v>
      </c>
      <c r="AF70" s="2">
        <v>2</v>
      </c>
      <c r="AG70" s="2">
        <v>250</v>
      </c>
    </row>
    <row r="71" spans="1:33" x14ac:dyDescent="0.35">
      <c r="A71" t="s">
        <v>111</v>
      </c>
      <c r="B71" t="s">
        <v>50</v>
      </c>
      <c r="C71" t="s">
        <v>60</v>
      </c>
      <c r="D71" t="str">
        <f t="shared" si="4"/>
        <v xml:space="preserve">   Lead Low Distribution Feeder</v>
      </c>
      <c r="E71" s="2">
        <v>0.5</v>
      </c>
      <c r="F71" s="2">
        <v>3</v>
      </c>
      <c r="G71" s="2">
        <v>1</v>
      </c>
      <c r="H71" s="2">
        <v>20</v>
      </c>
      <c r="I71" s="2">
        <v>300</v>
      </c>
      <c r="J71" s="2">
        <v>6000</v>
      </c>
      <c r="K71" s="2">
        <v>528</v>
      </c>
      <c r="L71" s="2">
        <v>68</v>
      </c>
      <c r="M71" s="2">
        <v>101</v>
      </c>
      <c r="N71" s="7">
        <v>697</v>
      </c>
      <c r="O71" s="7">
        <f t="shared" si="3"/>
        <v>2091</v>
      </c>
      <c r="P71" s="2">
        <v>14</v>
      </c>
      <c r="Q71" s="2">
        <v>2.1</v>
      </c>
      <c r="R71" s="2">
        <v>86</v>
      </c>
      <c r="S71" s="2">
        <v>708</v>
      </c>
      <c r="U71" s="2">
        <v>0</v>
      </c>
      <c r="V71" s="2">
        <v>308</v>
      </c>
      <c r="W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36</v>
      </c>
      <c r="AE71" s="2">
        <v>2.5</v>
      </c>
      <c r="AF71" s="2">
        <v>1.5</v>
      </c>
      <c r="AG71" s="2">
        <v>200</v>
      </c>
    </row>
    <row r="72" spans="1:33" x14ac:dyDescent="0.35">
      <c r="A72" t="s">
        <v>111</v>
      </c>
      <c r="B72" t="s">
        <v>50</v>
      </c>
      <c r="C72" t="s">
        <v>58</v>
      </c>
      <c r="D72" t="str">
        <f t="shared" si="4"/>
        <v xml:space="preserve">   Lead Low Island</v>
      </c>
      <c r="E72" s="2">
        <v>1</v>
      </c>
      <c r="F72" s="2">
        <v>8</v>
      </c>
      <c r="G72" s="2">
        <v>1</v>
      </c>
      <c r="H72" s="2">
        <v>20</v>
      </c>
      <c r="I72" s="2">
        <v>2800</v>
      </c>
      <c r="J72" s="1">
        <v>56000</v>
      </c>
      <c r="K72" s="2">
        <v>439</v>
      </c>
      <c r="L72" s="2">
        <v>26</v>
      </c>
      <c r="M72" s="2">
        <v>79</v>
      </c>
      <c r="N72" s="7">
        <v>543</v>
      </c>
      <c r="O72" s="7">
        <f t="shared" si="3"/>
        <v>4344</v>
      </c>
      <c r="P72" s="2">
        <v>8</v>
      </c>
      <c r="Q72" s="2">
        <v>1.6</v>
      </c>
      <c r="R72" s="2">
        <v>82</v>
      </c>
      <c r="S72" s="2">
        <v>683</v>
      </c>
      <c r="U72" s="2">
        <v>0</v>
      </c>
      <c r="V72" s="2">
        <v>270</v>
      </c>
      <c r="W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281</v>
      </c>
      <c r="AE72" s="2">
        <v>2.2999999999999998</v>
      </c>
      <c r="AF72" s="2">
        <v>8</v>
      </c>
      <c r="AG72" s="2">
        <v>350</v>
      </c>
    </row>
    <row r="73" spans="1:33" x14ac:dyDescent="0.35">
      <c r="A73" t="s">
        <v>111</v>
      </c>
      <c r="B73" t="s">
        <v>50</v>
      </c>
      <c r="C73" t="s">
        <v>61</v>
      </c>
      <c r="D73" t="str">
        <f t="shared" si="4"/>
        <v xml:space="preserve">   Lead Low Distribution Substation</v>
      </c>
      <c r="E73" s="2">
        <v>4</v>
      </c>
      <c r="F73" s="2">
        <v>4</v>
      </c>
      <c r="G73" s="2">
        <v>1</v>
      </c>
      <c r="H73" s="2">
        <v>20</v>
      </c>
      <c r="I73" s="2">
        <v>4800</v>
      </c>
      <c r="J73" s="1">
        <v>96000</v>
      </c>
      <c r="K73">
        <v>460</v>
      </c>
      <c r="L73">
        <v>51</v>
      </c>
      <c r="M73" s="2">
        <v>82</v>
      </c>
      <c r="N73" s="7">
        <v>593</v>
      </c>
      <c r="O73" s="7">
        <f t="shared" si="3"/>
        <v>2372</v>
      </c>
      <c r="P73" s="2">
        <v>12</v>
      </c>
      <c r="Q73" s="2">
        <v>2</v>
      </c>
      <c r="R73" s="2">
        <v>86</v>
      </c>
      <c r="S73" s="2">
        <v>425</v>
      </c>
      <c r="U73" s="2">
        <v>0</v>
      </c>
      <c r="V73" s="2">
        <v>280</v>
      </c>
      <c r="W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36</v>
      </c>
      <c r="AE73" s="2">
        <v>2.5</v>
      </c>
      <c r="AF73" s="2">
        <v>16</v>
      </c>
      <c r="AG73" s="2">
        <v>300</v>
      </c>
    </row>
    <row r="74" spans="1:33" x14ac:dyDescent="0.35">
      <c r="A74" t="s">
        <v>112</v>
      </c>
      <c r="B74" t="s">
        <v>50</v>
      </c>
      <c r="C74" t="s">
        <v>52</v>
      </c>
      <c r="D74" t="str">
        <f t="shared" si="4"/>
        <v xml:space="preserve">   Lithium Low Residential</v>
      </c>
      <c r="E74" s="2">
        <v>5.0000000000000001E-3</v>
      </c>
      <c r="F74" s="2">
        <v>2</v>
      </c>
      <c r="G74" s="2">
        <v>1</v>
      </c>
      <c r="H74" s="2">
        <v>10</v>
      </c>
      <c r="I74" s="2">
        <v>3</v>
      </c>
      <c r="J74" s="2">
        <v>25</v>
      </c>
      <c r="K74" s="2">
        <v>769</v>
      </c>
      <c r="L74" s="2">
        <v>102</v>
      </c>
      <c r="M74" s="2">
        <v>131</v>
      </c>
      <c r="N74" s="7">
        <v>1001</v>
      </c>
      <c r="O74" s="7">
        <f t="shared" si="3"/>
        <v>2002</v>
      </c>
      <c r="P74" s="2">
        <v>0</v>
      </c>
      <c r="Q74" s="2">
        <v>0</v>
      </c>
      <c r="R74" s="2">
        <v>92</v>
      </c>
      <c r="S74" s="2">
        <v>890</v>
      </c>
      <c r="U74" s="2">
        <v>0</v>
      </c>
      <c r="V74" s="2">
        <v>0</v>
      </c>
      <c r="W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124</v>
      </c>
      <c r="AE74" s="2">
        <v>2.5</v>
      </c>
      <c r="AF74" s="2">
        <v>0.01</v>
      </c>
      <c r="AG74" s="2">
        <v>250</v>
      </c>
    </row>
    <row r="75" spans="1:33" x14ac:dyDescent="0.35">
      <c r="A75" t="s">
        <v>112</v>
      </c>
      <c r="B75" t="s">
        <v>50</v>
      </c>
      <c r="C75" t="s">
        <v>55</v>
      </c>
      <c r="D75" t="str">
        <f t="shared" si="4"/>
        <v xml:space="preserve">   Lithium Low C and I</v>
      </c>
      <c r="E75" s="2">
        <v>0.5</v>
      </c>
      <c r="F75" s="2">
        <v>4</v>
      </c>
      <c r="G75" s="2">
        <v>1</v>
      </c>
      <c r="H75" s="2">
        <v>10</v>
      </c>
      <c r="I75" s="2">
        <v>500</v>
      </c>
      <c r="J75" s="2">
        <v>5000</v>
      </c>
      <c r="K75" s="2">
        <v>401</v>
      </c>
      <c r="L75" s="2">
        <v>51</v>
      </c>
      <c r="M75" s="2">
        <v>77</v>
      </c>
      <c r="N75" s="7">
        <v>529</v>
      </c>
      <c r="O75" s="7">
        <f t="shared" si="3"/>
        <v>2116</v>
      </c>
      <c r="P75" s="2">
        <v>8</v>
      </c>
      <c r="Q75" s="2">
        <v>1.6</v>
      </c>
      <c r="R75" s="2">
        <v>92</v>
      </c>
      <c r="S75" s="2">
        <v>530</v>
      </c>
      <c r="U75" s="2">
        <v>0</v>
      </c>
      <c r="V75" s="2">
        <v>0</v>
      </c>
      <c r="W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69</v>
      </c>
      <c r="AE75" s="2">
        <v>2.5</v>
      </c>
      <c r="AF75" s="2">
        <v>2</v>
      </c>
      <c r="AG75" s="2">
        <v>250</v>
      </c>
    </row>
    <row r="76" spans="1:33" x14ac:dyDescent="0.35">
      <c r="A76" t="s">
        <v>112</v>
      </c>
      <c r="B76" t="s">
        <v>50</v>
      </c>
      <c r="C76" t="s">
        <v>60</v>
      </c>
      <c r="D76" t="str">
        <f t="shared" si="4"/>
        <v xml:space="preserve">   Lithium Low Distribution Feeder</v>
      </c>
      <c r="E76" s="2">
        <v>0.5</v>
      </c>
      <c r="F76" s="2">
        <v>3</v>
      </c>
      <c r="G76" s="2">
        <v>1</v>
      </c>
      <c r="H76" s="2">
        <v>20</v>
      </c>
      <c r="I76" s="2">
        <v>300</v>
      </c>
      <c r="J76" s="2">
        <v>6000</v>
      </c>
      <c r="K76" s="2">
        <v>391</v>
      </c>
      <c r="L76" s="2">
        <v>68</v>
      </c>
      <c r="M76" s="2">
        <v>78</v>
      </c>
      <c r="N76" s="7">
        <v>537</v>
      </c>
      <c r="O76" s="7">
        <f t="shared" si="3"/>
        <v>1611</v>
      </c>
      <c r="P76" s="2">
        <v>9</v>
      </c>
      <c r="Q76" s="2">
        <v>1.6</v>
      </c>
      <c r="R76" s="2">
        <v>92</v>
      </c>
      <c r="S76" s="2">
        <v>532</v>
      </c>
      <c r="U76" s="2">
        <v>0</v>
      </c>
      <c r="V76" s="2">
        <v>189</v>
      </c>
      <c r="W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36</v>
      </c>
      <c r="AE76" s="2">
        <v>2.5</v>
      </c>
      <c r="AF76" s="2">
        <v>1.5</v>
      </c>
      <c r="AG76" s="2">
        <v>200</v>
      </c>
    </row>
    <row r="77" spans="1:33" x14ac:dyDescent="0.35">
      <c r="A77" t="s">
        <v>112</v>
      </c>
      <c r="B77" t="s">
        <v>50</v>
      </c>
      <c r="C77" t="s">
        <v>58</v>
      </c>
      <c r="D77" t="str">
        <f t="shared" si="4"/>
        <v xml:space="preserve">   Lithium Low Island</v>
      </c>
      <c r="E77" s="2">
        <v>1</v>
      </c>
      <c r="F77" s="2">
        <v>8</v>
      </c>
      <c r="G77" s="2">
        <v>1</v>
      </c>
      <c r="H77" s="2">
        <v>20</v>
      </c>
      <c r="I77" s="2">
        <v>2800</v>
      </c>
      <c r="J77" s="1">
        <v>56000</v>
      </c>
      <c r="K77" s="2">
        <v>401</v>
      </c>
      <c r="L77" s="2">
        <v>26</v>
      </c>
      <c r="M77" s="2">
        <v>72</v>
      </c>
      <c r="N77" s="7">
        <v>499</v>
      </c>
      <c r="O77" s="7">
        <f t="shared" si="3"/>
        <v>3992</v>
      </c>
      <c r="P77" s="2">
        <v>8</v>
      </c>
      <c r="Q77" s="2">
        <v>1.6</v>
      </c>
      <c r="R77" s="2">
        <v>92</v>
      </c>
      <c r="S77" s="2">
        <v>608</v>
      </c>
      <c r="U77" s="2">
        <v>0</v>
      </c>
      <c r="V77" s="2">
        <v>189</v>
      </c>
      <c r="W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281</v>
      </c>
      <c r="AE77" s="2">
        <v>2.2999999999999998</v>
      </c>
      <c r="AF77" s="2">
        <v>8</v>
      </c>
      <c r="AG77" s="2">
        <v>350</v>
      </c>
    </row>
    <row r="78" spans="1:33" x14ac:dyDescent="0.35">
      <c r="A78" t="s">
        <v>120</v>
      </c>
      <c r="B78" t="s">
        <v>50</v>
      </c>
      <c r="C78" t="s">
        <v>59</v>
      </c>
      <c r="D78" t="str">
        <f t="shared" si="4"/>
        <v xml:space="preserve">  Lithium Low Microgrid</v>
      </c>
      <c r="E78" s="2">
        <v>2</v>
      </c>
      <c r="F78" s="2">
        <v>1</v>
      </c>
      <c r="G78" s="2">
        <v>2</v>
      </c>
      <c r="H78" s="2">
        <v>20</v>
      </c>
      <c r="I78" s="2">
        <v>1400</v>
      </c>
      <c r="J78" s="1">
        <v>28000</v>
      </c>
      <c r="K78" s="2">
        <v>550</v>
      </c>
      <c r="L78" s="2">
        <v>204</v>
      </c>
      <c r="M78" s="2">
        <v>128</v>
      </c>
      <c r="N78" s="7">
        <v>883</v>
      </c>
      <c r="O78" s="7">
        <f t="shared" si="3"/>
        <v>883</v>
      </c>
      <c r="P78" s="2">
        <v>16</v>
      </c>
      <c r="Q78" s="2">
        <v>1.8</v>
      </c>
      <c r="R78" s="2">
        <v>91</v>
      </c>
      <c r="S78" s="2">
        <v>372</v>
      </c>
      <c r="U78" s="2">
        <v>0</v>
      </c>
      <c r="V78" s="2">
        <v>275</v>
      </c>
      <c r="W78" s="2">
        <v>0</v>
      </c>
      <c r="Y78" s="2">
        <v>0</v>
      </c>
      <c r="Z78" s="2">
        <v>181</v>
      </c>
      <c r="AA78" s="2">
        <v>0</v>
      </c>
      <c r="AB78" s="2">
        <v>0</v>
      </c>
      <c r="AC78" s="2">
        <v>0</v>
      </c>
      <c r="AD78" s="2">
        <v>105</v>
      </c>
      <c r="AE78" s="2">
        <v>2.2999999999999998</v>
      </c>
      <c r="AF78" s="2">
        <v>2</v>
      </c>
      <c r="AG78" s="2">
        <v>350</v>
      </c>
    </row>
    <row r="79" spans="1:33" x14ac:dyDescent="0.35">
      <c r="A79" t="s">
        <v>112</v>
      </c>
      <c r="B79" t="s">
        <v>50</v>
      </c>
      <c r="C79" t="s">
        <v>61</v>
      </c>
      <c r="D79" t="str">
        <f t="shared" si="4"/>
        <v xml:space="preserve">   Lithium Low Distribution Substation</v>
      </c>
      <c r="E79" s="2">
        <v>4</v>
      </c>
      <c r="F79" s="2">
        <v>4</v>
      </c>
      <c r="G79" s="2">
        <v>1</v>
      </c>
      <c r="H79" s="2">
        <v>20</v>
      </c>
      <c r="I79" s="2">
        <v>4800</v>
      </c>
      <c r="J79" s="1">
        <v>96000</v>
      </c>
      <c r="K79">
        <v>381</v>
      </c>
      <c r="L79">
        <v>51</v>
      </c>
      <c r="M79" s="2">
        <v>69</v>
      </c>
      <c r="N79" s="7">
        <v>501</v>
      </c>
      <c r="O79" s="7">
        <f t="shared" si="3"/>
        <v>2004</v>
      </c>
      <c r="P79" s="2">
        <v>7</v>
      </c>
      <c r="Q79" s="2">
        <v>1.4</v>
      </c>
      <c r="R79" s="2">
        <v>92</v>
      </c>
      <c r="S79" s="2">
        <v>345</v>
      </c>
      <c r="U79" s="2">
        <v>0</v>
      </c>
      <c r="V79" s="2">
        <v>189</v>
      </c>
      <c r="W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36</v>
      </c>
      <c r="AE79" s="2">
        <v>2.5</v>
      </c>
      <c r="AF79" s="2">
        <v>16</v>
      </c>
      <c r="AG79" s="2">
        <v>300</v>
      </c>
    </row>
    <row r="80" spans="1:33" x14ac:dyDescent="0.35">
      <c r="A80" t="s">
        <v>120</v>
      </c>
      <c r="B80" t="s">
        <v>50</v>
      </c>
      <c r="C80" t="s">
        <v>62</v>
      </c>
      <c r="D80" t="str">
        <f t="shared" si="4"/>
        <v xml:space="preserve">  Lithium Low Freq Reg</v>
      </c>
      <c r="E80" s="2">
        <v>10</v>
      </c>
      <c r="F80" s="2">
        <v>0.5</v>
      </c>
      <c r="G80" s="2">
        <v>4.8</v>
      </c>
      <c r="H80" s="2">
        <v>10</v>
      </c>
      <c r="I80" s="2">
        <v>8400</v>
      </c>
      <c r="J80" s="1">
        <v>84000</v>
      </c>
      <c r="K80">
        <v>482</v>
      </c>
      <c r="L80">
        <v>409</v>
      </c>
      <c r="M80" s="2">
        <v>134</v>
      </c>
      <c r="N80" s="7">
        <v>1024</v>
      </c>
      <c r="O80" s="7">
        <f t="shared" si="3"/>
        <v>512</v>
      </c>
      <c r="P80" s="2">
        <v>20</v>
      </c>
      <c r="Q80" s="2">
        <v>2</v>
      </c>
      <c r="R80" s="2">
        <v>89</v>
      </c>
      <c r="S80" s="2">
        <v>190</v>
      </c>
      <c r="U80" s="2">
        <v>0</v>
      </c>
      <c r="V80" s="2">
        <v>0</v>
      </c>
      <c r="W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47</v>
      </c>
      <c r="AE80" s="2">
        <v>2.5</v>
      </c>
      <c r="AF80" s="2">
        <v>5</v>
      </c>
      <c r="AG80" s="2">
        <v>350</v>
      </c>
    </row>
    <row r="81" spans="1:33" x14ac:dyDescent="0.35">
      <c r="A81" t="s">
        <v>120</v>
      </c>
      <c r="B81" t="s">
        <v>50</v>
      </c>
      <c r="C81" t="s">
        <v>62</v>
      </c>
      <c r="D81" t="str">
        <f t="shared" si="4"/>
        <v xml:space="preserve">  Lithium Low Freq Reg</v>
      </c>
      <c r="E81" s="2">
        <v>10</v>
      </c>
      <c r="F81" s="2">
        <v>0.5</v>
      </c>
      <c r="G81" s="2">
        <v>4.8</v>
      </c>
      <c r="H81" s="2">
        <v>10</v>
      </c>
      <c r="I81" s="2">
        <v>8400</v>
      </c>
      <c r="J81" s="1">
        <v>84000</v>
      </c>
      <c r="K81">
        <v>482</v>
      </c>
      <c r="L81">
        <v>409</v>
      </c>
      <c r="M81" s="2">
        <v>134</v>
      </c>
      <c r="N81" s="7">
        <v>1024</v>
      </c>
      <c r="O81" s="7">
        <f t="shared" si="3"/>
        <v>512</v>
      </c>
      <c r="P81" s="2">
        <v>20</v>
      </c>
      <c r="Q81" s="2">
        <v>2</v>
      </c>
      <c r="R81" s="2">
        <v>89</v>
      </c>
      <c r="S81" s="2">
        <v>190</v>
      </c>
      <c r="U81" s="2">
        <v>0</v>
      </c>
      <c r="V81" s="2">
        <v>0</v>
      </c>
      <c r="W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47</v>
      </c>
      <c r="AE81" s="2">
        <v>2.5</v>
      </c>
      <c r="AF81" s="2">
        <v>5</v>
      </c>
      <c r="AG81" s="2">
        <v>350</v>
      </c>
    </row>
    <row r="82" spans="1:33" x14ac:dyDescent="0.35">
      <c r="A82" t="s">
        <v>112</v>
      </c>
      <c r="B82" t="s">
        <v>50</v>
      </c>
      <c r="C82" t="s">
        <v>63</v>
      </c>
      <c r="D82" t="str">
        <f t="shared" si="4"/>
        <v xml:space="preserve">   Lithium Low Peaker Repl</v>
      </c>
      <c r="E82" s="2">
        <v>100</v>
      </c>
      <c r="F82" s="2">
        <v>4</v>
      </c>
      <c r="G82" s="2">
        <v>1</v>
      </c>
      <c r="H82" s="2">
        <v>20</v>
      </c>
      <c r="I82" s="1">
        <v>140000</v>
      </c>
      <c r="J82" s="1">
        <v>2800000</v>
      </c>
      <c r="K82">
        <v>366</v>
      </c>
      <c r="L82">
        <v>51</v>
      </c>
      <c r="M82" s="2">
        <v>58</v>
      </c>
      <c r="N82" s="7">
        <v>475</v>
      </c>
      <c r="O82" s="7">
        <f t="shared" si="3"/>
        <v>1900</v>
      </c>
      <c r="P82" s="2">
        <v>6</v>
      </c>
      <c r="Q82" s="2">
        <v>1.2</v>
      </c>
      <c r="R82" s="2">
        <v>92</v>
      </c>
      <c r="S82" s="2">
        <v>285</v>
      </c>
      <c r="U82" s="2">
        <v>0</v>
      </c>
      <c r="V82" s="2">
        <v>189</v>
      </c>
      <c r="W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35</v>
      </c>
      <c r="AE82" s="2">
        <v>2.5</v>
      </c>
      <c r="AF82" s="2">
        <v>400</v>
      </c>
      <c r="AG82" s="2">
        <v>350</v>
      </c>
    </row>
    <row r="83" spans="1:33" x14ac:dyDescent="0.35">
      <c r="A83" t="s">
        <v>112</v>
      </c>
      <c r="B83" t="s">
        <v>50</v>
      </c>
      <c r="C83" t="s">
        <v>64</v>
      </c>
      <c r="D83" t="str">
        <f t="shared" si="4"/>
        <v xml:space="preserve">   Lithium Low Transmission</v>
      </c>
      <c r="E83" s="2">
        <v>100</v>
      </c>
      <c r="F83" s="2">
        <v>8</v>
      </c>
      <c r="G83" s="2">
        <v>1</v>
      </c>
      <c r="H83" s="2">
        <v>20</v>
      </c>
      <c r="I83" s="1">
        <v>280000</v>
      </c>
      <c r="J83" s="1">
        <v>5600000</v>
      </c>
      <c r="K83">
        <v>361</v>
      </c>
      <c r="L83">
        <v>26</v>
      </c>
      <c r="M83" s="2">
        <v>54</v>
      </c>
      <c r="N83" s="7">
        <v>440</v>
      </c>
      <c r="O83" s="7">
        <f t="shared" si="3"/>
        <v>3520</v>
      </c>
      <c r="P83" s="2">
        <v>5</v>
      </c>
      <c r="Q83" s="2">
        <v>1.1000000000000001</v>
      </c>
      <c r="R83" s="2">
        <v>92</v>
      </c>
      <c r="S83" s="2">
        <v>267</v>
      </c>
      <c r="U83" s="2">
        <v>0</v>
      </c>
      <c r="V83" s="2">
        <v>189</v>
      </c>
      <c r="W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35</v>
      </c>
      <c r="AE83" s="2">
        <v>2.5</v>
      </c>
      <c r="AF83" s="2">
        <v>800</v>
      </c>
      <c r="AG83" s="2">
        <v>350</v>
      </c>
    </row>
    <row r="84" spans="1:33" x14ac:dyDescent="0.35">
      <c r="A84" t="s">
        <v>121</v>
      </c>
      <c r="B84" t="s">
        <v>50</v>
      </c>
      <c r="C84" t="s">
        <v>55</v>
      </c>
      <c r="D84" t="str">
        <f t="shared" si="4"/>
        <v xml:space="preserve"> Flow  Battery Other  Low C and I</v>
      </c>
      <c r="E84" s="2">
        <v>0.5</v>
      </c>
      <c r="F84" s="2">
        <v>4</v>
      </c>
      <c r="G84" s="2">
        <v>1</v>
      </c>
      <c r="H84" s="2">
        <v>10</v>
      </c>
      <c r="I84" s="2">
        <v>500</v>
      </c>
      <c r="J84" s="2">
        <v>5000</v>
      </c>
      <c r="K84" s="2">
        <v>600</v>
      </c>
      <c r="L84" s="2">
        <v>51</v>
      </c>
      <c r="M84" s="2">
        <v>114</v>
      </c>
      <c r="N84" s="7">
        <v>765</v>
      </c>
      <c r="O84" s="7">
        <f t="shared" si="3"/>
        <v>3060</v>
      </c>
      <c r="P84" s="2">
        <v>22</v>
      </c>
      <c r="Q84" s="2">
        <v>2.9</v>
      </c>
      <c r="R84" s="2">
        <v>86</v>
      </c>
      <c r="S84" s="2">
        <v>789</v>
      </c>
      <c r="U84" s="2">
        <v>0</v>
      </c>
      <c r="V84" s="2">
        <v>0</v>
      </c>
      <c r="W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69</v>
      </c>
      <c r="AE84" s="2">
        <v>2.5</v>
      </c>
      <c r="AF84" s="2">
        <v>2</v>
      </c>
      <c r="AG84" s="2">
        <v>250</v>
      </c>
    </row>
    <row r="85" spans="1:33" x14ac:dyDescent="0.35">
      <c r="A85" t="s">
        <v>121</v>
      </c>
      <c r="B85" t="s">
        <v>50</v>
      </c>
      <c r="C85" t="s">
        <v>58</v>
      </c>
      <c r="D85" t="str">
        <f t="shared" si="4"/>
        <v xml:space="preserve"> Flow  Battery Other  Low Island</v>
      </c>
      <c r="E85" s="2">
        <v>1</v>
      </c>
      <c r="F85" s="2">
        <v>8</v>
      </c>
      <c r="G85" s="2">
        <v>1</v>
      </c>
      <c r="H85" s="2">
        <v>20</v>
      </c>
      <c r="I85" s="2">
        <v>2800</v>
      </c>
      <c r="J85" s="1">
        <v>56000</v>
      </c>
      <c r="K85" s="2">
        <v>450</v>
      </c>
      <c r="L85" s="2">
        <v>26</v>
      </c>
      <c r="M85" s="2">
        <v>83</v>
      </c>
      <c r="N85" s="7">
        <v>559</v>
      </c>
      <c r="O85" s="7">
        <f t="shared" si="3"/>
        <v>4472</v>
      </c>
      <c r="P85" s="2">
        <v>17</v>
      </c>
      <c r="Q85" s="2">
        <v>3</v>
      </c>
      <c r="R85" s="2">
        <v>86</v>
      </c>
      <c r="S85" s="2">
        <v>673</v>
      </c>
      <c r="U85" s="2">
        <v>0</v>
      </c>
      <c r="V85" s="2">
        <v>36</v>
      </c>
      <c r="W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281</v>
      </c>
      <c r="AE85" s="2">
        <v>2.2999999999999998</v>
      </c>
      <c r="AF85" s="2">
        <v>8</v>
      </c>
      <c r="AG85" s="2">
        <v>350</v>
      </c>
    </row>
    <row r="86" spans="1:33" x14ac:dyDescent="0.35">
      <c r="A86" t="s">
        <v>121</v>
      </c>
      <c r="B86" t="s">
        <v>50</v>
      </c>
      <c r="C86" t="s">
        <v>61</v>
      </c>
      <c r="D86" t="str">
        <f t="shared" si="4"/>
        <v xml:space="preserve"> Flow  Battery Other  Low Distribution Substation</v>
      </c>
      <c r="E86" s="2">
        <v>4</v>
      </c>
      <c r="F86" s="2">
        <v>4</v>
      </c>
      <c r="G86" s="2">
        <v>1</v>
      </c>
      <c r="H86" s="2">
        <v>20</v>
      </c>
      <c r="I86" s="2">
        <v>4800</v>
      </c>
      <c r="J86" s="1">
        <v>96000</v>
      </c>
      <c r="K86">
        <v>600</v>
      </c>
      <c r="L86">
        <v>51</v>
      </c>
      <c r="M86" s="2">
        <v>107</v>
      </c>
      <c r="N86" s="7">
        <v>758</v>
      </c>
      <c r="O86" s="7">
        <f t="shared" si="3"/>
        <v>3032</v>
      </c>
      <c r="P86" s="2">
        <v>22</v>
      </c>
      <c r="Q86" s="2">
        <v>3</v>
      </c>
      <c r="R86" s="2">
        <v>86</v>
      </c>
      <c r="S86" s="2">
        <v>524</v>
      </c>
      <c r="U86" s="2">
        <v>0</v>
      </c>
      <c r="V86" s="2">
        <v>42</v>
      </c>
      <c r="W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36</v>
      </c>
      <c r="AE86" s="2">
        <v>2.5</v>
      </c>
      <c r="AF86" s="2">
        <v>16</v>
      </c>
      <c r="AG86" s="2">
        <v>300</v>
      </c>
    </row>
    <row r="87" spans="1:33" x14ac:dyDescent="0.35">
      <c r="A87" t="s">
        <v>121</v>
      </c>
      <c r="B87" t="s">
        <v>50</v>
      </c>
      <c r="C87" t="s">
        <v>63</v>
      </c>
      <c r="D87" t="str">
        <f t="shared" si="4"/>
        <v xml:space="preserve"> Flow  Battery Other  Low Peaker Repl</v>
      </c>
      <c r="E87" s="2">
        <v>100</v>
      </c>
      <c r="F87" s="2">
        <v>4</v>
      </c>
      <c r="G87" s="2">
        <v>1</v>
      </c>
      <c r="H87" s="2">
        <v>20</v>
      </c>
      <c r="I87" s="1">
        <v>140000</v>
      </c>
      <c r="J87" s="1">
        <v>2800000</v>
      </c>
      <c r="K87">
        <v>600</v>
      </c>
      <c r="L87">
        <v>51</v>
      </c>
      <c r="M87" s="2">
        <v>94</v>
      </c>
      <c r="N87" s="7">
        <v>745</v>
      </c>
      <c r="O87" s="7">
        <f t="shared" si="3"/>
        <v>2980</v>
      </c>
      <c r="P87" s="2">
        <v>22</v>
      </c>
      <c r="Q87" s="2">
        <v>3</v>
      </c>
      <c r="R87" s="2">
        <v>86</v>
      </c>
      <c r="S87" s="2">
        <v>447</v>
      </c>
      <c r="U87" s="2">
        <v>0</v>
      </c>
      <c r="V87" s="2">
        <v>42</v>
      </c>
      <c r="W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35</v>
      </c>
      <c r="AE87" s="2">
        <v>2.5</v>
      </c>
      <c r="AF87" s="2">
        <v>400</v>
      </c>
      <c r="AG87" s="2">
        <v>350</v>
      </c>
    </row>
    <row r="88" spans="1:33" x14ac:dyDescent="0.35">
      <c r="A88" t="s">
        <v>121</v>
      </c>
      <c r="B88" t="s">
        <v>50</v>
      </c>
      <c r="C88" t="s">
        <v>64</v>
      </c>
      <c r="D88" t="str">
        <f t="shared" si="4"/>
        <v xml:space="preserve"> Flow  Battery Other  Low Transmission</v>
      </c>
      <c r="E88" s="2">
        <v>100</v>
      </c>
      <c r="F88" s="2">
        <v>8</v>
      </c>
      <c r="G88" s="2">
        <v>1</v>
      </c>
      <c r="H88" s="2">
        <v>20</v>
      </c>
      <c r="I88" s="1">
        <v>280000</v>
      </c>
      <c r="J88" s="1">
        <v>5600000</v>
      </c>
      <c r="K88">
        <v>450</v>
      </c>
      <c r="L88">
        <v>26</v>
      </c>
      <c r="M88" s="2">
        <v>69</v>
      </c>
      <c r="N88" s="7">
        <v>544</v>
      </c>
      <c r="O88" s="7">
        <f t="shared" si="3"/>
        <v>4352</v>
      </c>
      <c r="P88" s="2">
        <v>16</v>
      </c>
      <c r="Q88" s="2">
        <v>3</v>
      </c>
      <c r="R88" s="2">
        <v>86</v>
      </c>
      <c r="S88" s="2">
        <v>340</v>
      </c>
      <c r="U88" s="2">
        <v>0</v>
      </c>
      <c r="V88" s="2">
        <v>36</v>
      </c>
      <c r="W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35</v>
      </c>
      <c r="AE88" s="2">
        <v>2.5</v>
      </c>
      <c r="AF88" s="2">
        <v>800</v>
      </c>
      <c r="AG88" s="2">
        <v>350</v>
      </c>
    </row>
    <row r="89" spans="1:33" x14ac:dyDescent="0.35">
      <c r="A89" t="s">
        <v>113</v>
      </c>
      <c r="B89" t="s">
        <v>50</v>
      </c>
      <c r="C89" t="s">
        <v>64</v>
      </c>
      <c r="D89" t="str">
        <f t="shared" si="4"/>
        <v xml:space="preserve">   Pumped HS Low Transmission</v>
      </c>
      <c r="E89" s="2">
        <v>100</v>
      </c>
      <c r="F89" s="2">
        <v>8</v>
      </c>
      <c r="G89" s="2">
        <v>1</v>
      </c>
      <c r="H89" s="2">
        <v>20</v>
      </c>
      <c r="I89" s="1">
        <v>280000</v>
      </c>
      <c r="J89" s="1">
        <v>5600000</v>
      </c>
      <c r="M89" s="2">
        <v>26</v>
      </c>
      <c r="N89" s="7">
        <v>238</v>
      </c>
      <c r="O89" s="7">
        <f t="shared" si="3"/>
        <v>1904</v>
      </c>
      <c r="P89" s="2">
        <v>2</v>
      </c>
      <c r="Q89" s="2">
        <v>1</v>
      </c>
      <c r="R89" s="2">
        <v>80</v>
      </c>
      <c r="S89" s="2">
        <v>152</v>
      </c>
      <c r="U89" s="2">
        <v>0</v>
      </c>
      <c r="V89" s="2">
        <v>0</v>
      </c>
      <c r="W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35</v>
      </c>
      <c r="AE89" s="2">
        <v>2.5</v>
      </c>
      <c r="AF89" s="2">
        <v>800</v>
      </c>
      <c r="AG89" s="2">
        <v>350</v>
      </c>
    </row>
    <row r="90" spans="1:33" x14ac:dyDescent="0.35">
      <c r="A90" t="s">
        <v>123</v>
      </c>
      <c r="B90" t="s">
        <v>50</v>
      </c>
      <c r="C90" t="s">
        <v>52</v>
      </c>
      <c r="D90" t="str">
        <f t="shared" si="4"/>
        <v xml:space="preserve">  Sodium Low Residential</v>
      </c>
      <c r="E90" s="2">
        <v>5.0000000000000001E-3</v>
      </c>
      <c r="F90" s="2">
        <v>2</v>
      </c>
      <c r="G90" s="2">
        <v>1</v>
      </c>
      <c r="H90" s="2">
        <v>10</v>
      </c>
      <c r="I90" s="2">
        <v>3</v>
      </c>
      <c r="J90" s="2">
        <v>25</v>
      </c>
      <c r="K90" s="2">
        <v>1370</v>
      </c>
      <c r="L90" s="2">
        <v>102</v>
      </c>
      <c r="M90" s="2">
        <v>221</v>
      </c>
      <c r="N90" s="7">
        <v>1693</v>
      </c>
      <c r="O90" s="7">
        <f t="shared" si="3"/>
        <v>3386</v>
      </c>
      <c r="P90" s="2">
        <v>0</v>
      </c>
      <c r="Q90" s="2">
        <v>0</v>
      </c>
      <c r="R90" s="2">
        <v>62</v>
      </c>
      <c r="S90" s="2">
        <v>1476</v>
      </c>
      <c r="U90" s="2">
        <v>0</v>
      </c>
      <c r="V90" s="2">
        <v>0</v>
      </c>
      <c r="W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124</v>
      </c>
      <c r="AE90" s="2">
        <v>2.5</v>
      </c>
      <c r="AF90" s="2">
        <v>0.01</v>
      </c>
      <c r="AG90" s="2">
        <v>250</v>
      </c>
    </row>
    <row r="91" spans="1:33" x14ac:dyDescent="0.35">
      <c r="A91" t="s">
        <v>114</v>
      </c>
      <c r="B91" t="s">
        <v>50</v>
      </c>
      <c r="C91" t="s">
        <v>55</v>
      </c>
      <c r="D91" t="str">
        <f t="shared" si="4"/>
        <v xml:space="preserve">   Sodium Low C and I</v>
      </c>
      <c r="E91" s="2">
        <v>0.5</v>
      </c>
      <c r="F91" s="2">
        <v>4</v>
      </c>
      <c r="G91" s="2">
        <v>1</v>
      </c>
      <c r="H91" s="2">
        <v>10</v>
      </c>
      <c r="I91" s="2">
        <v>500</v>
      </c>
      <c r="J91" s="2">
        <v>5000</v>
      </c>
      <c r="K91" s="2">
        <v>439</v>
      </c>
      <c r="L91" s="2">
        <v>51</v>
      </c>
      <c r="M91" s="2">
        <v>83</v>
      </c>
      <c r="N91" s="7">
        <v>573</v>
      </c>
      <c r="O91" s="7">
        <f t="shared" si="3"/>
        <v>2292</v>
      </c>
      <c r="P91" s="2">
        <v>9</v>
      </c>
      <c r="Q91" s="2">
        <v>1.5</v>
      </c>
      <c r="R91" s="2">
        <v>82</v>
      </c>
      <c r="S91" s="2">
        <v>580</v>
      </c>
      <c r="U91" s="2">
        <v>0</v>
      </c>
      <c r="V91" s="2">
        <v>0</v>
      </c>
      <c r="W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69</v>
      </c>
      <c r="AE91" s="2">
        <v>2.5</v>
      </c>
      <c r="AF91" s="2">
        <v>2</v>
      </c>
      <c r="AG91" s="2">
        <v>250</v>
      </c>
    </row>
    <row r="92" spans="1:33" x14ac:dyDescent="0.35">
      <c r="A92" t="s">
        <v>114</v>
      </c>
      <c r="B92" t="s">
        <v>50</v>
      </c>
      <c r="C92" t="s">
        <v>60</v>
      </c>
      <c r="D92" t="str">
        <f t="shared" si="4"/>
        <v xml:space="preserve">   Sodium Low Distribution Feeder</v>
      </c>
      <c r="E92" s="2">
        <v>0.5</v>
      </c>
      <c r="F92" s="2">
        <v>3</v>
      </c>
      <c r="G92" s="2">
        <v>1</v>
      </c>
      <c r="H92" s="2">
        <v>20</v>
      </c>
      <c r="I92" s="2">
        <v>300</v>
      </c>
      <c r="J92" s="2">
        <v>6000</v>
      </c>
      <c r="K92" s="2">
        <v>425</v>
      </c>
      <c r="L92" s="2">
        <v>68</v>
      </c>
      <c r="M92" s="2">
        <v>84</v>
      </c>
      <c r="N92" s="7">
        <v>577</v>
      </c>
      <c r="O92" s="7">
        <f t="shared" si="3"/>
        <v>1731</v>
      </c>
      <c r="P92" s="2">
        <v>9</v>
      </c>
      <c r="Q92" s="2">
        <v>1.6</v>
      </c>
      <c r="R92" s="2">
        <v>82</v>
      </c>
      <c r="S92" s="2">
        <v>586</v>
      </c>
      <c r="U92" s="2">
        <v>0</v>
      </c>
      <c r="V92" s="2">
        <v>270</v>
      </c>
      <c r="W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36</v>
      </c>
      <c r="AE92" s="2">
        <v>2.5</v>
      </c>
      <c r="AF92" s="2">
        <v>1.5</v>
      </c>
      <c r="AG92" s="2">
        <v>200</v>
      </c>
    </row>
    <row r="93" spans="1:33" x14ac:dyDescent="0.35">
      <c r="A93" t="s">
        <v>114</v>
      </c>
      <c r="B93" t="s">
        <v>50</v>
      </c>
      <c r="C93" t="s">
        <v>58</v>
      </c>
      <c r="D93" t="str">
        <f t="shared" si="4"/>
        <v xml:space="preserve">   Sodium Low Island</v>
      </c>
      <c r="E93" s="2">
        <v>1</v>
      </c>
      <c r="F93" s="2">
        <v>8</v>
      </c>
      <c r="G93" s="2">
        <v>1</v>
      </c>
      <c r="H93" s="2">
        <v>20</v>
      </c>
      <c r="I93" s="2">
        <v>2800</v>
      </c>
      <c r="J93" s="1">
        <v>56000</v>
      </c>
      <c r="K93" s="2">
        <v>500</v>
      </c>
      <c r="L93" s="2">
        <v>26</v>
      </c>
      <c r="M93" s="2">
        <v>89</v>
      </c>
      <c r="N93" s="7">
        <v>615</v>
      </c>
      <c r="O93" s="7">
        <f t="shared" si="3"/>
        <v>4920</v>
      </c>
      <c r="P93" s="2">
        <v>12</v>
      </c>
      <c r="Q93" s="2">
        <v>2</v>
      </c>
      <c r="R93" s="2">
        <v>86</v>
      </c>
      <c r="S93" s="2">
        <v>705</v>
      </c>
      <c r="U93" s="2">
        <v>0</v>
      </c>
      <c r="V93" s="2">
        <v>280</v>
      </c>
      <c r="W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281</v>
      </c>
      <c r="AE93" s="2">
        <v>2.2999999999999998</v>
      </c>
      <c r="AF93" s="2">
        <v>8</v>
      </c>
      <c r="AG93" s="2">
        <v>350</v>
      </c>
    </row>
    <row r="94" spans="1:33" x14ac:dyDescent="0.35">
      <c r="A94" t="s">
        <v>114</v>
      </c>
      <c r="B94" t="s">
        <v>50</v>
      </c>
      <c r="C94" t="s">
        <v>61</v>
      </c>
      <c r="D94" t="str">
        <f t="shared" si="4"/>
        <v xml:space="preserve">   Sodium Low Distribution Substation</v>
      </c>
      <c r="E94" s="2">
        <v>4</v>
      </c>
      <c r="F94" s="2">
        <v>4</v>
      </c>
      <c r="G94" s="2">
        <v>1</v>
      </c>
      <c r="H94" s="2">
        <v>20</v>
      </c>
      <c r="I94" s="2">
        <v>4800</v>
      </c>
      <c r="J94" s="1">
        <v>96000</v>
      </c>
      <c r="K94">
        <v>412</v>
      </c>
      <c r="L94">
        <v>51</v>
      </c>
      <c r="M94" s="2">
        <v>74</v>
      </c>
      <c r="N94" s="7">
        <v>537</v>
      </c>
      <c r="O94" s="7">
        <f t="shared" si="3"/>
        <v>2148</v>
      </c>
      <c r="P94" s="2">
        <v>9</v>
      </c>
      <c r="Q94" s="2">
        <v>1.6</v>
      </c>
      <c r="R94" s="2">
        <v>82</v>
      </c>
      <c r="S94" s="2">
        <v>385</v>
      </c>
      <c r="U94" s="2">
        <v>0</v>
      </c>
      <c r="V94" s="2">
        <v>270</v>
      </c>
      <c r="W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36</v>
      </c>
      <c r="AE94" s="2">
        <v>2.5</v>
      </c>
      <c r="AF94" s="2">
        <v>16</v>
      </c>
      <c r="AG94" s="2">
        <v>300</v>
      </c>
    </row>
    <row r="95" spans="1:33" x14ac:dyDescent="0.35">
      <c r="A95" t="s">
        <v>114</v>
      </c>
      <c r="B95" t="s">
        <v>50</v>
      </c>
      <c r="C95" t="s">
        <v>63</v>
      </c>
      <c r="D95" t="str">
        <f t="shared" si="4"/>
        <v xml:space="preserve">   Sodium Low Peaker Repl</v>
      </c>
      <c r="E95" s="2">
        <v>100</v>
      </c>
      <c r="F95" s="2">
        <v>4</v>
      </c>
      <c r="G95" s="2">
        <v>1</v>
      </c>
      <c r="H95" s="2">
        <v>20</v>
      </c>
      <c r="I95" s="1">
        <v>140000</v>
      </c>
      <c r="J95" s="1">
        <v>2800000</v>
      </c>
      <c r="K95">
        <v>392</v>
      </c>
      <c r="L95">
        <v>51</v>
      </c>
      <c r="M95" s="2">
        <v>62</v>
      </c>
      <c r="N95" s="7">
        <v>505</v>
      </c>
      <c r="O95" s="7">
        <f t="shared" si="3"/>
        <v>2020</v>
      </c>
      <c r="P95" s="2">
        <v>8</v>
      </c>
      <c r="Q95" s="2">
        <v>1.6</v>
      </c>
      <c r="R95" s="2">
        <v>82</v>
      </c>
      <c r="S95" s="2">
        <v>320</v>
      </c>
      <c r="U95" s="2">
        <v>0</v>
      </c>
      <c r="V95" s="2">
        <v>270</v>
      </c>
      <c r="W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35</v>
      </c>
      <c r="AE95" s="2">
        <v>2.5</v>
      </c>
      <c r="AF95" s="2">
        <v>400</v>
      </c>
      <c r="AG95" s="2">
        <v>350</v>
      </c>
    </row>
    <row r="96" spans="1:33" x14ac:dyDescent="0.35">
      <c r="A96" t="s">
        <v>123</v>
      </c>
      <c r="B96" t="s">
        <v>50</v>
      </c>
      <c r="C96" t="s">
        <v>64</v>
      </c>
      <c r="D96" t="str">
        <f t="shared" si="4"/>
        <v xml:space="preserve">  Sodium Low Transmission</v>
      </c>
      <c r="E96" s="2">
        <v>100</v>
      </c>
      <c r="F96" s="2">
        <v>8</v>
      </c>
      <c r="G96" s="2">
        <v>1</v>
      </c>
      <c r="H96" s="2">
        <v>20</v>
      </c>
      <c r="I96" s="1">
        <v>280000</v>
      </c>
      <c r="J96" s="1">
        <v>5600000</v>
      </c>
      <c r="K96">
        <v>385</v>
      </c>
      <c r="L96">
        <v>26</v>
      </c>
      <c r="M96" s="2">
        <v>57</v>
      </c>
      <c r="N96" s="7">
        <v>468</v>
      </c>
      <c r="O96" s="7">
        <f t="shared" si="3"/>
        <v>3744</v>
      </c>
      <c r="P96" s="2">
        <v>7</v>
      </c>
      <c r="Q96" s="2">
        <v>1.6</v>
      </c>
      <c r="R96" s="2">
        <v>82</v>
      </c>
      <c r="S96" s="2">
        <v>301</v>
      </c>
      <c r="U96" s="2">
        <v>0</v>
      </c>
      <c r="V96" s="2">
        <v>270</v>
      </c>
      <c r="W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35</v>
      </c>
      <c r="AE96" s="2">
        <v>2.5</v>
      </c>
      <c r="AF96" s="2">
        <v>800</v>
      </c>
      <c r="AG96" s="2">
        <v>350</v>
      </c>
    </row>
    <row r="97" spans="1:33" x14ac:dyDescent="0.35">
      <c r="A97" t="s">
        <v>124</v>
      </c>
      <c r="B97" t="s">
        <v>50</v>
      </c>
      <c r="C97" t="s">
        <v>61</v>
      </c>
      <c r="D97" t="str">
        <f t="shared" si="4"/>
        <v xml:space="preserve">  Thermal Low Distribution Substation</v>
      </c>
      <c r="E97" s="2">
        <v>4</v>
      </c>
      <c r="F97" s="2">
        <v>4</v>
      </c>
      <c r="G97" s="2">
        <v>1</v>
      </c>
      <c r="H97" s="2">
        <v>20</v>
      </c>
      <c r="I97" s="2">
        <v>4800</v>
      </c>
      <c r="J97" s="1">
        <v>96000</v>
      </c>
      <c r="K97">
        <v>0</v>
      </c>
      <c r="L97">
        <v>0</v>
      </c>
      <c r="M97" s="2">
        <v>159</v>
      </c>
      <c r="N97" s="7">
        <v>1219</v>
      </c>
      <c r="O97" s="7">
        <f t="shared" si="3"/>
        <v>4876</v>
      </c>
      <c r="P97" s="2">
        <v>12</v>
      </c>
      <c r="Q97" s="2">
        <v>1</v>
      </c>
      <c r="R97" s="2">
        <v>55</v>
      </c>
      <c r="S97" s="2">
        <v>707</v>
      </c>
      <c r="U97" s="2">
        <v>0</v>
      </c>
      <c r="V97" s="2">
        <v>0</v>
      </c>
      <c r="W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36</v>
      </c>
      <c r="AE97" s="2">
        <v>2.5</v>
      </c>
      <c r="AF97" s="2">
        <v>16</v>
      </c>
      <c r="AG97" s="2">
        <v>300</v>
      </c>
    </row>
    <row r="98" spans="1:33" x14ac:dyDescent="0.35">
      <c r="A98" t="s">
        <v>124</v>
      </c>
      <c r="B98" t="s">
        <v>50</v>
      </c>
      <c r="C98" t="s">
        <v>63</v>
      </c>
      <c r="D98" t="str">
        <f t="shared" si="4"/>
        <v xml:space="preserve">  Thermal Low Peaker Repl</v>
      </c>
      <c r="E98" s="2">
        <v>100</v>
      </c>
      <c r="F98" s="2">
        <v>4</v>
      </c>
      <c r="G98" s="2">
        <v>1</v>
      </c>
      <c r="H98" s="2">
        <v>20</v>
      </c>
      <c r="I98" s="1">
        <v>140000</v>
      </c>
      <c r="J98" s="1">
        <v>2800000</v>
      </c>
      <c r="K98">
        <v>0</v>
      </c>
      <c r="L98">
        <v>0</v>
      </c>
      <c r="M98" s="2">
        <v>56</v>
      </c>
      <c r="N98" s="7">
        <v>489</v>
      </c>
      <c r="O98" s="7">
        <f t="shared" ref="O98:O117" si="5">N98*E98*F98/E98</f>
        <v>1956</v>
      </c>
      <c r="P98" s="2">
        <v>5</v>
      </c>
      <c r="Q98" s="2">
        <v>1</v>
      </c>
      <c r="R98" s="2">
        <v>55</v>
      </c>
      <c r="S98" s="2">
        <v>290</v>
      </c>
      <c r="U98" s="2">
        <v>0</v>
      </c>
      <c r="V98" s="2">
        <v>0</v>
      </c>
      <c r="W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35</v>
      </c>
      <c r="AE98" s="2">
        <v>2.5</v>
      </c>
      <c r="AF98" s="2">
        <v>400</v>
      </c>
      <c r="AG98" s="2">
        <v>350</v>
      </c>
    </row>
    <row r="99" spans="1:33" x14ac:dyDescent="0.35">
      <c r="A99" t="s">
        <v>124</v>
      </c>
      <c r="B99" t="s">
        <v>50</v>
      </c>
      <c r="C99" t="s">
        <v>64</v>
      </c>
      <c r="D99" t="str">
        <f t="shared" si="4"/>
        <v xml:space="preserve">  Thermal Low Transmission</v>
      </c>
      <c r="E99" s="2">
        <v>100</v>
      </c>
      <c r="F99" s="2">
        <v>8</v>
      </c>
      <c r="G99" s="2">
        <v>1</v>
      </c>
      <c r="H99" s="2">
        <v>20</v>
      </c>
      <c r="I99" s="1">
        <v>280000</v>
      </c>
      <c r="J99" s="1">
        <v>5600000</v>
      </c>
      <c r="K99">
        <v>0</v>
      </c>
      <c r="L99">
        <v>0</v>
      </c>
      <c r="M99" s="2">
        <v>39</v>
      </c>
      <c r="N99" s="7">
        <v>362</v>
      </c>
      <c r="O99" s="7">
        <f t="shared" si="5"/>
        <v>2896</v>
      </c>
      <c r="P99" s="2">
        <v>4</v>
      </c>
      <c r="Q99" s="2">
        <v>1</v>
      </c>
      <c r="R99" s="2">
        <v>55</v>
      </c>
      <c r="S99" s="2">
        <v>227</v>
      </c>
      <c r="U99" s="2">
        <v>0</v>
      </c>
      <c r="V99" s="2">
        <v>0</v>
      </c>
      <c r="W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35</v>
      </c>
      <c r="AE99" s="2">
        <v>2.5</v>
      </c>
      <c r="AF99" s="2">
        <v>800</v>
      </c>
      <c r="AG99" s="2">
        <v>350</v>
      </c>
    </row>
    <row r="100" spans="1:33" x14ac:dyDescent="0.35">
      <c r="A100" t="s">
        <v>125</v>
      </c>
      <c r="B100" t="s">
        <v>50</v>
      </c>
      <c r="C100" t="s">
        <v>55</v>
      </c>
      <c r="D100" t="str">
        <f t="shared" si="4"/>
        <v xml:space="preserve"> Flow  Battery Vanadium Low C and I</v>
      </c>
      <c r="E100" s="2">
        <v>0.5</v>
      </c>
      <c r="F100" s="2">
        <v>4</v>
      </c>
      <c r="G100" s="2">
        <v>1</v>
      </c>
      <c r="H100" s="2">
        <v>10</v>
      </c>
      <c r="I100" s="2">
        <v>500</v>
      </c>
      <c r="J100" s="2">
        <v>5000</v>
      </c>
      <c r="K100" s="2">
        <v>580</v>
      </c>
      <c r="L100" s="2">
        <v>51</v>
      </c>
      <c r="M100" s="2">
        <v>110</v>
      </c>
      <c r="N100" s="7">
        <v>741</v>
      </c>
      <c r="O100" s="7">
        <f t="shared" si="5"/>
        <v>2964</v>
      </c>
      <c r="P100" s="2">
        <v>22</v>
      </c>
      <c r="Q100" s="2">
        <v>2.9</v>
      </c>
      <c r="R100" s="2">
        <v>77</v>
      </c>
      <c r="S100" s="2">
        <v>779</v>
      </c>
      <c r="U100" s="2">
        <v>0</v>
      </c>
      <c r="V100" s="2">
        <v>0</v>
      </c>
      <c r="W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69</v>
      </c>
      <c r="AE100" s="2">
        <v>2.5</v>
      </c>
      <c r="AF100" s="2">
        <v>2</v>
      </c>
      <c r="AG100" s="2">
        <v>250</v>
      </c>
    </row>
    <row r="101" spans="1:33" x14ac:dyDescent="0.35">
      <c r="A101" t="s">
        <v>125</v>
      </c>
      <c r="B101" t="s">
        <v>50</v>
      </c>
      <c r="C101" t="s">
        <v>58</v>
      </c>
      <c r="D101" t="str">
        <f t="shared" si="4"/>
        <v xml:space="preserve"> Flow  Battery Vanadium Low Island</v>
      </c>
      <c r="E101" s="2">
        <v>1</v>
      </c>
      <c r="F101" s="2">
        <v>8</v>
      </c>
      <c r="G101" s="2">
        <v>1</v>
      </c>
      <c r="H101" s="2">
        <v>20</v>
      </c>
      <c r="I101" s="2">
        <v>2800</v>
      </c>
      <c r="J101" s="1">
        <v>56000</v>
      </c>
      <c r="K101" s="2">
        <v>400</v>
      </c>
      <c r="L101" s="2">
        <v>26</v>
      </c>
      <c r="M101" s="2">
        <v>74</v>
      </c>
      <c r="N101" s="7">
        <v>500</v>
      </c>
      <c r="O101" s="7">
        <f t="shared" si="5"/>
        <v>4000</v>
      </c>
      <c r="P101" s="2">
        <v>15</v>
      </c>
      <c r="Q101" s="2">
        <v>3</v>
      </c>
      <c r="R101" s="2">
        <v>70</v>
      </c>
      <c r="S101" s="2">
        <v>728</v>
      </c>
      <c r="U101" s="2">
        <v>0</v>
      </c>
      <c r="V101" s="2">
        <v>30</v>
      </c>
      <c r="W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281</v>
      </c>
      <c r="AE101" s="2">
        <v>2.2999999999999998</v>
      </c>
      <c r="AF101" s="2">
        <v>8</v>
      </c>
      <c r="AG101" s="2">
        <v>350</v>
      </c>
    </row>
    <row r="102" spans="1:33" x14ac:dyDescent="0.35">
      <c r="A102" t="s">
        <v>125</v>
      </c>
      <c r="B102" t="s">
        <v>50</v>
      </c>
      <c r="C102" t="s">
        <v>61</v>
      </c>
      <c r="D102" t="str">
        <f t="shared" si="4"/>
        <v xml:space="preserve"> Flow  Battery Vanadium Low Distribution Substation</v>
      </c>
      <c r="E102" s="2">
        <v>4</v>
      </c>
      <c r="F102" s="2">
        <v>4</v>
      </c>
      <c r="G102" s="2">
        <v>1</v>
      </c>
      <c r="H102" s="2">
        <v>20</v>
      </c>
      <c r="I102" s="2">
        <v>4800</v>
      </c>
      <c r="J102" s="1">
        <v>96000</v>
      </c>
      <c r="K102">
        <v>580</v>
      </c>
      <c r="L102">
        <v>51</v>
      </c>
      <c r="M102" s="2">
        <v>104</v>
      </c>
      <c r="N102" s="7">
        <v>735</v>
      </c>
      <c r="O102" s="7">
        <f t="shared" si="5"/>
        <v>2940</v>
      </c>
      <c r="P102" s="2">
        <v>22</v>
      </c>
      <c r="Q102" s="2">
        <v>3</v>
      </c>
      <c r="R102" s="2">
        <v>77</v>
      </c>
      <c r="S102" s="2">
        <v>516</v>
      </c>
      <c r="U102" s="2">
        <v>0</v>
      </c>
      <c r="V102" s="2">
        <v>45</v>
      </c>
      <c r="W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36</v>
      </c>
      <c r="AE102" s="2">
        <v>2.5</v>
      </c>
      <c r="AF102" s="2">
        <v>16</v>
      </c>
      <c r="AG102" s="2">
        <v>300</v>
      </c>
    </row>
    <row r="103" spans="1:33" x14ac:dyDescent="0.35">
      <c r="A103" t="s">
        <v>125</v>
      </c>
      <c r="B103" t="s">
        <v>50</v>
      </c>
      <c r="C103" t="s">
        <v>63</v>
      </c>
      <c r="D103" t="str">
        <f t="shared" si="4"/>
        <v xml:space="preserve"> Flow  Battery Vanadium Low Peaker Repl</v>
      </c>
      <c r="E103" s="2">
        <v>100</v>
      </c>
      <c r="F103" s="2">
        <v>4</v>
      </c>
      <c r="G103" s="2">
        <v>1</v>
      </c>
      <c r="H103" s="2">
        <v>20</v>
      </c>
      <c r="I103" s="1">
        <v>140000</v>
      </c>
      <c r="J103" s="1">
        <v>2800000</v>
      </c>
      <c r="K103">
        <v>580</v>
      </c>
      <c r="L103">
        <v>51</v>
      </c>
      <c r="M103" s="2">
        <v>91</v>
      </c>
      <c r="N103" s="7">
        <v>722</v>
      </c>
      <c r="O103" s="7">
        <f t="shared" si="5"/>
        <v>2888</v>
      </c>
      <c r="P103" s="2">
        <v>21</v>
      </c>
      <c r="Q103" s="2">
        <v>3</v>
      </c>
      <c r="R103" s="2">
        <v>77</v>
      </c>
      <c r="S103" s="2">
        <v>441</v>
      </c>
      <c r="U103" s="2">
        <v>0</v>
      </c>
      <c r="V103" s="2">
        <v>45</v>
      </c>
      <c r="W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35</v>
      </c>
      <c r="AE103" s="2">
        <v>2.5</v>
      </c>
      <c r="AF103" s="2">
        <v>400</v>
      </c>
      <c r="AG103" s="2">
        <v>350</v>
      </c>
    </row>
    <row r="104" spans="1:33" x14ac:dyDescent="0.35">
      <c r="A104" t="s">
        <v>125</v>
      </c>
      <c r="B104" t="s">
        <v>50</v>
      </c>
      <c r="C104" t="s">
        <v>64</v>
      </c>
      <c r="D104" t="str">
        <f t="shared" si="4"/>
        <v xml:space="preserve"> Flow  Battery Vanadium Low Transmission</v>
      </c>
      <c r="E104" s="2">
        <v>100</v>
      </c>
      <c r="F104" s="2">
        <v>8</v>
      </c>
      <c r="G104" s="2">
        <v>1</v>
      </c>
      <c r="H104" s="2">
        <v>20</v>
      </c>
      <c r="I104" s="1">
        <v>280000</v>
      </c>
      <c r="J104" s="1">
        <v>5600000</v>
      </c>
      <c r="K104">
        <v>400</v>
      </c>
      <c r="L104">
        <v>26</v>
      </c>
      <c r="M104" s="2">
        <v>62</v>
      </c>
      <c r="N104" s="7">
        <v>487</v>
      </c>
      <c r="O104" s="7">
        <f t="shared" si="5"/>
        <v>3896</v>
      </c>
      <c r="P104" s="2">
        <v>12</v>
      </c>
      <c r="Q104" s="2">
        <v>2.5</v>
      </c>
      <c r="R104" s="2">
        <v>68</v>
      </c>
      <c r="S104" s="2">
        <v>314</v>
      </c>
      <c r="U104" s="2">
        <v>0</v>
      </c>
      <c r="V104" s="2">
        <v>32</v>
      </c>
      <c r="W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35</v>
      </c>
      <c r="AE104" s="2">
        <v>2.5</v>
      </c>
      <c r="AF104" s="2">
        <v>800</v>
      </c>
      <c r="AG104" s="2">
        <v>350</v>
      </c>
    </row>
    <row r="105" spans="1:33" x14ac:dyDescent="0.35">
      <c r="A105" t="s">
        <v>115</v>
      </c>
      <c r="B105" t="s">
        <v>50</v>
      </c>
      <c r="C105" t="s">
        <v>55</v>
      </c>
      <c r="D105" t="str">
        <f t="shared" si="4"/>
        <v xml:space="preserve">   Zinc Low C and I</v>
      </c>
      <c r="E105" s="2">
        <v>0.5</v>
      </c>
      <c r="F105" s="2">
        <v>4</v>
      </c>
      <c r="G105" s="2">
        <v>1</v>
      </c>
      <c r="H105" s="2">
        <v>10</v>
      </c>
      <c r="I105" s="2">
        <v>500</v>
      </c>
      <c r="J105" s="2">
        <v>5000</v>
      </c>
      <c r="K105" s="2">
        <v>247</v>
      </c>
      <c r="L105" s="2">
        <v>51</v>
      </c>
      <c r="M105" s="2">
        <v>45</v>
      </c>
      <c r="N105" s="7">
        <v>343</v>
      </c>
      <c r="O105" s="7">
        <f t="shared" si="5"/>
        <v>1372</v>
      </c>
      <c r="P105" s="2">
        <v>9</v>
      </c>
      <c r="Q105" s="2">
        <v>2.8</v>
      </c>
      <c r="R105" s="2">
        <v>64</v>
      </c>
      <c r="S105" s="2">
        <v>515</v>
      </c>
      <c r="U105" s="2">
        <v>0</v>
      </c>
      <c r="V105" s="2">
        <v>0</v>
      </c>
      <c r="W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69</v>
      </c>
      <c r="AE105" s="2">
        <v>2.5</v>
      </c>
      <c r="AF105" s="2">
        <v>2</v>
      </c>
      <c r="AG105" s="2">
        <v>250</v>
      </c>
    </row>
    <row r="106" spans="1:33" x14ac:dyDescent="0.35">
      <c r="A106" t="s">
        <v>115</v>
      </c>
      <c r="B106" t="s">
        <v>50</v>
      </c>
      <c r="C106" t="s">
        <v>60</v>
      </c>
      <c r="D106" t="str">
        <f t="shared" si="4"/>
        <v xml:space="preserve">   Zinc Low Distribution Feeder</v>
      </c>
      <c r="E106" s="2">
        <v>0.5</v>
      </c>
      <c r="F106" s="2">
        <v>3</v>
      </c>
      <c r="G106" s="2">
        <v>1</v>
      </c>
      <c r="H106" s="2">
        <v>20</v>
      </c>
      <c r="I106" s="2">
        <v>300</v>
      </c>
      <c r="J106" s="2">
        <v>6000</v>
      </c>
      <c r="K106" s="2">
        <v>247</v>
      </c>
      <c r="L106" s="2">
        <v>68</v>
      </c>
      <c r="M106" s="2">
        <v>48</v>
      </c>
      <c r="N106" s="7">
        <v>363</v>
      </c>
      <c r="O106" s="7">
        <f t="shared" si="5"/>
        <v>1089</v>
      </c>
      <c r="P106" s="2">
        <v>10</v>
      </c>
      <c r="Q106" s="2">
        <v>2.8</v>
      </c>
      <c r="R106" s="2">
        <v>64</v>
      </c>
      <c r="S106" s="2">
        <v>515</v>
      </c>
      <c r="U106" s="2">
        <v>0</v>
      </c>
      <c r="V106" s="2">
        <v>228</v>
      </c>
      <c r="W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36</v>
      </c>
      <c r="AE106" s="2">
        <v>2.5</v>
      </c>
      <c r="AF106" s="2">
        <v>1.5</v>
      </c>
      <c r="AG106" s="2">
        <v>200</v>
      </c>
    </row>
    <row r="107" spans="1:33" x14ac:dyDescent="0.35">
      <c r="A107" t="s">
        <v>115</v>
      </c>
      <c r="B107" t="s">
        <v>50</v>
      </c>
      <c r="C107" t="s">
        <v>58</v>
      </c>
      <c r="D107" t="str">
        <f t="shared" si="4"/>
        <v xml:space="preserve">   Zinc Low Island</v>
      </c>
      <c r="E107" s="2">
        <v>1</v>
      </c>
      <c r="F107" s="2">
        <v>8</v>
      </c>
      <c r="G107" s="2">
        <v>1</v>
      </c>
      <c r="H107" s="2">
        <v>20</v>
      </c>
      <c r="I107" s="2">
        <v>2800</v>
      </c>
      <c r="J107" s="1">
        <v>56000</v>
      </c>
      <c r="K107" s="2">
        <v>247</v>
      </c>
      <c r="L107" s="2">
        <v>26</v>
      </c>
      <c r="M107" s="2">
        <v>41</v>
      </c>
      <c r="N107" s="7">
        <v>314</v>
      </c>
      <c r="O107" s="7">
        <f t="shared" si="5"/>
        <v>2512</v>
      </c>
      <c r="P107" s="2">
        <v>9</v>
      </c>
      <c r="Q107" s="2">
        <v>2.8</v>
      </c>
      <c r="R107" s="2">
        <v>64</v>
      </c>
      <c r="S107" s="2">
        <v>735</v>
      </c>
      <c r="U107" s="2">
        <v>0</v>
      </c>
      <c r="V107" s="2">
        <v>228</v>
      </c>
      <c r="W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281</v>
      </c>
      <c r="AE107" s="2">
        <v>2.2999999999999998</v>
      </c>
      <c r="AF107" s="2">
        <v>8</v>
      </c>
      <c r="AG107" s="2">
        <v>350</v>
      </c>
    </row>
    <row r="108" spans="1:33" x14ac:dyDescent="0.35">
      <c r="A108" t="s">
        <v>115</v>
      </c>
      <c r="B108" t="s">
        <v>50</v>
      </c>
      <c r="C108" t="s">
        <v>61</v>
      </c>
      <c r="D108" t="str">
        <f t="shared" si="4"/>
        <v xml:space="preserve">   Zinc Low Distribution Substation</v>
      </c>
      <c r="E108" s="2">
        <v>4</v>
      </c>
      <c r="F108" s="2">
        <v>4</v>
      </c>
      <c r="G108" s="2">
        <v>1</v>
      </c>
      <c r="H108" s="2">
        <v>20</v>
      </c>
      <c r="I108" s="2">
        <v>4800</v>
      </c>
      <c r="J108" s="1">
        <v>96000</v>
      </c>
      <c r="K108">
        <v>232</v>
      </c>
      <c r="L108">
        <v>51</v>
      </c>
      <c r="M108" s="2">
        <v>40</v>
      </c>
      <c r="N108" s="7">
        <v>323</v>
      </c>
      <c r="O108" s="7">
        <f t="shared" si="5"/>
        <v>1292</v>
      </c>
      <c r="P108" s="2">
        <v>11</v>
      </c>
      <c r="Q108" s="2">
        <v>3.4</v>
      </c>
      <c r="R108" s="2">
        <v>64</v>
      </c>
      <c r="S108" s="2">
        <v>404</v>
      </c>
      <c r="U108" s="2">
        <v>0</v>
      </c>
      <c r="V108" s="2">
        <v>228</v>
      </c>
      <c r="W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36</v>
      </c>
      <c r="AE108" s="2">
        <v>2.5</v>
      </c>
      <c r="AF108" s="2">
        <v>16</v>
      </c>
      <c r="AG108" s="2">
        <v>300</v>
      </c>
    </row>
    <row r="109" spans="1:33" x14ac:dyDescent="0.35">
      <c r="A109" t="s">
        <v>115</v>
      </c>
      <c r="B109" t="s">
        <v>50</v>
      </c>
      <c r="C109" t="s">
        <v>63</v>
      </c>
      <c r="D109" t="str">
        <f t="shared" si="4"/>
        <v xml:space="preserve">   Zinc Low Peaker Repl</v>
      </c>
      <c r="E109" s="2">
        <v>100</v>
      </c>
      <c r="F109" s="2">
        <v>4</v>
      </c>
      <c r="G109" s="2">
        <v>1</v>
      </c>
      <c r="H109" s="2">
        <v>20</v>
      </c>
      <c r="I109" s="1">
        <v>140000</v>
      </c>
      <c r="J109" s="1">
        <v>2800000</v>
      </c>
      <c r="K109">
        <v>207</v>
      </c>
      <c r="L109">
        <v>51</v>
      </c>
      <c r="M109" s="2">
        <v>32</v>
      </c>
      <c r="N109" s="7">
        <v>290</v>
      </c>
      <c r="O109" s="7">
        <f t="shared" si="5"/>
        <v>1160</v>
      </c>
      <c r="P109" s="2">
        <v>8</v>
      </c>
      <c r="Q109" s="2">
        <v>2.7</v>
      </c>
      <c r="R109" s="2">
        <v>64</v>
      </c>
      <c r="S109" s="2">
        <v>277</v>
      </c>
      <c r="U109" s="2">
        <v>0</v>
      </c>
      <c r="V109" s="2">
        <v>200</v>
      </c>
      <c r="W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35</v>
      </c>
      <c r="AE109" s="2">
        <v>2.5</v>
      </c>
      <c r="AF109" s="2">
        <v>400</v>
      </c>
      <c r="AG109" s="2">
        <v>350</v>
      </c>
    </row>
    <row r="110" spans="1:33" x14ac:dyDescent="0.35">
      <c r="A110" t="s">
        <v>115</v>
      </c>
      <c r="B110" t="s">
        <v>50</v>
      </c>
      <c r="C110" t="s">
        <v>64</v>
      </c>
      <c r="D110" t="str">
        <f t="shared" si="4"/>
        <v xml:space="preserve">   Zinc Low Transmission</v>
      </c>
      <c r="E110" s="2">
        <v>100</v>
      </c>
      <c r="F110" s="2">
        <v>8</v>
      </c>
      <c r="G110" s="2">
        <v>1</v>
      </c>
      <c r="H110" s="2">
        <v>20</v>
      </c>
      <c r="I110" s="1">
        <v>280000</v>
      </c>
      <c r="J110" s="1">
        <v>5600000</v>
      </c>
      <c r="K110">
        <v>207</v>
      </c>
      <c r="L110">
        <v>26</v>
      </c>
      <c r="M110" s="2">
        <v>28</v>
      </c>
      <c r="N110" s="7">
        <v>261</v>
      </c>
      <c r="O110" s="7">
        <f t="shared" si="5"/>
        <v>2088</v>
      </c>
      <c r="P110" s="2">
        <v>7</v>
      </c>
      <c r="Q110" s="2">
        <v>2.7</v>
      </c>
      <c r="R110" s="2">
        <v>64</v>
      </c>
      <c r="S110" s="2">
        <v>262</v>
      </c>
      <c r="U110" s="2">
        <v>0</v>
      </c>
      <c r="V110" s="2">
        <v>200</v>
      </c>
      <c r="W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35</v>
      </c>
      <c r="AE110" s="2">
        <v>2.5</v>
      </c>
      <c r="AF110" s="2">
        <v>800</v>
      </c>
      <c r="AG110" s="2">
        <v>350</v>
      </c>
    </row>
    <row r="111" spans="1:33" x14ac:dyDescent="0.35">
      <c r="A111" t="s">
        <v>127</v>
      </c>
      <c r="B111" t="s">
        <v>50</v>
      </c>
      <c r="C111" t="s">
        <v>52</v>
      </c>
      <c r="D111" t="str">
        <f t="shared" si="4"/>
        <v xml:space="preserve"> Flow  Battery Zinc  Bromine Low Residential</v>
      </c>
      <c r="E111" s="2">
        <v>5.0000000000000001E-3</v>
      </c>
      <c r="F111" s="2">
        <v>2</v>
      </c>
      <c r="G111" s="2">
        <v>1</v>
      </c>
      <c r="H111" s="2">
        <v>10</v>
      </c>
      <c r="I111" s="2">
        <v>3</v>
      </c>
      <c r="J111" s="2">
        <v>25</v>
      </c>
      <c r="K111" s="2">
        <v>800</v>
      </c>
      <c r="L111" s="2">
        <v>102</v>
      </c>
      <c r="M111" s="2">
        <v>135</v>
      </c>
      <c r="N111" s="7">
        <v>1038</v>
      </c>
      <c r="O111" s="7">
        <f t="shared" si="5"/>
        <v>2076</v>
      </c>
      <c r="P111" s="2">
        <v>0</v>
      </c>
      <c r="Q111" s="2">
        <v>0</v>
      </c>
      <c r="R111" s="2">
        <v>71</v>
      </c>
      <c r="S111" s="2">
        <v>1241</v>
      </c>
      <c r="U111" s="2">
        <v>650</v>
      </c>
      <c r="V111" s="2">
        <v>0</v>
      </c>
      <c r="W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124</v>
      </c>
      <c r="AE111" s="2">
        <v>2.5</v>
      </c>
      <c r="AF111" s="2">
        <v>0.01</v>
      </c>
      <c r="AG111" s="2">
        <v>250</v>
      </c>
    </row>
    <row r="112" spans="1:33" x14ac:dyDescent="0.35">
      <c r="A112" t="s">
        <v>127</v>
      </c>
      <c r="B112" t="s">
        <v>50</v>
      </c>
      <c r="C112" t="s">
        <v>55</v>
      </c>
      <c r="D112" t="str">
        <f t="shared" si="4"/>
        <v xml:space="preserve"> Flow  Battery Zinc  Bromine Low C and I</v>
      </c>
      <c r="E112" s="2">
        <v>0.5</v>
      </c>
      <c r="F112" s="2">
        <v>4</v>
      </c>
      <c r="G112" s="2">
        <v>1</v>
      </c>
      <c r="H112" s="2">
        <v>10</v>
      </c>
      <c r="I112" s="2">
        <v>500</v>
      </c>
      <c r="J112" s="2">
        <v>5000</v>
      </c>
      <c r="K112" s="2">
        <v>400</v>
      </c>
      <c r="L112" s="2">
        <v>51</v>
      </c>
      <c r="M112" s="2">
        <v>79</v>
      </c>
      <c r="N112" s="7">
        <v>530</v>
      </c>
      <c r="O112" s="7">
        <f t="shared" si="5"/>
        <v>2120</v>
      </c>
      <c r="P112" s="2">
        <v>15</v>
      </c>
      <c r="Q112" s="2">
        <v>2.9</v>
      </c>
      <c r="R112" s="2">
        <v>73</v>
      </c>
      <c r="S112" s="2">
        <v>741</v>
      </c>
      <c r="U112" s="2">
        <v>350</v>
      </c>
      <c r="V112" s="2">
        <v>0</v>
      </c>
      <c r="W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69</v>
      </c>
      <c r="AE112" s="2">
        <v>2.5</v>
      </c>
      <c r="AF112" s="2">
        <v>2</v>
      </c>
      <c r="AG112" s="2">
        <v>250</v>
      </c>
    </row>
    <row r="113" spans="1:33" x14ac:dyDescent="0.35">
      <c r="A113" t="s">
        <v>127</v>
      </c>
      <c r="B113" t="s">
        <v>50</v>
      </c>
      <c r="C113" t="s">
        <v>60</v>
      </c>
      <c r="D113" t="str">
        <f t="shared" si="4"/>
        <v xml:space="preserve"> Flow  Battery Zinc  Bromine Low Distribution Feeder</v>
      </c>
      <c r="E113" s="2">
        <v>0.5</v>
      </c>
      <c r="F113" s="2">
        <v>3</v>
      </c>
      <c r="G113" s="2">
        <v>1</v>
      </c>
      <c r="H113" s="2">
        <v>20</v>
      </c>
      <c r="I113" s="2">
        <v>300</v>
      </c>
      <c r="J113" s="2">
        <v>6000</v>
      </c>
      <c r="K113" s="2">
        <v>585</v>
      </c>
      <c r="L113" s="2">
        <v>68</v>
      </c>
      <c r="M113" s="2">
        <v>114</v>
      </c>
      <c r="N113" s="7">
        <v>767</v>
      </c>
      <c r="O113" s="7">
        <f t="shared" si="5"/>
        <v>2301</v>
      </c>
      <c r="P113" s="2">
        <v>23</v>
      </c>
      <c r="Q113" s="2">
        <v>2.9</v>
      </c>
      <c r="R113" s="2">
        <v>70</v>
      </c>
      <c r="S113" s="2">
        <v>779</v>
      </c>
      <c r="U113" s="2">
        <v>0</v>
      </c>
      <c r="V113" s="2">
        <v>36</v>
      </c>
      <c r="W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36</v>
      </c>
      <c r="AE113" s="2">
        <v>2.5</v>
      </c>
      <c r="AF113" s="2">
        <v>1.5</v>
      </c>
      <c r="AG113" s="2">
        <v>200</v>
      </c>
    </row>
    <row r="114" spans="1:33" x14ac:dyDescent="0.35">
      <c r="A114" t="s">
        <v>127</v>
      </c>
      <c r="B114" t="s">
        <v>50</v>
      </c>
      <c r="C114" t="s">
        <v>58</v>
      </c>
      <c r="D114" t="str">
        <f t="shared" si="4"/>
        <v xml:space="preserve"> Flow  Battery Zinc  Bromine Low Island</v>
      </c>
      <c r="E114" s="2">
        <v>1</v>
      </c>
      <c r="F114" s="2">
        <v>8</v>
      </c>
      <c r="G114" s="2">
        <v>1</v>
      </c>
      <c r="H114" s="2">
        <v>20</v>
      </c>
      <c r="I114" s="2">
        <v>2800</v>
      </c>
      <c r="J114" s="1">
        <v>56000</v>
      </c>
      <c r="K114" s="2">
        <v>585</v>
      </c>
      <c r="L114" s="2">
        <v>26</v>
      </c>
      <c r="M114" s="2">
        <v>107</v>
      </c>
      <c r="N114" s="7">
        <v>717</v>
      </c>
      <c r="O114" s="7">
        <f t="shared" si="5"/>
        <v>5736</v>
      </c>
      <c r="P114" s="2">
        <v>21</v>
      </c>
      <c r="Q114" s="2">
        <v>3</v>
      </c>
      <c r="R114" s="2">
        <v>70</v>
      </c>
      <c r="S114" s="2">
        <v>845</v>
      </c>
      <c r="U114" s="2">
        <v>0</v>
      </c>
      <c r="V114" s="2">
        <v>36</v>
      </c>
      <c r="W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v>281</v>
      </c>
      <c r="AE114" s="2">
        <v>2.2999999999999998</v>
      </c>
      <c r="AF114" s="2">
        <v>8</v>
      </c>
      <c r="AG114" s="2">
        <v>350</v>
      </c>
    </row>
    <row r="115" spans="1:33" x14ac:dyDescent="0.35">
      <c r="A115" t="s">
        <v>127</v>
      </c>
      <c r="B115" t="s">
        <v>50</v>
      </c>
      <c r="C115" t="s">
        <v>61</v>
      </c>
      <c r="D115" t="str">
        <f t="shared" si="4"/>
        <v xml:space="preserve"> Flow  Battery Zinc  Bromine Low Distribution Substation</v>
      </c>
      <c r="E115" s="2">
        <v>4</v>
      </c>
      <c r="F115" s="2">
        <v>4</v>
      </c>
      <c r="G115" s="2">
        <v>1</v>
      </c>
      <c r="H115" s="2">
        <v>20</v>
      </c>
      <c r="I115" s="2">
        <v>4800</v>
      </c>
      <c r="J115" s="1">
        <v>96000</v>
      </c>
      <c r="K115">
        <v>585</v>
      </c>
      <c r="L115">
        <v>51</v>
      </c>
      <c r="M115" s="2">
        <v>105</v>
      </c>
      <c r="N115" s="7">
        <v>741</v>
      </c>
      <c r="O115" s="7">
        <f t="shared" si="5"/>
        <v>2964</v>
      </c>
      <c r="P115" s="2">
        <v>22</v>
      </c>
      <c r="Q115" s="2">
        <v>3</v>
      </c>
      <c r="R115" s="2">
        <v>70</v>
      </c>
      <c r="S115" s="2">
        <v>524</v>
      </c>
      <c r="U115" s="2">
        <v>0</v>
      </c>
      <c r="V115" s="2">
        <v>36</v>
      </c>
      <c r="W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36</v>
      </c>
      <c r="AE115" s="2">
        <v>2.5</v>
      </c>
      <c r="AF115" s="2">
        <v>16</v>
      </c>
      <c r="AG115" s="2">
        <v>300</v>
      </c>
    </row>
    <row r="116" spans="1:33" x14ac:dyDescent="0.35">
      <c r="A116" t="s">
        <v>127</v>
      </c>
      <c r="B116" t="s">
        <v>50</v>
      </c>
      <c r="C116" t="s">
        <v>63</v>
      </c>
      <c r="D116" t="str">
        <f t="shared" si="4"/>
        <v xml:space="preserve"> Flow  Battery Zinc  Bromine Low Peaker Repl</v>
      </c>
      <c r="E116" s="2">
        <v>100</v>
      </c>
      <c r="F116" s="2">
        <v>4</v>
      </c>
      <c r="G116" s="2">
        <v>1</v>
      </c>
      <c r="H116" s="2">
        <v>20</v>
      </c>
      <c r="I116" s="1">
        <v>140000</v>
      </c>
      <c r="J116" s="1">
        <v>2800000</v>
      </c>
      <c r="K116">
        <v>585</v>
      </c>
      <c r="L116">
        <v>51</v>
      </c>
      <c r="M116" s="2">
        <v>92</v>
      </c>
      <c r="N116" s="7">
        <v>728</v>
      </c>
      <c r="O116" s="7">
        <f t="shared" si="5"/>
        <v>2912</v>
      </c>
      <c r="P116" s="2">
        <v>22</v>
      </c>
      <c r="Q116" s="2">
        <v>3</v>
      </c>
      <c r="R116" s="2">
        <v>70</v>
      </c>
      <c r="S116" s="2">
        <v>448</v>
      </c>
      <c r="U116" s="2">
        <v>0</v>
      </c>
      <c r="V116" s="2">
        <v>36</v>
      </c>
      <c r="W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35</v>
      </c>
      <c r="AE116" s="2">
        <v>2.5</v>
      </c>
      <c r="AF116" s="2">
        <v>400</v>
      </c>
      <c r="AG116" s="2">
        <v>350</v>
      </c>
    </row>
    <row r="117" spans="1:33" x14ac:dyDescent="0.35">
      <c r="A117" t="s">
        <v>127</v>
      </c>
      <c r="B117" t="s">
        <v>50</v>
      </c>
      <c r="C117" t="s">
        <v>64</v>
      </c>
      <c r="D117" t="str">
        <f t="shared" si="4"/>
        <v xml:space="preserve"> Flow  Battery Zinc  Bromine Low Transmission</v>
      </c>
      <c r="E117" s="2">
        <v>100</v>
      </c>
      <c r="F117" s="2">
        <v>8</v>
      </c>
      <c r="G117" s="2">
        <v>1</v>
      </c>
      <c r="H117" s="2">
        <v>20</v>
      </c>
      <c r="I117" s="1">
        <v>280000</v>
      </c>
      <c r="J117" s="1">
        <v>5600000</v>
      </c>
      <c r="K117">
        <v>585</v>
      </c>
      <c r="L117">
        <v>26</v>
      </c>
      <c r="M117" s="2">
        <v>88</v>
      </c>
      <c r="N117" s="7">
        <v>699</v>
      </c>
      <c r="O117" s="7">
        <f t="shared" si="5"/>
        <v>5592</v>
      </c>
      <c r="P117" s="2">
        <v>21</v>
      </c>
      <c r="Q117" s="2">
        <v>3</v>
      </c>
      <c r="R117" s="2">
        <v>70</v>
      </c>
      <c r="S117" s="2">
        <v>434</v>
      </c>
      <c r="U117" s="2">
        <v>0</v>
      </c>
      <c r="V117" s="2">
        <v>36</v>
      </c>
      <c r="W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35</v>
      </c>
      <c r="AE117" s="2">
        <v>2.5</v>
      </c>
      <c r="AF117" s="2">
        <v>800</v>
      </c>
      <c r="AG117" s="2">
        <v>350</v>
      </c>
    </row>
    <row r="119" spans="1:33" x14ac:dyDescent="0.35">
      <c r="A119" t="s">
        <v>134</v>
      </c>
      <c r="C119">
        <v>1</v>
      </c>
    </row>
    <row r="121" spans="1:33" x14ac:dyDescent="0.35">
      <c r="A121" t="str">
        <f>INDEX(A2:A117,$C$119)</f>
        <v xml:space="preserve">  CAES</v>
      </c>
      <c r="B121" t="str">
        <f t="shared" ref="B121:AG121" si="6">INDEX(B2:B117,$C$119)</f>
        <v>High</v>
      </c>
      <c r="C121" t="str">
        <f t="shared" si="6"/>
        <v>Transmission</v>
      </c>
      <c r="D121" t="str">
        <f t="shared" si="6"/>
        <v xml:space="preserve">  CAES High Transmission</v>
      </c>
      <c r="E121">
        <f t="shared" si="6"/>
        <v>100</v>
      </c>
      <c r="F121">
        <f t="shared" si="6"/>
        <v>8</v>
      </c>
      <c r="G121">
        <f t="shared" si="6"/>
        <v>1</v>
      </c>
      <c r="H121">
        <f t="shared" si="6"/>
        <v>20</v>
      </c>
      <c r="I121">
        <f t="shared" si="6"/>
        <v>280000</v>
      </c>
      <c r="J121">
        <f t="shared" si="6"/>
        <v>5600000</v>
      </c>
      <c r="K121">
        <f t="shared" si="6"/>
        <v>0</v>
      </c>
      <c r="L121">
        <f t="shared" si="6"/>
        <v>0</v>
      </c>
      <c r="M121">
        <f t="shared" si="6"/>
        <v>23</v>
      </c>
      <c r="N121">
        <f t="shared" si="6"/>
        <v>210</v>
      </c>
      <c r="O121">
        <f t="shared" si="6"/>
        <v>1680</v>
      </c>
      <c r="P121">
        <f t="shared" si="6"/>
        <v>2</v>
      </c>
      <c r="Q121">
        <f t="shared" si="6"/>
        <v>1</v>
      </c>
      <c r="R121">
        <f t="shared" si="6"/>
        <v>79</v>
      </c>
      <c r="S121">
        <f t="shared" si="6"/>
        <v>140</v>
      </c>
      <c r="T121">
        <f t="shared" si="6"/>
        <v>0</v>
      </c>
      <c r="U121">
        <f t="shared" si="6"/>
        <v>0</v>
      </c>
      <c r="V121">
        <f t="shared" si="6"/>
        <v>0</v>
      </c>
      <c r="W121">
        <f t="shared" si="6"/>
        <v>0</v>
      </c>
      <c r="X121">
        <f t="shared" si="6"/>
        <v>0</v>
      </c>
      <c r="Y121">
        <f t="shared" si="6"/>
        <v>0</v>
      </c>
      <c r="Z121">
        <f t="shared" si="6"/>
        <v>0</v>
      </c>
      <c r="AA121">
        <f t="shared" si="6"/>
        <v>0</v>
      </c>
      <c r="AB121">
        <f t="shared" si="6"/>
        <v>0</v>
      </c>
      <c r="AC121">
        <f t="shared" si="6"/>
        <v>0</v>
      </c>
      <c r="AD121">
        <f t="shared" si="6"/>
        <v>35</v>
      </c>
      <c r="AE121">
        <f t="shared" si="6"/>
        <v>2.5</v>
      </c>
      <c r="AF121">
        <f t="shared" si="6"/>
        <v>800</v>
      </c>
      <c r="AG121">
        <f t="shared" si="6"/>
        <v>350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DM34"/>
  <sheetViews>
    <sheetView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A4" sqref="A4"/>
    </sheetView>
  </sheetViews>
  <sheetFormatPr defaultRowHeight="14.5" x14ac:dyDescent="0.35"/>
  <cols>
    <col min="1" max="1" width="37.7265625" customWidth="1"/>
    <col min="2" max="117" width="16.81640625" customWidth="1"/>
  </cols>
  <sheetData>
    <row r="1" spans="1:117" x14ac:dyDescent="0.35">
      <c r="A1" t="s">
        <v>116</v>
      </c>
      <c r="B1" t="s">
        <v>117</v>
      </c>
      <c r="C1" t="s">
        <v>118</v>
      </c>
      <c r="D1" t="s">
        <v>118</v>
      </c>
      <c r="E1" t="s">
        <v>118</v>
      </c>
      <c r="F1" t="s">
        <v>118</v>
      </c>
      <c r="G1" t="s">
        <v>110</v>
      </c>
      <c r="H1" t="s">
        <v>118</v>
      </c>
      <c r="I1" t="s">
        <v>118</v>
      </c>
      <c r="J1" t="s">
        <v>110</v>
      </c>
      <c r="K1" t="s">
        <v>119</v>
      </c>
      <c r="L1" t="s">
        <v>119</v>
      </c>
      <c r="M1" t="s">
        <v>119</v>
      </c>
      <c r="N1" t="s">
        <v>119</v>
      </c>
      <c r="O1" t="s">
        <v>119</v>
      </c>
      <c r="P1" t="s">
        <v>120</v>
      </c>
      <c r="Q1" t="s">
        <v>120</v>
      </c>
      <c r="R1" t="s">
        <v>120</v>
      </c>
      <c r="S1" t="s">
        <v>120</v>
      </c>
      <c r="T1" t="s">
        <v>120</v>
      </c>
      <c r="U1" t="s">
        <v>120</v>
      </c>
      <c r="V1" t="s">
        <v>120</v>
      </c>
      <c r="W1" t="s">
        <v>120</v>
      </c>
      <c r="X1" t="s">
        <v>120</v>
      </c>
      <c r="Y1" t="s">
        <v>112</v>
      </c>
      <c r="Z1" t="s">
        <v>121</v>
      </c>
      <c r="AA1" t="s">
        <v>121</v>
      </c>
      <c r="AB1" t="s">
        <v>121</v>
      </c>
      <c r="AC1" t="s">
        <v>121</v>
      </c>
      <c r="AD1" t="s">
        <v>121</v>
      </c>
      <c r="AE1" t="s">
        <v>122</v>
      </c>
      <c r="AF1" t="s">
        <v>123</v>
      </c>
      <c r="AG1" t="s">
        <v>123</v>
      </c>
      <c r="AH1" t="s">
        <v>123</v>
      </c>
      <c r="AI1" t="s">
        <v>123</v>
      </c>
      <c r="AJ1" t="s">
        <v>123</v>
      </c>
      <c r="AK1" t="s">
        <v>123</v>
      </c>
      <c r="AL1" t="s">
        <v>114</v>
      </c>
      <c r="AM1" t="s">
        <v>124</v>
      </c>
      <c r="AN1" t="s">
        <v>124</v>
      </c>
      <c r="AO1" t="s">
        <v>124</v>
      </c>
      <c r="AP1" t="s">
        <v>125</v>
      </c>
      <c r="AQ1" t="s">
        <v>125</v>
      </c>
      <c r="AR1" t="s">
        <v>125</v>
      </c>
      <c r="AS1" t="s">
        <v>125</v>
      </c>
      <c r="AT1" t="s">
        <v>125</v>
      </c>
      <c r="AU1" t="s">
        <v>126</v>
      </c>
      <c r="AV1" t="s">
        <v>126</v>
      </c>
      <c r="AW1" t="s">
        <v>126</v>
      </c>
      <c r="AX1" t="s">
        <v>126</v>
      </c>
      <c r="AY1" t="s">
        <v>126</v>
      </c>
      <c r="AZ1" t="s">
        <v>126</v>
      </c>
      <c r="BA1" t="s">
        <v>127</v>
      </c>
      <c r="BB1" t="s">
        <v>127</v>
      </c>
      <c r="BC1" t="s">
        <v>127</v>
      </c>
      <c r="BD1" t="s">
        <v>127</v>
      </c>
      <c r="BE1" t="s">
        <v>127</v>
      </c>
      <c r="BF1" t="s">
        <v>127</v>
      </c>
      <c r="BG1" t="s">
        <v>127</v>
      </c>
      <c r="BH1" t="s">
        <v>109</v>
      </c>
      <c r="BI1" t="s">
        <v>110</v>
      </c>
      <c r="BJ1" t="s">
        <v>110</v>
      </c>
      <c r="BK1" t="s">
        <v>110</v>
      </c>
      <c r="BL1" t="s">
        <v>118</v>
      </c>
      <c r="BM1" t="s">
        <v>110</v>
      </c>
      <c r="BN1" t="s">
        <v>118</v>
      </c>
      <c r="BO1" t="s">
        <v>118</v>
      </c>
      <c r="BP1" t="s">
        <v>110</v>
      </c>
      <c r="BQ1" t="s">
        <v>111</v>
      </c>
      <c r="BR1" t="s">
        <v>111</v>
      </c>
      <c r="BS1" t="s">
        <v>111</v>
      </c>
      <c r="BT1" t="s">
        <v>111</v>
      </c>
      <c r="BU1" t="s">
        <v>111</v>
      </c>
      <c r="BV1" t="s">
        <v>112</v>
      </c>
      <c r="BW1" t="s">
        <v>112</v>
      </c>
      <c r="BX1" t="s">
        <v>112</v>
      </c>
      <c r="BY1" t="s">
        <v>112</v>
      </c>
      <c r="BZ1" t="s">
        <v>120</v>
      </c>
      <c r="CA1" t="s">
        <v>112</v>
      </c>
      <c r="CB1" t="s">
        <v>120</v>
      </c>
      <c r="CC1" t="s">
        <v>120</v>
      </c>
      <c r="CD1" t="s">
        <v>112</v>
      </c>
      <c r="CE1" t="s">
        <v>112</v>
      </c>
      <c r="CF1" t="s">
        <v>121</v>
      </c>
      <c r="CG1" t="s">
        <v>121</v>
      </c>
      <c r="CH1" t="s">
        <v>121</v>
      </c>
      <c r="CI1" t="s">
        <v>121</v>
      </c>
      <c r="CJ1" t="s">
        <v>121</v>
      </c>
      <c r="CK1" t="s">
        <v>113</v>
      </c>
      <c r="CL1" t="s">
        <v>123</v>
      </c>
      <c r="CM1" t="s">
        <v>114</v>
      </c>
      <c r="CN1" t="s">
        <v>114</v>
      </c>
      <c r="CO1" t="s">
        <v>114</v>
      </c>
      <c r="CP1" t="s">
        <v>114</v>
      </c>
      <c r="CQ1" t="s">
        <v>114</v>
      </c>
      <c r="CR1" t="s">
        <v>123</v>
      </c>
      <c r="CS1" t="s">
        <v>124</v>
      </c>
      <c r="CT1" t="s">
        <v>124</v>
      </c>
      <c r="CU1" t="s">
        <v>124</v>
      </c>
      <c r="CV1" t="s">
        <v>125</v>
      </c>
      <c r="CW1" t="s">
        <v>125</v>
      </c>
      <c r="CX1" t="s">
        <v>125</v>
      </c>
      <c r="CY1" t="s">
        <v>125</v>
      </c>
      <c r="CZ1" t="s">
        <v>125</v>
      </c>
      <c r="DA1" t="s">
        <v>115</v>
      </c>
      <c r="DB1" t="s">
        <v>115</v>
      </c>
      <c r="DC1" t="s">
        <v>115</v>
      </c>
      <c r="DD1" t="s">
        <v>115</v>
      </c>
      <c r="DE1" t="s">
        <v>115</v>
      </c>
      <c r="DF1" t="s">
        <v>115</v>
      </c>
      <c r="DG1" t="s">
        <v>127</v>
      </c>
      <c r="DH1" t="s">
        <v>127</v>
      </c>
      <c r="DI1" t="s">
        <v>127</v>
      </c>
      <c r="DJ1" t="s">
        <v>127</v>
      </c>
      <c r="DK1" t="s">
        <v>127</v>
      </c>
      <c r="DL1" t="s">
        <v>127</v>
      </c>
      <c r="DM1" t="s">
        <v>127</v>
      </c>
    </row>
    <row r="2" spans="1:117" x14ac:dyDescent="0.35">
      <c r="A2" t="s">
        <v>104</v>
      </c>
      <c r="B2" t="s">
        <v>51</v>
      </c>
      <c r="C2" t="s">
        <v>51</v>
      </c>
      <c r="D2" t="s">
        <v>51</v>
      </c>
      <c r="E2" t="s">
        <v>51</v>
      </c>
      <c r="F2" t="s">
        <v>51</v>
      </c>
      <c r="G2" t="s">
        <v>51</v>
      </c>
      <c r="H2" t="s">
        <v>51</v>
      </c>
      <c r="I2" t="s">
        <v>51</v>
      </c>
      <c r="J2" t="s">
        <v>51</v>
      </c>
      <c r="K2" t="s">
        <v>51</v>
      </c>
      <c r="L2" t="s">
        <v>51</v>
      </c>
      <c r="M2" t="s">
        <v>51</v>
      </c>
      <c r="N2" t="s">
        <v>51</v>
      </c>
      <c r="O2" t="s">
        <v>51</v>
      </c>
      <c r="P2" t="s">
        <v>51</v>
      </c>
      <c r="Q2" t="s">
        <v>51</v>
      </c>
      <c r="R2" t="s">
        <v>51</v>
      </c>
      <c r="S2" t="s">
        <v>51</v>
      </c>
      <c r="T2" t="s">
        <v>51</v>
      </c>
      <c r="U2" t="s">
        <v>51</v>
      </c>
      <c r="V2" t="s">
        <v>51</v>
      </c>
      <c r="W2" t="s">
        <v>51</v>
      </c>
      <c r="X2" t="s">
        <v>51</v>
      </c>
      <c r="Y2" t="s">
        <v>51</v>
      </c>
      <c r="Z2" t="s">
        <v>51</v>
      </c>
      <c r="AA2" t="s">
        <v>51</v>
      </c>
      <c r="AB2" t="s">
        <v>51</v>
      </c>
      <c r="AC2" t="s">
        <v>51</v>
      </c>
      <c r="AD2" t="s">
        <v>51</v>
      </c>
      <c r="AE2" t="s">
        <v>51</v>
      </c>
      <c r="AF2" t="s">
        <v>51</v>
      </c>
      <c r="AG2" t="s">
        <v>51</v>
      </c>
      <c r="AH2" t="s">
        <v>51</v>
      </c>
      <c r="AI2" t="s">
        <v>51</v>
      </c>
      <c r="AJ2" t="s">
        <v>51</v>
      </c>
      <c r="AK2" t="s">
        <v>51</v>
      </c>
      <c r="AL2" t="s">
        <v>51</v>
      </c>
      <c r="AM2" t="s">
        <v>51</v>
      </c>
      <c r="AN2" t="s">
        <v>51</v>
      </c>
      <c r="AO2" t="s">
        <v>51</v>
      </c>
      <c r="AP2" t="s">
        <v>51</v>
      </c>
      <c r="AQ2" t="s">
        <v>51</v>
      </c>
      <c r="AR2" t="s">
        <v>51</v>
      </c>
      <c r="AS2" t="s">
        <v>51</v>
      </c>
      <c r="AT2" t="s">
        <v>51</v>
      </c>
      <c r="AU2" t="s">
        <v>51</v>
      </c>
      <c r="AV2" t="s">
        <v>51</v>
      </c>
      <c r="AW2" t="s">
        <v>51</v>
      </c>
      <c r="AX2" t="s">
        <v>51</v>
      </c>
      <c r="AY2" t="s">
        <v>51</v>
      </c>
      <c r="AZ2" t="s">
        <v>51</v>
      </c>
      <c r="BA2" t="s">
        <v>51</v>
      </c>
      <c r="BB2" t="s">
        <v>51</v>
      </c>
      <c r="BC2" t="s">
        <v>51</v>
      </c>
      <c r="BD2" t="s">
        <v>51</v>
      </c>
      <c r="BE2" t="s">
        <v>51</v>
      </c>
      <c r="BF2" t="s">
        <v>51</v>
      </c>
      <c r="BG2" t="s">
        <v>51</v>
      </c>
      <c r="BH2" t="s">
        <v>50</v>
      </c>
      <c r="BI2" t="s">
        <v>50</v>
      </c>
      <c r="BJ2" t="s">
        <v>50</v>
      </c>
      <c r="BK2" t="s">
        <v>50</v>
      </c>
      <c r="BL2" t="s">
        <v>50</v>
      </c>
      <c r="BM2" t="s">
        <v>50</v>
      </c>
      <c r="BN2" t="s">
        <v>50</v>
      </c>
      <c r="BO2" t="s">
        <v>50</v>
      </c>
      <c r="BP2" t="s">
        <v>50</v>
      </c>
      <c r="BQ2" t="s">
        <v>50</v>
      </c>
      <c r="BR2" t="s">
        <v>50</v>
      </c>
      <c r="BS2" t="s">
        <v>50</v>
      </c>
      <c r="BT2" t="s">
        <v>50</v>
      </c>
      <c r="BU2" t="s">
        <v>50</v>
      </c>
      <c r="BV2" t="s">
        <v>50</v>
      </c>
      <c r="BW2" t="s">
        <v>50</v>
      </c>
      <c r="BX2" t="s">
        <v>50</v>
      </c>
      <c r="BY2" t="s">
        <v>50</v>
      </c>
      <c r="BZ2" t="s">
        <v>50</v>
      </c>
      <c r="CA2" t="s">
        <v>50</v>
      </c>
      <c r="CB2" t="s">
        <v>50</v>
      </c>
      <c r="CC2" t="s">
        <v>50</v>
      </c>
      <c r="CD2" t="s">
        <v>50</v>
      </c>
      <c r="CE2" t="s">
        <v>50</v>
      </c>
      <c r="CF2" t="s">
        <v>50</v>
      </c>
      <c r="CG2" t="s">
        <v>50</v>
      </c>
      <c r="CH2" t="s">
        <v>50</v>
      </c>
      <c r="CI2" t="s">
        <v>50</v>
      </c>
      <c r="CJ2" t="s">
        <v>50</v>
      </c>
      <c r="CK2" t="s">
        <v>50</v>
      </c>
      <c r="CL2" t="s">
        <v>50</v>
      </c>
      <c r="CM2" t="s">
        <v>50</v>
      </c>
      <c r="CN2" t="s">
        <v>50</v>
      </c>
      <c r="CO2" t="s">
        <v>50</v>
      </c>
      <c r="CP2" t="s">
        <v>50</v>
      </c>
      <c r="CQ2" t="s">
        <v>50</v>
      </c>
      <c r="CR2" t="s">
        <v>50</v>
      </c>
      <c r="CS2" t="s">
        <v>50</v>
      </c>
      <c r="CT2" t="s">
        <v>50</v>
      </c>
      <c r="CU2" t="s">
        <v>50</v>
      </c>
      <c r="CV2" t="s">
        <v>50</v>
      </c>
      <c r="CW2" t="s">
        <v>50</v>
      </c>
      <c r="CX2" t="s">
        <v>50</v>
      </c>
      <c r="CY2" t="s">
        <v>50</v>
      </c>
      <c r="CZ2" t="s">
        <v>50</v>
      </c>
      <c r="DA2" t="s">
        <v>50</v>
      </c>
      <c r="DB2" t="s">
        <v>50</v>
      </c>
      <c r="DC2" t="s">
        <v>50</v>
      </c>
      <c r="DD2" t="s">
        <v>50</v>
      </c>
      <c r="DE2" t="s">
        <v>50</v>
      </c>
      <c r="DF2" t="s">
        <v>50</v>
      </c>
      <c r="DG2" t="s">
        <v>50</v>
      </c>
      <c r="DH2" t="s">
        <v>50</v>
      </c>
      <c r="DI2" t="s">
        <v>50</v>
      </c>
      <c r="DJ2" t="s">
        <v>50</v>
      </c>
      <c r="DK2" t="s">
        <v>50</v>
      </c>
      <c r="DL2" t="s">
        <v>50</v>
      </c>
      <c r="DM2" t="s">
        <v>50</v>
      </c>
    </row>
    <row r="3" spans="1:117" x14ac:dyDescent="0.35">
      <c r="A3" t="s">
        <v>105</v>
      </c>
      <c r="B3" t="s">
        <v>64</v>
      </c>
      <c r="C3" t="s">
        <v>55</v>
      </c>
      <c r="D3" t="s">
        <v>60</v>
      </c>
      <c r="E3" t="s">
        <v>58</v>
      </c>
      <c r="F3" t="s">
        <v>59</v>
      </c>
      <c r="G3" t="s">
        <v>61</v>
      </c>
      <c r="H3" t="s">
        <v>62</v>
      </c>
      <c r="I3" t="s">
        <v>62</v>
      </c>
      <c r="J3" t="s">
        <v>63</v>
      </c>
      <c r="K3" t="s">
        <v>52</v>
      </c>
      <c r="L3" t="s">
        <v>55</v>
      </c>
      <c r="M3" t="s">
        <v>60</v>
      </c>
      <c r="N3" t="s">
        <v>58</v>
      </c>
      <c r="O3" t="s">
        <v>61</v>
      </c>
      <c r="P3" t="s">
        <v>52</v>
      </c>
      <c r="Q3" t="s">
        <v>55</v>
      </c>
      <c r="R3" t="s">
        <v>60</v>
      </c>
      <c r="S3" t="s">
        <v>58</v>
      </c>
      <c r="T3" t="s">
        <v>59</v>
      </c>
      <c r="U3" t="s">
        <v>61</v>
      </c>
      <c r="V3" t="s">
        <v>62</v>
      </c>
      <c r="W3" t="s">
        <v>62</v>
      </c>
      <c r="X3" t="s">
        <v>63</v>
      </c>
      <c r="Y3" t="s">
        <v>64</v>
      </c>
      <c r="Z3" t="s">
        <v>55</v>
      </c>
      <c r="AA3" t="s">
        <v>58</v>
      </c>
      <c r="AB3" t="s">
        <v>61</v>
      </c>
      <c r="AC3" t="s">
        <v>63</v>
      </c>
      <c r="AD3" t="s">
        <v>64</v>
      </c>
      <c r="AE3" t="s">
        <v>64</v>
      </c>
      <c r="AF3" t="s">
        <v>52</v>
      </c>
      <c r="AG3" t="s">
        <v>55</v>
      </c>
      <c r="AH3" t="s">
        <v>60</v>
      </c>
      <c r="AI3" t="s">
        <v>58</v>
      </c>
      <c r="AJ3" t="s">
        <v>61</v>
      </c>
      <c r="AK3" t="s">
        <v>63</v>
      </c>
      <c r="AL3" t="s">
        <v>64</v>
      </c>
      <c r="AM3" t="s">
        <v>61</v>
      </c>
      <c r="AN3" t="s">
        <v>63</v>
      </c>
      <c r="AO3" t="s">
        <v>64</v>
      </c>
      <c r="AP3" t="s">
        <v>55</v>
      </c>
      <c r="AQ3" t="s">
        <v>58</v>
      </c>
      <c r="AR3" t="s">
        <v>61</v>
      </c>
      <c r="AS3" t="s">
        <v>63</v>
      </c>
      <c r="AT3" t="s">
        <v>64</v>
      </c>
      <c r="AU3" t="s">
        <v>55</v>
      </c>
      <c r="AV3" t="s">
        <v>60</v>
      </c>
      <c r="AW3" t="s">
        <v>58</v>
      </c>
      <c r="AX3" t="s">
        <v>61</v>
      </c>
      <c r="AY3" t="s">
        <v>63</v>
      </c>
      <c r="AZ3" t="s">
        <v>64</v>
      </c>
      <c r="BA3" t="s">
        <v>52</v>
      </c>
      <c r="BB3" t="s">
        <v>55</v>
      </c>
      <c r="BC3" t="s">
        <v>60</v>
      </c>
      <c r="BD3" t="s">
        <v>58</v>
      </c>
      <c r="BE3" t="s">
        <v>61</v>
      </c>
      <c r="BF3" t="s">
        <v>63</v>
      </c>
      <c r="BG3" t="s">
        <v>64</v>
      </c>
      <c r="BH3" t="s">
        <v>64</v>
      </c>
      <c r="BI3" t="s">
        <v>55</v>
      </c>
      <c r="BJ3" t="s">
        <v>60</v>
      </c>
      <c r="BK3" t="s">
        <v>58</v>
      </c>
      <c r="BL3" t="s">
        <v>59</v>
      </c>
      <c r="BM3" t="s">
        <v>61</v>
      </c>
      <c r="BN3" t="s">
        <v>62</v>
      </c>
      <c r="BO3" t="s">
        <v>62</v>
      </c>
      <c r="BP3" t="s">
        <v>63</v>
      </c>
      <c r="BQ3" t="s">
        <v>52</v>
      </c>
      <c r="BR3" t="s">
        <v>55</v>
      </c>
      <c r="BS3" t="s">
        <v>60</v>
      </c>
      <c r="BT3" t="s">
        <v>58</v>
      </c>
      <c r="BU3" t="s">
        <v>61</v>
      </c>
      <c r="BV3" t="s">
        <v>52</v>
      </c>
      <c r="BW3" t="s">
        <v>55</v>
      </c>
      <c r="BX3" t="s">
        <v>60</v>
      </c>
      <c r="BY3" t="s">
        <v>58</v>
      </c>
      <c r="BZ3" t="s">
        <v>59</v>
      </c>
      <c r="CA3" t="s">
        <v>61</v>
      </c>
      <c r="CB3" t="s">
        <v>62</v>
      </c>
      <c r="CC3" t="s">
        <v>62</v>
      </c>
      <c r="CD3" t="s">
        <v>63</v>
      </c>
      <c r="CE3" t="s">
        <v>64</v>
      </c>
      <c r="CF3" t="s">
        <v>55</v>
      </c>
      <c r="CG3" t="s">
        <v>58</v>
      </c>
      <c r="CH3" t="s">
        <v>61</v>
      </c>
      <c r="CI3" t="s">
        <v>63</v>
      </c>
      <c r="CJ3" t="s">
        <v>64</v>
      </c>
      <c r="CK3" t="s">
        <v>64</v>
      </c>
      <c r="CL3" t="s">
        <v>52</v>
      </c>
      <c r="CM3" t="s">
        <v>55</v>
      </c>
      <c r="CN3" t="s">
        <v>60</v>
      </c>
      <c r="CO3" t="s">
        <v>58</v>
      </c>
      <c r="CP3" t="s">
        <v>61</v>
      </c>
      <c r="CQ3" t="s">
        <v>63</v>
      </c>
      <c r="CR3" t="s">
        <v>64</v>
      </c>
      <c r="CS3" t="s">
        <v>61</v>
      </c>
      <c r="CT3" t="s">
        <v>63</v>
      </c>
      <c r="CU3" t="s">
        <v>64</v>
      </c>
      <c r="CV3" t="s">
        <v>55</v>
      </c>
      <c r="CW3" t="s">
        <v>58</v>
      </c>
      <c r="CX3" t="s">
        <v>61</v>
      </c>
      <c r="CY3" t="s">
        <v>63</v>
      </c>
      <c r="CZ3" t="s">
        <v>64</v>
      </c>
      <c r="DA3" t="s">
        <v>55</v>
      </c>
      <c r="DB3" t="s">
        <v>60</v>
      </c>
      <c r="DC3" t="s">
        <v>58</v>
      </c>
      <c r="DD3" t="s">
        <v>61</v>
      </c>
      <c r="DE3" t="s">
        <v>63</v>
      </c>
      <c r="DF3" t="s">
        <v>64</v>
      </c>
      <c r="DG3" t="s">
        <v>52</v>
      </c>
      <c r="DH3" t="s">
        <v>55</v>
      </c>
      <c r="DI3" t="s">
        <v>60</v>
      </c>
      <c r="DJ3" t="s">
        <v>58</v>
      </c>
      <c r="DK3" t="s">
        <v>61</v>
      </c>
      <c r="DL3" t="s">
        <v>63</v>
      </c>
      <c r="DM3" t="s">
        <v>64</v>
      </c>
    </row>
    <row r="4" spans="1:117" s="2" customFormat="1" x14ac:dyDescent="0.35">
      <c r="A4" s="2" t="s">
        <v>9</v>
      </c>
      <c r="B4" s="2">
        <v>100</v>
      </c>
      <c r="C4" s="2">
        <v>0.5</v>
      </c>
      <c r="D4" s="2">
        <v>0.5</v>
      </c>
      <c r="E4" s="2">
        <v>1</v>
      </c>
      <c r="F4" s="2">
        <v>2</v>
      </c>
      <c r="G4" s="2">
        <v>4</v>
      </c>
      <c r="H4" s="2">
        <v>10</v>
      </c>
      <c r="I4" s="2">
        <v>10</v>
      </c>
      <c r="J4" s="2">
        <v>100</v>
      </c>
      <c r="K4" s="2">
        <v>5.0000000000000001E-3</v>
      </c>
      <c r="L4" s="2">
        <v>0.5</v>
      </c>
      <c r="M4" s="2">
        <v>0.5</v>
      </c>
      <c r="N4" s="2">
        <v>1</v>
      </c>
      <c r="O4" s="2">
        <v>4</v>
      </c>
      <c r="P4" s="2">
        <v>5.0000000000000001E-3</v>
      </c>
      <c r="Q4" s="2">
        <v>0.5</v>
      </c>
      <c r="R4" s="2">
        <v>0.5</v>
      </c>
      <c r="S4" s="2">
        <v>1</v>
      </c>
      <c r="T4" s="2">
        <v>2</v>
      </c>
      <c r="U4" s="2">
        <v>4</v>
      </c>
      <c r="V4" s="2">
        <v>10</v>
      </c>
      <c r="W4" s="2">
        <v>10</v>
      </c>
      <c r="X4" s="2">
        <v>100</v>
      </c>
      <c r="Y4" s="2">
        <v>100</v>
      </c>
      <c r="Z4" s="2">
        <v>0.5</v>
      </c>
      <c r="AA4" s="2">
        <v>1</v>
      </c>
      <c r="AB4" s="2">
        <v>4</v>
      </c>
      <c r="AC4" s="2">
        <v>100</v>
      </c>
      <c r="AD4" s="2">
        <v>100</v>
      </c>
      <c r="AE4" s="2">
        <v>100</v>
      </c>
      <c r="AF4" s="2">
        <v>5.0000000000000001E-3</v>
      </c>
      <c r="AG4" s="2">
        <v>0.5</v>
      </c>
      <c r="AH4" s="2">
        <v>0.5</v>
      </c>
      <c r="AI4" s="2">
        <v>1</v>
      </c>
      <c r="AJ4" s="2">
        <v>4</v>
      </c>
      <c r="AK4" s="2">
        <v>100</v>
      </c>
      <c r="AL4" s="2">
        <v>100</v>
      </c>
      <c r="AM4" s="2">
        <v>4</v>
      </c>
      <c r="AN4" s="2">
        <v>100</v>
      </c>
      <c r="AO4" s="2">
        <v>100</v>
      </c>
      <c r="AP4" s="2">
        <v>0.5</v>
      </c>
      <c r="AQ4" s="2">
        <v>1</v>
      </c>
      <c r="AR4" s="2">
        <v>4</v>
      </c>
      <c r="AS4" s="2">
        <v>100</v>
      </c>
      <c r="AT4" s="2">
        <v>100</v>
      </c>
      <c r="AU4" s="2">
        <v>0.5</v>
      </c>
      <c r="AV4" s="2">
        <v>0.5</v>
      </c>
      <c r="AW4" s="2">
        <v>1</v>
      </c>
      <c r="AX4" s="2">
        <v>4</v>
      </c>
      <c r="AY4" s="2">
        <v>100</v>
      </c>
      <c r="AZ4" s="2">
        <v>100</v>
      </c>
      <c r="BA4" s="2">
        <v>5.0000000000000001E-3</v>
      </c>
      <c r="BB4" s="2">
        <v>0.5</v>
      </c>
      <c r="BC4" s="2">
        <v>0.5</v>
      </c>
      <c r="BD4" s="2">
        <v>1</v>
      </c>
      <c r="BE4" s="2">
        <v>4</v>
      </c>
      <c r="BF4" s="2">
        <v>100</v>
      </c>
      <c r="BG4" s="2">
        <v>100</v>
      </c>
      <c r="BH4" s="2">
        <v>100</v>
      </c>
      <c r="BI4" s="2">
        <v>0.5</v>
      </c>
      <c r="BJ4" s="2">
        <v>0.5</v>
      </c>
      <c r="BK4" s="2">
        <v>1</v>
      </c>
      <c r="BL4" s="2">
        <v>2</v>
      </c>
      <c r="BM4" s="2">
        <v>4</v>
      </c>
      <c r="BN4" s="2">
        <v>10</v>
      </c>
      <c r="BO4" s="2">
        <v>10</v>
      </c>
      <c r="BP4" s="2">
        <v>100</v>
      </c>
      <c r="BQ4" s="2">
        <v>5.0000000000000001E-3</v>
      </c>
      <c r="BR4" s="2">
        <v>0.5</v>
      </c>
      <c r="BS4" s="2">
        <v>0.5</v>
      </c>
      <c r="BT4" s="2">
        <v>1</v>
      </c>
      <c r="BU4" s="2">
        <v>4</v>
      </c>
      <c r="BV4" s="2">
        <v>5.0000000000000001E-3</v>
      </c>
      <c r="BW4" s="2">
        <v>0.5</v>
      </c>
      <c r="BX4" s="2">
        <v>0.5</v>
      </c>
      <c r="BY4" s="2">
        <v>1</v>
      </c>
      <c r="BZ4" s="2">
        <v>2</v>
      </c>
      <c r="CA4" s="2">
        <v>4</v>
      </c>
      <c r="CB4" s="2">
        <v>10</v>
      </c>
      <c r="CC4" s="2">
        <v>10</v>
      </c>
      <c r="CD4" s="2">
        <v>100</v>
      </c>
      <c r="CE4" s="2">
        <v>100</v>
      </c>
      <c r="CF4" s="2">
        <v>0.5</v>
      </c>
      <c r="CG4" s="2">
        <v>1</v>
      </c>
      <c r="CH4" s="2">
        <v>4</v>
      </c>
      <c r="CI4" s="2">
        <v>100</v>
      </c>
      <c r="CJ4" s="2">
        <v>100</v>
      </c>
      <c r="CK4" s="2">
        <v>100</v>
      </c>
      <c r="CL4" s="2">
        <v>5.0000000000000001E-3</v>
      </c>
      <c r="CM4" s="2">
        <v>0.5</v>
      </c>
      <c r="CN4" s="2">
        <v>0.5</v>
      </c>
      <c r="CO4" s="2">
        <v>1</v>
      </c>
      <c r="CP4" s="2">
        <v>4</v>
      </c>
      <c r="CQ4" s="2">
        <v>100</v>
      </c>
      <c r="CR4" s="2">
        <v>100</v>
      </c>
      <c r="CS4" s="2">
        <v>4</v>
      </c>
      <c r="CT4" s="2">
        <v>100</v>
      </c>
      <c r="CU4" s="2">
        <v>100</v>
      </c>
      <c r="CV4" s="2">
        <v>0.5</v>
      </c>
      <c r="CW4" s="2">
        <v>1</v>
      </c>
      <c r="CX4" s="2">
        <v>4</v>
      </c>
      <c r="CY4" s="2">
        <v>100</v>
      </c>
      <c r="CZ4" s="2">
        <v>100</v>
      </c>
      <c r="DA4" s="2">
        <v>0.5</v>
      </c>
      <c r="DB4" s="2">
        <v>0.5</v>
      </c>
      <c r="DC4" s="2">
        <v>1</v>
      </c>
      <c r="DD4" s="2">
        <v>4</v>
      </c>
      <c r="DE4" s="2">
        <v>100</v>
      </c>
      <c r="DF4" s="2">
        <v>100</v>
      </c>
      <c r="DG4" s="2">
        <v>5.0000000000000001E-3</v>
      </c>
      <c r="DH4" s="2">
        <v>0.5</v>
      </c>
      <c r="DI4" s="2">
        <v>0.5</v>
      </c>
      <c r="DJ4" s="2">
        <v>1</v>
      </c>
      <c r="DK4" s="2">
        <v>4</v>
      </c>
      <c r="DL4" s="2">
        <v>100</v>
      </c>
      <c r="DM4" s="2">
        <v>100</v>
      </c>
    </row>
    <row r="5" spans="1:117" s="2" customFormat="1" x14ac:dyDescent="0.35">
      <c r="A5" s="2" t="s">
        <v>10</v>
      </c>
      <c r="B5" s="2">
        <v>8</v>
      </c>
      <c r="C5" s="2">
        <v>4</v>
      </c>
      <c r="D5" s="2">
        <v>3</v>
      </c>
      <c r="E5" s="2">
        <v>8</v>
      </c>
      <c r="F5" s="2">
        <v>1</v>
      </c>
      <c r="G5" s="2">
        <v>4</v>
      </c>
      <c r="H5" s="2">
        <v>0.5</v>
      </c>
      <c r="I5" s="2">
        <v>0.5</v>
      </c>
      <c r="J5" s="2">
        <v>4</v>
      </c>
      <c r="K5" s="2">
        <v>2</v>
      </c>
      <c r="L5" s="2">
        <v>4</v>
      </c>
      <c r="M5" s="2">
        <v>3</v>
      </c>
      <c r="N5" s="2">
        <v>8</v>
      </c>
      <c r="O5" s="2">
        <v>4</v>
      </c>
      <c r="P5" s="2">
        <v>2</v>
      </c>
      <c r="Q5" s="2">
        <v>4</v>
      </c>
      <c r="R5" s="2">
        <v>3</v>
      </c>
      <c r="S5" s="2">
        <v>8</v>
      </c>
      <c r="T5" s="2">
        <v>1</v>
      </c>
      <c r="U5" s="2">
        <v>4</v>
      </c>
      <c r="V5" s="2">
        <v>0.5</v>
      </c>
      <c r="W5" s="2">
        <v>0.5</v>
      </c>
      <c r="X5" s="2">
        <v>4</v>
      </c>
      <c r="Y5" s="2">
        <v>8</v>
      </c>
      <c r="Z5" s="2">
        <v>4</v>
      </c>
      <c r="AA5" s="2">
        <v>8</v>
      </c>
      <c r="AB5" s="2">
        <v>4</v>
      </c>
      <c r="AC5" s="2">
        <v>4</v>
      </c>
      <c r="AD5" s="2">
        <v>8</v>
      </c>
      <c r="AE5" s="2">
        <v>8</v>
      </c>
      <c r="AF5" s="2">
        <v>2</v>
      </c>
      <c r="AG5" s="2">
        <v>4</v>
      </c>
      <c r="AH5" s="2">
        <v>3</v>
      </c>
      <c r="AI5" s="2">
        <v>8</v>
      </c>
      <c r="AJ5" s="2">
        <v>4</v>
      </c>
      <c r="AK5" s="2">
        <v>4</v>
      </c>
      <c r="AL5" s="2">
        <v>8</v>
      </c>
      <c r="AM5" s="2">
        <v>4</v>
      </c>
      <c r="AN5" s="2">
        <v>4</v>
      </c>
      <c r="AO5" s="2">
        <v>8</v>
      </c>
      <c r="AP5" s="2">
        <v>4</v>
      </c>
      <c r="AQ5" s="2">
        <v>8</v>
      </c>
      <c r="AR5" s="2">
        <v>4</v>
      </c>
      <c r="AS5" s="2">
        <v>4</v>
      </c>
      <c r="AT5" s="2">
        <v>8</v>
      </c>
      <c r="AU5" s="2">
        <v>4</v>
      </c>
      <c r="AV5" s="2">
        <v>3</v>
      </c>
      <c r="AW5" s="2">
        <v>8</v>
      </c>
      <c r="AX5" s="2">
        <v>4</v>
      </c>
      <c r="AY5" s="2">
        <v>4</v>
      </c>
      <c r="AZ5" s="2">
        <v>8</v>
      </c>
      <c r="BA5" s="2">
        <v>2</v>
      </c>
      <c r="BB5" s="2">
        <v>4</v>
      </c>
      <c r="BC5" s="2">
        <v>3</v>
      </c>
      <c r="BD5" s="2">
        <v>8</v>
      </c>
      <c r="BE5" s="2">
        <v>4</v>
      </c>
      <c r="BF5" s="2">
        <v>4</v>
      </c>
      <c r="BG5" s="2">
        <v>8</v>
      </c>
      <c r="BH5" s="2">
        <v>8</v>
      </c>
      <c r="BI5" s="2">
        <v>4</v>
      </c>
      <c r="BJ5" s="2">
        <v>3</v>
      </c>
      <c r="BK5" s="2">
        <v>8</v>
      </c>
      <c r="BL5" s="2">
        <v>1</v>
      </c>
      <c r="BM5" s="2">
        <v>4</v>
      </c>
      <c r="BN5" s="2">
        <v>0.5</v>
      </c>
      <c r="BO5" s="2">
        <v>0.5</v>
      </c>
      <c r="BP5" s="2">
        <v>4</v>
      </c>
      <c r="BQ5" s="2">
        <v>2</v>
      </c>
      <c r="BR5" s="2">
        <v>4</v>
      </c>
      <c r="BS5" s="2">
        <v>3</v>
      </c>
      <c r="BT5" s="2">
        <v>8</v>
      </c>
      <c r="BU5" s="2">
        <v>4</v>
      </c>
      <c r="BV5" s="2">
        <v>2</v>
      </c>
      <c r="BW5" s="2">
        <v>4</v>
      </c>
      <c r="BX5" s="2">
        <v>3</v>
      </c>
      <c r="BY5" s="2">
        <v>8</v>
      </c>
      <c r="BZ5" s="2">
        <v>1</v>
      </c>
      <c r="CA5" s="2">
        <v>4</v>
      </c>
      <c r="CB5" s="2">
        <v>0.5</v>
      </c>
      <c r="CC5" s="2">
        <v>0.5</v>
      </c>
      <c r="CD5" s="2">
        <v>4</v>
      </c>
      <c r="CE5" s="2">
        <v>8</v>
      </c>
      <c r="CF5" s="2">
        <v>4</v>
      </c>
      <c r="CG5" s="2">
        <v>8</v>
      </c>
      <c r="CH5" s="2">
        <v>4</v>
      </c>
      <c r="CI5" s="2">
        <v>4</v>
      </c>
      <c r="CJ5" s="2">
        <v>8</v>
      </c>
      <c r="CK5" s="2">
        <v>8</v>
      </c>
      <c r="CL5" s="2">
        <v>2</v>
      </c>
      <c r="CM5" s="2">
        <v>4</v>
      </c>
      <c r="CN5" s="2">
        <v>3</v>
      </c>
      <c r="CO5" s="2">
        <v>8</v>
      </c>
      <c r="CP5" s="2">
        <v>4</v>
      </c>
      <c r="CQ5" s="2">
        <v>4</v>
      </c>
      <c r="CR5" s="2">
        <v>8</v>
      </c>
      <c r="CS5" s="2">
        <v>4</v>
      </c>
      <c r="CT5" s="2">
        <v>4</v>
      </c>
      <c r="CU5" s="2">
        <v>8</v>
      </c>
      <c r="CV5" s="2">
        <v>4</v>
      </c>
      <c r="CW5" s="2">
        <v>8</v>
      </c>
      <c r="CX5" s="2">
        <v>4</v>
      </c>
      <c r="CY5" s="2">
        <v>4</v>
      </c>
      <c r="CZ5" s="2">
        <v>8</v>
      </c>
      <c r="DA5" s="2">
        <v>4</v>
      </c>
      <c r="DB5" s="2">
        <v>3</v>
      </c>
      <c r="DC5" s="2">
        <v>8</v>
      </c>
      <c r="DD5" s="2">
        <v>4</v>
      </c>
      <c r="DE5" s="2">
        <v>4</v>
      </c>
      <c r="DF5" s="2">
        <v>8</v>
      </c>
      <c r="DG5" s="2">
        <v>2</v>
      </c>
      <c r="DH5" s="2">
        <v>4</v>
      </c>
      <c r="DI5" s="2">
        <v>3</v>
      </c>
      <c r="DJ5" s="2">
        <v>8</v>
      </c>
      <c r="DK5" s="2">
        <v>4</v>
      </c>
      <c r="DL5" s="2">
        <v>4</v>
      </c>
      <c r="DM5" s="2">
        <v>8</v>
      </c>
    </row>
    <row r="6" spans="1:117" s="2" customFormat="1" x14ac:dyDescent="0.35">
      <c r="A6" s="2" t="s">
        <v>12</v>
      </c>
      <c r="B6" s="2">
        <v>1</v>
      </c>
      <c r="C6" s="2">
        <v>1</v>
      </c>
      <c r="D6" s="2">
        <v>1</v>
      </c>
      <c r="E6" s="2">
        <v>1</v>
      </c>
      <c r="F6" s="2">
        <v>2</v>
      </c>
      <c r="G6" s="2">
        <v>1</v>
      </c>
      <c r="H6" s="2">
        <v>4.8</v>
      </c>
      <c r="I6" s="2">
        <v>4.8</v>
      </c>
      <c r="J6" s="2">
        <v>1</v>
      </c>
      <c r="K6" s="2">
        <v>1</v>
      </c>
      <c r="L6" s="2">
        <v>1</v>
      </c>
      <c r="M6" s="2">
        <v>1</v>
      </c>
      <c r="N6" s="2">
        <v>1</v>
      </c>
      <c r="O6" s="2">
        <v>1</v>
      </c>
      <c r="P6" s="2">
        <v>1</v>
      </c>
      <c r="Q6" s="2">
        <v>1</v>
      </c>
      <c r="R6" s="2">
        <v>1</v>
      </c>
      <c r="S6" s="2">
        <v>1</v>
      </c>
      <c r="T6" s="2">
        <v>2</v>
      </c>
      <c r="U6" s="2">
        <v>1</v>
      </c>
      <c r="V6" s="2">
        <v>4.8</v>
      </c>
      <c r="W6" s="2">
        <v>4.8</v>
      </c>
      <c r="X6" s="2">
        <v>1</v>
      </c>
      <c r="Y6" s="2">
        <v>1</v>
      </c>
      <c r="Z6" s="2">
        <v>1</v>
      </c>
      <c r="AA6" s="2">
        <v>1</v>
      </c>
      <c r="AB6" s="2">
        <v>1</v>
      </c>
      <c r="AC6" s="2">
        <v>1</v>
      </c>
      <c r="AD6" s="2">
        <v>1</v>
      </c>
      <c r="AE6" s="2">
        <v>1</v>
      </c>
      <c r="AF6" s="2">
        <v>1</v>
      </c>
      <c r="AG6" s="2">
        <v>1</v>
      </c>
      <c r="AH6" s="2">
        <v>1</v>
      </c>
      <c r="AI6" s="2">
        <v>1</v>
      </c>
      <c r="AJ6" s="2">
        <v>1</v>
      </c>
      <c r="AK6" s="2">
        <v>1</v>
      </c>
      <c r="AL6" s="2">
        <v>1</v>
      </c>
      <c r="AM6" s="2">
        <v>1</v>
      </c>
      <c r="AN6" s="2">
        <v>1</v>
      </c>
      <c r="AO6" s="2">
        <v>1</v>
      </c>
      <c r="AP6" s="2">
        <v>1</v>
      </c>
      <c r="AQ6" s="2">
        <v>1</v>
      </c>
      <c r="AR6" s="2">
        <v>1</v>
      </c>
      <c r="AS6" s="2">
        <v>1</v>
      </c>
      <c r="AT6" s="2">
        <v>1</v>
      </c>
      <c r="AU6" s="2">
        <v>1</v>
      </c>
      <c r="AV6" s="2">
        <v>1</v>
      </c>
      <c r="AW6" s="2">
        <v>1</v>
      </c>
      <c r="AX6" s="2">
        <v>1</v>
      </c>
      <c r="AY6" s="2">
        <v>1</v>
      </c>
      <c r="AZ6" s="2">
        <v>1</v>
      </c>
      <c r="BA6" s="2">
        <v>1</v>
      </c>
      <c r="BB6" s="2">
        <v>1</v>
      </c>
      <c r="BC6" s="2">
        <v>1</v>
      </c>
      <c r="BD6" s="2">
        <v>1</v>
      </c>
      <c r="BE6" s="2">
        <v>1</v>
      </c>
      <c r="BF6" s="2">
        <v>1</v>
      </c>
      <c r="BG6" s="2">
        <v>1</v>
      </c>
      <c r="BH6" s="2">
        <v>1</v>
      </c>
      <c r="BI6" s="2">
        <v>1</v>
      </c>
      <c r="BJ6" s="2">
        <v>1</v>
      </c>
      <c r="BK6" s="2">
        <v>1</v>
      </c>
      <c r="BL6" s="2">
        <v>2</v>
      </c>
      <c r="BM6" s="2">
        <v>1</v>
      </c>
      <c r="BN6" s="2">
        <v>4.8</v>
      </c>
      <c r="BO6" s="2">
        <v>4.8</v>
      </c>
      <c r="BP6" s="2">
        <v>1</v>
      </c>
      <c r="BQ6" s="2">
        <v>1</v>
      </c>
      <c r="BR6" s="2">
        <v>1</v>
      </c>
      <c r="BS6" s="2">
        <v>1</v>
      </c>
      <c r="BT6" s="2">
        <v>1</v>
      </c>
      <c r="BU6" s="2">
        <v>1</v>
      </c>
      <c r="BV6" s="2">
        <v>1</v>
      </c>
      <c r="BW6" s="2">
        <v>1</v>
      </c>
      <c r="BX6" s="2">
        <v>1</v>
      </c>
      <c r="BY6" s="2">
        <v>1</v>
      </c>
      <c r="BZ6" s="2">
        <v>2</v>
      </c>
      <c r="CA6" s="2">
        <v>1</v>
      </c>
      <c r="CB6" s="2">
        <v>4.8</v>
      </c>
      <c r="CC6" s="2">
        <v>4.8</v>
      </c>
      <c r="CD6" s="2">
        <v>1</v>
      </c>
      <c r="CE6" s="2">
        <v>1</v>
      </c>
      <c r="CF6" s="2">
        <v>1</v>
      </c>
      <c r="CG6" s="2">
        <v>1</v>
      </c>
      <c r="CH6" s="2">
        <v>1</v>
      </c>
      <c r="CI6" s="2">
        <v>1</v>
      </c>
      <c r="CJ6" s="2">
        <v>1</v>
      </c>
      <c r="CK6" s="2">
        <v>1</v>
      </c>
      <c r="CL6" s="2">
        <v>1</v>
      </c>
      <c r="CM6" s="2">
        <v>1</v>
      </c>
      <c r="CN6" s="2">
        <v>1</v>
      </c>
      <c r="CO6" s="2">
        <v>1</v>
      </c>
      <c r="CP6" s="2">
        <v>1</v>
      </c>
      <c r="CQ6" s="2">
        <v>1</v>
      </c>
      <c r="CR6" s="2">
        <v>1</v>
      </c>
      <c r="CS6" s="2">
        <v>1</v>
      </c>
      <c r="CT6" s="2">
        <v>1</v>
      </c>
      <c r="CU6" s="2">
        <v>1</v>
      </c>
      <c r="CV6" s="2">
        <v>1</v>
      </c>
      <c r="CW6" s="2">
        <v>1</v>
      </c>
      <c r="CX6" s="2">
        <v>1</v>
      </c>
      <c r="CY6" s="2">
        <v>1</v>
      </c>
      <c r="CZ6" s="2">
        <v>1</v>
      </c>
      <c r="DA6" s="2">
        <v>1</v>
      </c>
      <c r="DB6" s="2">
        <v>1</v>
      </c>
      <c r="DC6" s="2">
        <v>1</v>
      </c>
      <c r="DD6" s="2">
        <v>1</v>
      </c>
      <c r="DE6" s="2">
        <v>1</v>
      </c>
      <c r="DF6" s="2">
        <v>1</v>
      </c>
      <c r="DG6" s="2">
        <v>1</v>
      </c>
      <c r="DH6" s="2">
        <v>1</v>
      </c>
      <c r="DI6" s="2">
        <v>1</v>
      </c>
      <c r="DJ6" s="2">
        <v>1</v>
      </c>
      <c r="DK6" s="2">
        <v>1</v>
      </c>
      <c r="DL6" s="2">
        <v>1</v>
      </c>
      <c r="DM6" s="2">
        <v>1</v>
      </c>
    </row>
    <row r="7" spans="1:117" s="2" customFormat="1" x14ac:dyDescent="0.35">
      <c r="A7" s="2" t="s">
        <v>14</v>
      </c>
      <c r="B7" s="2">
        <v>20</v>
      </c>
      <c r="C7" s="2">
        <v>10</v>
      </c>
      <c r="D7" s="2">
        <v>20</v>
      </c>
      <c r="E7" s="2">
        <v>20</v>
      </c>
      <c r="F7" s="2">
        <v>20</v>
      </c>
      <c r="G7" s="2">
        <v>20</v>
      </c>
      <c r="H7" s="2">
        <v>10</v>
      </c>
      <c r="I7" s="2">
        <v>10</v>
      </c>
      <c r="J7" s="2">
        <v>20</v>
      </c>
      <c r="K7" s="2">
        <v>10</v>
      </c>
      <c r="L7" s="2">
        <v>10</v>
      </c>
      <c r="M7" s="2">
        <v>20</v>
      </c>
      <c r="N7" s="2">
        <v>20</v>
      </c>
      <c r="O7" s="2">
        <v>20</v>
      </c>
      <c r="P7" s="2">
        <v>10</v>
      </c>
      <c r="Q7" s="2">
        <v>10</v>
      </c>
      <c r="R7" s="2">
        <v>20</v>
      </c>
      <c r="S7" s="2">
        <v>20</v>
      </c>
      <c r="T7" s="2">
        <v>20</v>
      </c>
      <c r="U7" s="2">
        <v>20</v>
      </c>
      <c r="V7" s="2">
        <v>10</v>
      </c>
      <c r="W7" s="2">
        <v>10</v>
      </c>
      <c r="X7" s="2">
        <v>20</v>
      </c>
      <c r="Y7" s="2">
        <v>20</v>
      </c>
      <c r="Z7" s="2">
        <v>10</v>
      </c>
      <c r="AA7" s="2">
        <v>20</v>
      </c>
      <c r="AB7" s="2">
        <v>20</v>
      </c>
      <c r="AC7" s="2">
        <v>20</v>
      </c>
      <c r="AD7" s="2">
        <v>20</v>
      </c>
      <c r="AE7" s="2">
        <v>20</v>
      </c>
      <c r="AF7" s="2">
        <v>10</v>
      </c>
      <c r="AG7" s="2">
        <v>10</v>
      </c>
      <c r="AH7" s="2">
        <v>20</v>
      </c>
      <c r="AI7" s="2">
        <v>20</v>
      </c>
      <c r="AJ7" s="2">
        <v>20</v>
      </c>
      <c r="AK7" s="2">
        <v>20</v>
      </c>
      <c r="AL7" s="2">
        <v>20</v>
      </c>
      <c r="AM7" s="2">
        <v>20</v>
      </c>
      <c r="AN7" s="2">
        <v>20</v>
      </c>
      <c r="AO7" s="2">
        <v>20</v>
      </c>
      <c r="AP7" s="2">
        <v>10</v>
      </c>
      <c r="AQ7" s="2">
        <v>20</v>
      </c>
      <c r="AR7" s="2">
        <v>20</v>
      </c>
      <c r="AS7" s="2">
        <v>20</v>
      </c>
      <c r="AT7" s="2">
        <v>20</v>
      </c>
      <c r="AU7" s="2">
        <v>10</v>
      </c>
      <c r="AV7" s="2">
        <v>20</v>
      </c>
      <c r="AW7" s="2">
        <v>20</v>
      </c>
      <c r="AX7" s="2">
        <v>20</v>
      </c>
      <c r="AY7" s="2">
        <v>20</v>
      </c>
      <c r="AZ7" s="2">
        <v>20</v>
      </c>
      <c r="BA7" s="2">
        <v>10</v>
      </c>
      <c r="BB7" s="2">
        <v>10</v>
      </c>
      <c r="BC7" s="2">
        <v>20</v>
      </c>
      <c r="BD7" s="2">
        <v>20</v>
      </c>
      <c r="BE7" s="2">
        <v>20</v>
      </c>
      <c r="BF7" s="2">
        <v>20</v>
      </c>
      <c r="BG7" s="2">
        <v>20</v>
      </c>
      <c r="BH7" s="2">
        <v>20</v>
      </c>
      <c r="BI7" s="2">
        <v>10</v>
      </c>
      <c r="BJ7" s="2">
        <v>20</v>
      </c>
      <c r="BK7" s="2">
        <v>20</v>
      </c>
      <c r="BL7" s="2">
        <v>20</v>
      </c>
      <c r="BM7" s="2">
        <v>20</v>
      </c>
      <c r="BN7" s="2">
        <v>10</v>
      </c>
      <c r="BO7" s="2">
        <v>10</v>
      </c>
      <c r="BP7" s="2">
        <v>20</v>
      </c>
      <c r="BQ7" s="2">
        <v>10</v>
      </c>
      <c r="BR7" s="2">
        <v>10</v>
      </c>
      <c r="BS7" s="2">
        <v>20</v>
      </c>
      <c r="BT7" s="2">
        <v>20</v>
      </c>
      <c r="BU7" s="2">
        <v>20</v>
      </c>
      <c r="BV7" s="2">
        <v>10</v>
      </c>
      <c r="BW7" s="2">
        <v>10</v>
      </c>
      <c r="BX7" s="2">
        <v>20</v>
      </c>
      <c r="BY7" s="2">
        <v>20</v>
      </c>
      <c r="BZ7" s="2">
        <v>20</v>
      </c>
      <c r="CA7" s="2">
        <v>20</v>
      </c>
      <c r="CB7" s="2">
        <v>10</v>
      </c>
      <c r="CC7" s="2">
        <v>10</v>
      </c>
      <c r="CD7" s="2">
        <v>20</v>
      </c>
      <c r="CE7" s="2">
        <v>20</v>
      </c>
      <c r="CF7" s="2">
        <v>10</v>
      </c>
      <c r="CG7" s="2">
        <v>20</v>
      </c>
      <c r="CH7" s="2">
        <v>20</v>
      </c>
      <c r="CI7" s="2">
        <v>20</v>
      </c>
      <c r="CJ7" s="2">
        <v>20</v>
      </c>
      <c r="CK7" s="2">
        <v>20</v>
      </c>
      <c r="CL7" s="2">
        <v>10</v>
      </c>
      <c r="CM7" s="2">
        <v>10</v>
      </c>
      <c r="CN7" s="2">
        <v>20</v>
      </c>
      <c r="CO7" s="2">
        <v>20</v>
      </c>
      <c r="CP7" s="2">
        <v>20</v>
      </c>
      <c r="CQ7" s="2">
        <v>20</v>
      </c>
      <c r="CR7" s="2">
        <v>20</v>
      </c>
      <c r="CS7" s="2">
        <v>20</v>
      </c>
      <c r="CT7" s="2">
        <v>20</v>
      </c>
      <c r="CU7" s="2">
        <v>20</v>
      </c>
      <c r="CV7" s="2">
        <v>10</v>
      </c>
      <c r="CW7" s="2">
        <v>20</v>
      </c>
      <c r="CX7" s="2">
        <v>20</v>
      </c>
      <c r="CY7" s="2">
        <v>20</v>
      </c>
      <c r="CZ7" s="2">
        <v>20</v>
      </c>
      <c r="DA7" s="2">
        <v>10</v>
      </c>
      <c r="DB7" s="2">
        <v>20</v>
      </c>
      <c r="DC7" s="2">
        <v>20</v>
      </c>
      <c r="DD7" s="2">
        <v>20</v>
      </c>
      <c r="DE7" s="2">
        <v>20</v>
      </c>
      <c r="DF7" s="2">
        <v>20</v>
      </c>
      <c r="DG7" s="2">
        <v>10</v>
      </c>
      <c r="DH7" s="2">
        <v>10</v>
      </c>
      <c r="DI7" s="2">
        <v>20</v>
      </c>
      <c r="DJ7" s="2">
        <v>20</v>
      </c>
      <c r="DK7" s="2">
        <v>20</v>
      </c>
      <c r="DL7" s="2">
        <v>20</v>
      </c>
      <c r="DM7" s="2">
        <v>20</v>
      </c>
    </row>
    <row r="8" spans="1:117" s="2" customFormat="1" x14ac:dyDescent="0.35">
      <c r="A8" s="2" t="s">
        <v>15</v>
      </c>
      <c r="B8" s="1">
        <v>280000</v>
      </c>
      <c r="C8" s="2">
        <v>500</v>
      </c>
      <c r="D8" s="2">
        <v>300</v>
      </c>
      <c r="E8" s="2">
        <v>2800</v>
      </c>
      <c r="F8" s="2">
        <v>1400</v>
      </c>
      <c r="G8" s="2">
        <v>4800</v>
      </c>
      <c r="H8" s="2">
        <v>8400</v>
      </c>
      <c r="I8" s="2">
        <v>8400</v>
      </c>
      <c r="J8" s="1">
        <v>140000</v>
      </c>
      <c r="K8" s="2">
        <v>3</v>
      </c>
      <c r="L8" s="2">
        <v>500</v>
      </c>
      <c r="M8" s="2">
        <v>300</v>
      </c>
      <c r="N8" s="2">
        <v>2800</v>
      </c>
      <c r="O8" s="2">
        <v>4800</v>
      </c>
      <c r="P8" s="2">
        <v>3</v>
      </c>
      <c r="Q8" s="2">
        <v>500</v>
      </c>
      <c r="R8" s="2">
        <v>300</v>
      </c>
      <c r="S8" s="2">
        <v>2800</v>
      </c>
      <c r="T8" s="2">
        <v>1400</v>
      </c>
      <c r="U8" s="2">
        <v>4800</v>
      </c>
      <c r="V8" s="2">
        <v>8400</v>
      </c>
      <c r="W8" s="2">
        <v>8400</v>
      </c>
      <c r="X8" s="1">
        <v>140000</v>
      </c>
      <c r="Y8" s="1">
        <v>280000</v>
      </c>
      <c r="Z8" s="2">
        <v>500</v>
      </c>
      <c r="AA8" s="2">
        <v>2800</v>
      </c>
      <c r="AB8" s="2">
        <v>4800</v>
      </c>
      <c r="AC8" s="1">
        <v>140000</v>
      </c>
      <c r="AD8" s="1">
        <v>280000</v>
      </c>
      <c r="AE8" s="1">
        <v>280000</v>
      </c>
      <c r="AF8" s="2">
        <v>3</v>
      </c>
      <c r="AG8" s="2">
        <v>500</v>
      </c>
      <c r="AH8" s="2">
        <v>300</v>
      </c>
      <c r="AI8" s="2">
        <v>2800</v>
      </c>
      <c r="AJ8" s="2">
        <v>4800</v>
      </c>
      <c r="AK8" s="1">
        <v>140000</v>
      </c>
      <c r="AL8" s="1">
        <v>280000</v>
      </c>
      <c r="AM8" s="2">
        <v>4800</v>
      </c>
      <c r="AN8" s="1">
        <v>140000</v>
      </c>
      <c r="AO8" s="1">
        <v>280000</v>
      </c>
      <c r="AP8" s="2">
        <v>500</v>
      </c>
      <c r="AQ8" s="2">
        <v>2800</v>
      </c>
      <c r="AR8" s="2">
        <v>4800</v>
      </c>
      <c r="AS8" s="1">
        <v>140000</v>
      </c>
      <c r="AT8" s="1">
        <v>280000</v>
      </c>
      <c r="AU8" s="2">
        <v>500</v>
      </c>
      <c r="AV8" s="2">
        <v>300</v>
      </c>
      <c r="AW8" s="2">
        <v>2800</v>
      </c>
      <c r="AX8" s="2">
        <v>4800</v>
      </c>
      <c r="AY8" s="1">
        <v>140000</v>
      </c>
      <c r="AZ8" s="1">
        <v>280000</v>
      </c>
      <c r="BA8" s="2">
        <v>3</v>
      </c>
      <c r="BB8" s="2">
        <v>500</v>
      </c>
      <c r="BC8" s="2">
        <v>300</v>
      </c>
      <c r="BD8" s="2">
        <v>2800</v>
      </c>
      <c r="BE8" s="2">
        <v>4800</v>
      </c>
      <c r="BF8" s="1">
        <v>140000</v>
      </c>
      <c r="BG8" s="1">
        <v>280000</v>
      </c>
      <c r="BH8" s="1">
        <v>280000</v>
      </c>
      <c r="BI8" s="2">
        <v>500</v>
      </c>
      <c r="BJ8" s="2">
        <v>300</v>
      </c>
      <c r="BK8" s="2">
        <v>2800</v>
      </c>
      <c r="BL8" s="2">
        <v>1400</v>
      </c>
      <c r="BM8" s="2">
        <v>4800</v>
      </c>
      <c r="BN8" s="2">
        <v>8400</v>
      </c>
      <c r="BO8" s="2">
        <v>8400</v>
      </c>
      <c r="BP8" s="1">
        <v>140000</v>
      </c>
      <c r="BQ8" s="2">
        <v>3</v>
      </c>
      <c r="BR8" s="2">
        <v>500</v>
      </c>
      <c r="BS8" s="2">
        <v>300</v>
      </c>
      <c r="BT8" s="2">
        <v>2800</v>
      </c>
      <c r="BU8" s="2">
        <v>4800</v>
      </c>
      <c r="BV8" s="2">
        <v>3</v>
      </c>
      <c r="BW8" s="2">
        <v>500</v>
      </c>
      <c r="BX8" s="2">
        <v>300</v>
      </c>
      <c r="BY8" s="2">
        <v>2800</v>
      </c>
      <c r="BZ8" s="2">
        <v>1400</v>
      </c>
      <c r="CA8" s="2">
        <v>4800</v>
      </c>
      <c r="CB8" s="2">
        <v>8400</v>
      </c>
      <c r="CC8" s="2">
        <v>8400</v>
      </c>
      <c r="CD8" s="1">
        <v>140000</v>
      </c>
      <c r="CE8" s="1">
        <v>280000</v>
      </c>
      <c r="CF8" s="2">
        <v>500</v>
      </c>
      <c r="CG8" s="2">
        <v>2800</v>
      </c>
      <c r="CH8" s="2">
        <v>4800</v>
      </c>
      <c r="CI8" s="1">
        <v>140000</v>
      </c>
      <c r="CJ8" s="1">
        <v>280000</v>
      </c>
      <c r="CK8" s="1">
        <v>280000</v>
      </c>
      <c r="CL8" s="2">
        <v>3</v>
      </c>
      <c r="CM8" s="2">
        <v>500</v>
      </c>
      <c r="CN8" s="2">
        <v>300</v>
      </c>
      <c r="CO8" s="2">
        <v>2800</v>
      </c>
      <c r="CP8" s="2">
        <v>4800</v>
      </c>
      <c r="CQ8" s="1">
        <v>140000</v>
      </c>
      <c r="CR8" s="1">
        <v>280000</v>
      </c>
      <c r="CS8" s="2">
        <v>4800</v>
      </c>
      <c r="CT8" s="1">
        <v>140000</v>
      </c>
      <c r="CU8" s="1">
        <v>280000</v>
      </c>
      <c r="CV8" s="2">
        <v>500</v>
      </c>
      <c r="CW8" s="2">
        <v>2800</v>
      </c>
      <c r="CX8" s="2">
        <v>4800</v>
      </c>
      <c r="CY8" s="1">
        <v>140000</v>
      </c>
      <c r="CZ8" s="1">
        <v>280000</v>
      </c>
      <c r="DA8" s="2">
        <v>500</v>
      </c>
      <c r="DB8" s="2">
        <v>300</v>
      </c>
      <c r="DC8" s="2">
        <v>2800</v>
      </c>
      <c r="DD8" s="2">
        <v>4800</v>
      </c>
      <c r="DE8" s="1">
        <v>140000</v>
      </c>
      <c r="DF8" s="1">
        <v>280000</v>
      </c>
      <c r="DG8" s="2">
        <v>3</v>
      </c>
      <c r="DH8" s="2">
        <v>500</v>
      </c>
      <c r="DI8" s="2">
        <v>300</v>
      </c>
      <c r="DJ8" s="2">
        <v>2800</v>
      </c>
      <c r="DK8" s="2">
        <v>4800</v>
      </c>
      <c r="DL8" s="1">
        <v>140000</v>
      </c>
      <c r="DM8" s="1">
        <v>280000</v>
      </c>
    </row>
    <row r="9" spans="1:117" s="1" customFormat="1" x14ac:dyDescent="0.35">
      <c r="A9" s="1" t="s">
        <v>16</v>
      </c>
      <c r="B9" s="1">
        <v>5600000</v>
      </c>
      <c r="C9" s="2">
        <v>5000</v>
      </c>
      <c r="D9" s="2">
        <v>6000</v>
      </c>
      <c r="E9" s="1">
        <v>56000</v>
      </c>
      <c r="F9" s="1">
        <v>28000</v>
      </c>
      <c r="G9" s="1">
        <v>96000</v>
      </c>
      <c r="H9" s="1">
        <v>84000</v>
      </c>
      <c r="I9" s="1">
        <v>84000</v>
      </c>
      <c r="J9" s="1">
        <v>2800000</v>
      </c>
      <c r="K9" s="2">
        <v>25</v>
      </c>
      <c r="L9" s="2">
        <v>5000</v>
      </c>
      <c r="M9" s="2">
        <v>6000</v>
      </c>
      <c r="N9" s="1">
        <v>56000</v>
      </c>
      <c r="O9" s="1">
        <v>96000</v>
      </c>
      <c r="P9" s="2">
        <v>25</v>
      </c>
      <c r="Q9" s="2">
        <v>5000</v>
      </c>
      <c r="R9" s="2">
        <v>6000</v>
      </c>
      <c r="S9" s="1">
        <v>56000</v>
      </c>
      <c r="T9" s="1">
        <v>28000</v>
      </c>
      <c r="U9" s="1">
        <v>96000</v>
      </c>
      <c r="V9" s="1">
        <v>84000</v>
      </c>
      <c r="W9" s="1">
        <v>84000</v>
      </c>
      <c r="X9" s="1">
        <v>2800000</v>
      </c>
      <c r="Y9" s="1">
        <v>5600000</v>
      </c>
      <c r="Z9" s="2">
        <v>5000</v>
      </c>
      <c r="AA9" s="1">
        <v>56000</v>
      </c>
      <c r="AB9" s="1">
        <v>96000</v>
      </c>
      <c r="AC9" s="1">
        <v>2800000</v>
      </c>
      <c r="AD9" s="1">
        <v>5600000</v>
      </c>
      <c r="AE9" s="1">
        <v>5600000</v>
      </c>
      <c r="AF9" s="2">
        <v>25</v>
      </c>
      <c r="AG9" s="2">
        <v>5000</v>
      </c>
      <c r="AH9" s="2">
        <v>6000</v>
      </c>
      <c r="AI9" s="1">
        <v>56000</v>
      </c>
      <c r="AJ9" s="1">
        <v>96000</v>
      </c>
      <c r="AK9" s="1">
        <v>2800000</v>
      </c>
      <c r="AL9" s="1">
        <v>5600000</v>
      </c>
      <c r="AM9" s="1">
        <v>96000</v>
      </c>
      <c r="AN9" s="1">
        <v>2800000</v>
      </c>
      <c r="AO9" s="1">
        <v>5600000</v>
      </c>
      <c r="AP9" s="2">
        <v>5000</v>
      </c>
      <c r="AQ9" s="1">
        <v>56000</v>
      </c>
      <c r="AR9" s="1">
        <v>96000</v>
      </c>
      <c r="AS9" s="1">
        <v>2800000</v>
      </c>
      <c r="AT9" s="1">
        <v>5600000</v>
      </c>
      <c r="AU9" s="2">
        <v>5000</v>
      </c>
      <c r="AV9" s="2">
        <v>6000</v>
      </c>
      <c r="AW9" s="1">
        <v>56000</v>
      </c>
      <c r="AX9" s="1">
        <v>96000</v>
      </c>
      <c r="AY9" s="1">
        <v>2800000</v>
      </c>
      <c r="AZ9" s="1">
        <v>5600000</v>
      </c>
      <c r="BA9" s="2">
        <v>25</v>
      </c>
      <c r="BB9" s="2">
        <v>5000</v>
      </c>
      <c r="BC9" s="2">
        <v>6000</v>
      </c>
      <c r="BD9" s="1">
        <v>56000</v>
      </c>
      <c r="BE9" s="1">
        <v>96000</v>
      </c>
      <c r="BF9" s="1">
        <v>2800000</v>
      </c>
      <c r="BG9" s="1">
        <v>5600000</v>
      </c>
      <c r="BH9" s="1">
        <v>5600000</v>
      </c>
      <c r="BI9" s="2">
        <v>5000</v>
      </c>
      <c r="BJ9" s="2">
        <v>6000</v>
      </c>
      <c r="BK9" s="1">
        <v>56000</v>
      </c>
      <c r="BL9" s="1">
        <v>28000</v>
      </c>
      <c r="BM9" s="1">
        <v>96000</v>
      </c>
      <c r="BN9" s="1">
        <v>84000</v>
      </c>
      <c r="BO9" s="1">
        <v>84000</v>
      </c>
      <c r="BP9" s="1">
        <v>2800000</v>
      </c>
      <c r="BQ9" s="2">
        <v>25</v>
      </c>
      <c r="BR9" s="2">
        <v>5000</v>
      </c>
      <c r="BS9" s="2">
        <v>6000</v>
      </c>
      <c r="BT9" s="1">
        <v>56000</v>
      </c>
      <c r="BU9" s="1">
        <v>96000</v>
      </c>
      <c r="BV9" s="2">
        <v>25</v>
      </c>
      <c r="BW9" s="2">
        <v>5000</v>
      </c>
      <c r="BX9" s="2">
        <v>6000</v>
      </c>
      <c r="BY9" s="1">
        <v>56000</v>
      </c>
      <c r="BZ9" s="1">
        <v>28000</v>
      </c>
      <c r="CA9" s="1">
        <v>96000</v>
      </c>
      <c r="CB9" s="1">
        <v>84000</v>
      </c>
      <c r="CC9" s="1">
        <v>84000</v>
      </c>
      <c r="CD9" s="1">
        <v>2800000</v>
      </c>
      <c r="CE9" s="1">
        <v>5600000</v>
      </c>
      <c r="CF9" s="2">
        <v>5000</v>
      </c>
      <c r="CG9" s="1">
        <v>56000</v>
      </c>
      <c r="CH9" s="1">
        <v>96000</v>
      </c>
      <c r="CI9" s="1">
        <v>2800000</v>
      </c>
      <c r="CJ9" s="1">
        <v>5600000</v>
      </c>
      <c r="CK9" s="1">
        <v>5600000</v>
      </c>
      <c r="CL9" s="2">
        <v>25</v>
      </c>
      <c r="CM9" s="2">
        <v>5000</v>
      </c>
      <c r="CN9" s="2">
        <v>6000</v>
      </c>
      <c r="CO9" s="1">
        <v>56000</v>
      </c>
      <c r="CP9" s="1">
        <v>96000</v>
      </c>
      <c r="CQ9" s="1">
        <v>2800000</v>
      </c>
      <c r="CR9" s="1">
        <v>5600000</v>
      </c>
      <c r="CS9" s="1">
        <v>96000</v>
      </c>
      <c r="CT9" s="1">
        <v>2800000</v>
      </c>
      <c r="CU9" s="1">
        <v>5600000</v>
      </c>
      <c r="CV9" s="2">
        <v>5000</v>
      </c>
      <c r="CW9" s="1">
        <v>56000</v>
      </c>
      <c r="CX9" s="1">
        <v>96000</v>
      </c>
      <c r="CY9" s="1">
        <v>2800000</v>
      </c>
      <c r="CZ9" s="1">
        <v>5600000</v>
      </c>
      <c r="DA9" s="2">
        <v>5000</v>
      </c>
      <c r="DB9" s="2">
        <v>6000</v>
      </c>
      <c r="DC9" s="1">
        <v>56000</v>
      </c>
      <c r="DD9" s="1">
        <v>96000</v>
      </c>
      <c r="DE9" s="1">
        <v>2800000</v>
      </c>
      <c r="DF9" s="1">
        <v>5600000</v>
      </c>
      <c r="DG9" s="2">
        <v>25</v>
      </c>
      <c r="DH9" s="2">
        <v>5000</v>
      </c>
      <c r="DI9" s="2">
        <v>6000</v>
      </c>
      <c r="DJ9" s="1">
        <v>56000</v>
      </c>
      <c r="DK9" s="1">
        <v>96000</v>
      </c>
      <c r="DL9" s="1">
        <v>2800000</v>
      </c>
      <c r="DM9" s="1">
        <v>5600000</v>
      </c>
    </row>
    <row r="10" spans="1:117" x14ac:dyDescent="0.35">
      <c r="A10" t="s">
        <v>37</v>
      </c>
      <c r="C10" s="2">
        <v>898</v>
      </c>
      <c r="D10" s="2">
        <v>898</v>
      </c>
      <c r="E10" s="2">
        <v>898</v>
      </c>
      <c r="F10" s="2">
        <v>898</v>
      </c>
      <c r="G10">
        <v>898</v>
      </c>
      <c r="J10">
        <v>898</v>
      </c>
      <c r="K10" s="2">
        <v>1650</v>
      </c>
      <c r="L10" s="2">
        <v>1100</v>
      </c>
      <c r="M10" s="2">
        <v>1078</v>
      </c>
      <c r="N10" s="2">
        <v>1233</v>
      </c>
      <c r="O10">
        <v>1160</v>
      </c>
      <c r="P10" s="2">
        <v>1455</v>
      </c>
      <c r="Q10" s="2">
        <v>1015</v>
      </c>
      <c r="R10" s="2">
        <v>863</v>
      </c>
      <c r="S10" s="2">
        <v>945</v>
      </c>
      <c r="T10" s="2">
        <v>801</v>
      </c>
      <c r="U10">
        <v>850</v>
      </c>
      <c r="V10">
        <v>900</v>
      </c>
      <c r="W10">
        <v>900</v>
      </c>
      <c r="X10">
        <v>898</v>
      </c>
      <c r="Y10">
        <v>891</v>
      </c>
      <c r="Z10" s="2">
        <v>1000</v>
      </c>
      <c r="AA10" s="2">
        <v>950</v>
      </c>
      <c r="AB10">
        <v>1000</v>
      </c>
      <c r="AC10">
        <v>1000</v>
      </c>
      <c r="AD10">
        <v>950</v>
      </c>
      <c r="AE10">
        <v>0</v>
      </c>
      <c r="AF10" s="2">
        <v>1566</v>
      </c>
      <c r="AG10" s="2">
        <v>1233</v>
      </c>
      <c r="AH10" s="2">
        <v>1218</v>
      </c>
      <c r="AI10" s="2">
        <v>1200</v>
      </c>
      <c r="AJ10">
        <v>1204</v>
      </c>
      <c r="AK10">
        <v>1182</v>
      </c>
      <c r="AL10">
        <v>1175</v>
      </c>
      <c r="AP10" s="2">
        <v>950</v>
      </c>
      <c r="AQ10" s="2">
        <v>1000</v>
      </c>
      <c r="AR10">
        <v>950</v>
      </c>
      <c r="AS10">
        <v>950</v>
      </c>
      <c r="AT10">
        <v>1000</v>
      </c>
      <c r="AU10" s="2">
        <v>624</v>
      </c>
      <c r="AV10" s="2">
        <v>613</v>
      </c>
      <c r="AW10" s="2">
        <v>840</v>
      </c>
      <c r="AX10">
        <v>603</v>
      </c>
      <c r="AY10">
        <v>587</v>
      </c>
      <c r="AZ10">
        <v>581</v>
      </c>
      <c r="BA10" s="2">
        <v>1000</v>
      </c>
      <c r="BB10" s="2">
        <v>800</v>
      </c>
      <c r="BC10" s="2">
        <v>1080</v>
      </c>
      <c r="BD10" s="2">
        <v>960</v>
      </c>
      <c r="BE10">
        <v>450</v>
      </c>
      <c r="BF10">
        <v>540</v>
      </c>
      <c r="BG10">
        <v>540</v>
      </c>
      <c r="BH10">
        <v>0</v>
      </c>
      <c r="BI10" s="2">
        <v>500</v>
      </c>
      <c r="BJ10" s="2">
        <v>500</v>
      </c>
      <c r="BK10" s="2">
        <v>500</v>
      </c>
      <c r="BL10" s="2">
        <v>500</v>
      </c>
      <c r="BM10">
        <v>500</v>
      </c>
      <c r="BN10">
        <v>0</v>
      </c>
      <c r="BO10">
        <v>0</v>
      </c>
      <c r="BP10">
        <v>500</v>
      </c>
      <c r="BQ10" s="2">
        <v>900</v>
      </c>
      <c r="BR10" s="2">
        <v>500</v>
      </c>
      <c r="BS10" s="2">
        <v>528</v>
      </c>
      <c r="BT10" s="2">
        <v>439</v>
      </c>
      <c r="BU10">
        <v>460</v>
      </c>
      <c r="BV10" s="2">
        <v>769</v>
      </c>
      <c r="BW10" s="2">
        <v>401</v>
      </c>
      <c r="BX10" s="2">
        <v>391</v>
      </c>
      <c r="BY10" s="2">
        <v>401</v>
      </c>
      <c r="BZ10" s="2">
        <v>550</v>
      </c>
      <c r="CA10">
        <v>381</v>
      </c>
      <c r="CB10">
        <v>482</v>
      </c>
      <c r="CC10">
        <v>482</v>
      </c>
      <c r="CD10">
        <v>366</v>
      </c>
      <c r="CE10">
        <v>361</v>
      </c>
      <c r="CF10" s="2">
        <v>600</v>
      </c>
      <c r="CG10" s="2">
        <v>450</v>
      </c>
      <c r="CH10">
        <v>600</v>
      </c>
      <c r="CI10">
        <v>600</v>
      </c>
      <c r="CJ10">
        <v>450</v>
      </c>
      <c r="CL10" s="2">
        <v>1370</v>
      </c>
      <c r="CM10" s="2">
        <v>439</v>
      </c>
      <c r="CN10" s="2">
        <v>425</v>
      </c>
      <c r="CO10" s="2">
        <v>500</v>
      </c>
      <c r="CP10">
        <v>412</v>
      </c>
      <c r="CQ10">
        <v>392</v>
      </c>
      <c r="CR10">
        <v>385</v>
      </c>
      <c r="CS10">
        <v>0</v>
      </c>
      <c r="CT10">
        <v>0</v>
      </c>
      <c r="CU10">
        <v>0</v>
      </c>
      <c r="CV10" s="2">
        <v>580</v>
      </c>
      <c r="CW10" s="2">
        <v>400</v>
      </c>
      <c r="CX10">
        <v>580</v>
      </c>
      <c r="CY10">
        <v>580</v>
      </c>
      <c r="CZ10">
        <v>400</v>
      </c>
      <c r="DA10" s="2">
        <v>247</v>
      </c>
      <c r="DB10" s="2">
        <v>247</v>
      </c>
      <c r="DC10" s="2">
        <v>247</v>
      </c>
      <c r="DD10">
        <v>232</v>
      </c>
      <c r="DE10">
        <v>207</v>
      </c>
      <c r="DF10">
        <v>207</v>
      </c>
      <c r="DG10" s="2">
        <v>800</v>
      </c>
      <c r="DH10" s="2">
        <v>400</v>
      </c>
      <c r="DI10" s="2">
        <v>585</v>
      </c>
      <c r="DJ10" s="2">
        <v>585</v>
      </c>
      <c r="DK10">
        <v>585</v>
      </c>
      <c r="DL10">
        <v>585</v>
      </c>
      <c r="DM10">
        <v>585</v>
      </c>
    </row>
    <row r="11" spans="1:117" x14ac:dyDescent="0.35">
      <c r="A11" t="s">
        <v>38</v>
      </c>
      <c r="C11" s="2">
        <v>51</v>
      </c>
      <c r="D11" s="2">
        <v>68</v>
      </c>
      <c r="E11" s="2">
        <v>26</v>
      </c>
      <c r="F11" s="2">
        <v>204</v>
      </c>
      <c r="G11">
        <v>51</v>
      </c>
      <c r="J11">
        <v>51</v>
      </c>
      <c r="K11" s="2">
        <v>102</v>
      </c>
      <c r="L11" s="2">
        <v>51</v>
      </c>
      <c r="M11" s="2">
        <v>68</v>
      </c>
      <c r="N11" s="2">
        <v>26</v>
      </c>
      <c r="O11">
        <v>51</v>
      </c>
      <c r="P11" s="2">
        <v>102</v>
      </c>
      <c r="Q11" s="2">
        <v>51</v>
      </c>
      <c r="R11" s="2">
        <v>68</v>
      </c>
      <c r="S11" s="2">
        <v>26</v>
      </c>
      <c r="T11" s="2">
        <v>204</v>
      </c>
      <c r="U11">
        <v>51</v>
      </c>
      <c r="V11">
        <v>584</v>
      </c>
      <c r="W11">
        <v>584</v>
      </c>
      <c r="X11">
        <v>51</v>
      </c>
      <c r="Y11">
        <v>26</v>
      </c>
      <c r="Z11" s="2">
        <v>51</v>
      </c>
      <c r="AA11" s="2">
        <v>26</v>
      </c>
      <c r="AB11">
        <v>51</v>
      </c>
      <c r="AC11">
        <v>51</v>
      </c>
      <c r="AD11">
        <v>26</v>
      </c>
      <c r="AE11">
        <v>0</v>
      </c>
      <c r="AF11" s="2">
        <v>102</v>
      </c>
      <c r="AG11" s="2">
        <v>51</v>
      </c>
      <c r="AH11" s="2">
        <v>68</v>
      </c>
      <c r="AI11" s="2">
        <v>26</v>
      </c>
      <c r="AJ11">
        <v>51</v>
      </c>
      <c r="AK11">
        <v>51</v>
      </c>
      <c r="AL11">
        <v>26</v>
      </c>
      <c r="AP11" s="2">
        <v>51</v>
      </c>
      <c r="AQ11" s="2">
        <v>26</v>
      </c>
      <c r="AR11">
        <v>51</v>
      </c>
      <c r="AS11">
        <v>51</v>
      </c>
      <c r="AT11">
        <v>26</v>
      </c>
      <c r="AU11" s="2">
        <v>51</v>
      </c>
      <c r="AV11" s="2">
        <v>68</v>
      </c>
      <c r="AW11" s="2">
        <v>26</v>
      </c>
      <c r="AX11">
        <v>51</v>
      </c>
      <c r="AY11">
        <v>51</v>
      </c>
      <c r="AZ11">
        <v>26</v>
      </c>
      <c r="BA11" s="2">
        <v>102</v>
      </c>
      <c r="BB11" s="2">
        <v>51</v>
      </c>
      <c r="BC11" s="2">
        <v>68</v>
      </c>
      <c r="BD11" s="2">
        <v>26</v>
      </c>
      <c r="BE11">
        <v>51</v>
      </c>
      <c r="BF11">
        <v>51</v>
      </c>
      <c r="BG11">
        <v>26</v>
      </c>
      <c r="BH11">
        <v>0</v>
      </c>
      <c r="BI11" s="2">
        <v>51</v>
      </c>
      <c r="BJ11" s="2">
        <v>68</v>
      </c>
      <c r="BK11" s="2">
        <v>26</v>
      </c>
      <c r="BL11" s="2">
        <v>204</v>
      </c>
      <c r="BM11">
        <v>51</v>
      </c>
      <c r="BN11">
        <v>0</v>
      </c>
      <c r="BO11">
        <v>0</v>
      </c>
      <c r="BP11">
        <v>51</v>
      </c>
      <c r="BQ11" s="2">
        <v>102</v>
      </c>
      <c r="BR11" s="2">
        <v>51</v>
      </c>
      <c r="BS11" s="2">
        <v>68</v>
      </c>
      <c r="BT11" s="2">
        <v>26</v>
      </c>
      <c r="BU11">
        <v>51</v>
      </c>
      <c r="BV11" s="2">
        <v>102</v>
      </c>
      <c r="BW11" s="2">
        <v>51</v>
      </c>
      <c r="BX11" s="2">
        <v>68</v>
      </c>
      <c r="BY11" s="2">
        <v>26</v>
      </c>
      <c r="BZ11" s="2">
        <v>204</v>
      </c>
      <c r="CA11">
        <v>51</v>
      </c>
      <c r="CB11">
        <v>409</v>
      </c>
      <c r="CC11">
        <v>409</v>
      </c>
      <c r="CD11">
        <v>51</v>
      </c>
      <c r="CE11">
        <v>26</v>
      </c>
      <c r="CF11" s="2">
        <v>51</v>
      </c>
      <c r="CG11" s="2">
        <v>26</v>
      </c>
      <c r="CH11">
        <v>51</v>
      </c>
      <c r="CI11">
        <v>51</v>
      </c>
      <c r="CJ11">
        <v>26</v>
      </c>
      <c r="CL11" s="2">
        <v>102</v>
      </c>
      <c r="CM11" s="2">
        <v>51</v>
      </c>
      <c r="CN11" s="2">
        <v>68</v>
      </c>
      <c r="CO11" s="2">
        <v>26</v>
      </c>
      <c r="CP11">
        <v>51</v>
      </c>
      <c r="CQ11">
        <v>51</v>
      </c>
      <c r="CR11">
        <v>26</v>
      </c>
      <c r="CS11">
        <v>0</v>
      </c>
      <c r="CT11">
        <v>0</v>
      </c>
      <c r="CU11">
        <v>0</v>
      </c>
      <c r="CV11" s="2">
        <v>51</v>
      </c>
      <c r="CW11" s="2">
        <v>26</v>
      </c>
      <c r="CX11">
        <v>51</v>
      </c>
      <c r="CY11">
        <v>51</v>
      </c>
      <c r="CZ11">
        <v>26</v>
      </c>
      <c r="DA11" s="2">
        <v>51</v>
      </c>
      <c r="DB11" s="2">
        <v>68</v>
      </c>
      <c r="DC11" s="2">
        <v>26</v>
      </c>
      <c r="DD11">
        <v>51</v>
      </c>
      <c r="DE11">
        <v>51</v>
      </c>
      <c r="DF11">
        <v>26</v>
      </c>
      <c r="DG11" s="2">
        <v>102</v>
      </c>
      <c r="DH11" s="2">
        <v>51</v>
      </c>
      <c r="DI11" s="2">
        <v>68</v>
      </c>
      <c r="DJ11" s="2">
        <v>26</v>
      </c>
      <c r="DK11">
        <v>51</v>
      </c>
      <c r="DL11">
        <v>51</v>
      </c>
      <c r="DM11">
        <v>26</v>
      </c>
    </row>
    <row r="12" spans="1:117" s="2" customFormat="1" x14ac:dyDescent="0.35">
      <c r="A12" s="2" t="s">
        <v>19</v>
      </c>
      <c r="B12" s="2">
        <v>23</v>
      </c>
      <c r="C12" s="2">
        <v>157</v>
      </c>
      <c r="D12" s="2">
        <v>160</v>
      </c>
      <c r="E12" s="2">
        <v>152</v>
      </c>
      <c r="F12" s="2">
        <v>183</v>
      </c>
      <c r="G12" s="2">
        <v>147</v>
      </c>
      <c r="H12" s="2">
        <v>1200</v>
      </c>
      <c r="I12" s="2">
        <v>1200</v>
      </c>
      <c r="J12" s="2">
        <v>128</v>
      </c>
      <c r="K12" s="2">
        <v>263</v>
      </c>
      <c r="L12" s="2">
        <v>196</v>
      </c>
      <c r="M12" s="2">
        <v>195</v>
      </c>
      <c r="N12" s="2">
        <v>214</v>
      </c>
      <c r="O12" s="2">
        <v>194</v>
      </c>
      <c r="P12" s="2">
        <v>234</v>
      </c>
      <c r="Q12" s="2">
        <v>181</v>
      </c>
      <c r="R12" s="2">
        <v>158</v>
      </c>
      <c r="S12" s="2">
        <v>165</v>
      </c>
      <c r="T12" s="2">
        <v>171</v>
      </c>
      <c r="U12" s="2">
        <v>144</v>
      </c>
      <c r="V12" s="2">
        <v>223</v>
      </c>
      <c r="W12" s="2">
        <v>223</v>
      </c>
      <c r="X12" s="2">
        <v>133</v>
      </c>
      <c r="Y12" s="2">
        <v>128</v>
      </c>
      <c r="Z12" s="2">
        <v>184</v>
      </c>
      <c r="AA12" s="2">
        <v>171</v>
      </c>
      <c r="AB12" s="2">
        <v>173</v>
      </c>
      <c r="AC12" s="2">
        <v>152</v>
      </c>
      <c r="AD12" s="2">
        <v>141</v>
      </c>
      <c r="AE12" s="2">
        <v>38</v>
      </c>
      <c r="AF12" s="2">
        <v>250</v>
      </c>
      <c r="AG12" s="2">
        <v>218</v>
      </c>
      <c r="AH12" s="2">
        <v>219</v>
      </c>
      <c r="AI12" s="2">
        <v>208</v>
      </c>
      <c r="AJ12" s="2">
        <v>201</v>
      </c>
      <c r="AK12" s="2">
        <v>173</v>
      </c>
      <c r="AL12" s="2">
        <v>168</v>
      </c>
      <c r="AM12" s="2">
        <v>187</v>
      </c>
      <c r="AN12" s="2">
        <v>67</v>
      </c>
      <c r="AO12" s="2">
        <v>47</v>
      </c>
      <c r="AP12" s="2">
        <v>175</v>
      </c>
      <c r="AQ12" s="2">
        <v>179</v>
      </c>
      <c r="AR12" s="2">
        <v>165</v>
      </c>
      <c r="AS12" s="2">
        <v>145</v>
      </c>
      <c r="AT12" s="2">
        <v>149</v>
      </c>
      <c r="AU12" s="2">
        <v>102</v>
      </c>
      <c r="AV12" s="2">
        <v>104</v>
      </c>
      <c r="AW12" s="2">
        <v>147</v>
      </c>
      <c r="AX12" s="2">
        <v>93</v>
      </c>
      <c r="AY12" s="2">
        <v>78</v>
      </c>
      <c r="AZ12" s="2">
        <v>73</v>
      </c>
      <c r="BA12" s="2">
        <v>165</v>
      </c>
      <c r="BB12" s="2">
        <v>129</v>
      </c>
      <c r="BC12" s="2">
        <v>174</v>
      </c>
      <c r="BD12" s="2">
        <v>148</v>
      </c>
      <c r="BE12" s="2">
        <v>82</v>
      </c>
      <c r="BF12" s="2">
        <v>85</v>
      </c>
      <c r="BG12" s="2">
        <v>82</v>
      </c>
      <c r="BH12" s="2">
        <v>16</v>
      </c>
      <c r="BI12" s="2">
        <v>91</v>
      </c>
      <c r="BJ12" s="2">
        <v>94</v>
      </c>
      <c r="BK12" s="2">
        <v>87</v>
      </c>
      <c r="BL12" s="2">
        <v>117</v>
      </c>
      <c r="BM12" s="2">
        <v>86</v>
      </c>
      <c r="BN12" s="2">
        <v>540</v>
      </c>
      <c r="BO12" s="2">
        <v>540</v>
      </c>
      <c r="BP12" s="2">
        <v>75</v>
      </c>
      <c r="BQ12" s="2">
        <v>150</v>
      </c>
      <c r="BR12" s="2">
        <v>94</v>
      </c>
      <c r="BS12" s="2">
        <v>101</v>
      </c>
      <c r="BT12" s="2">
        <v>79</v>
      </c>
      <c r="BU12" s="2">
        <v>82</v>
      </c>
      <c r="BV12" s="2">
        <v>131</v>
      </c>
      <c r="BW12" s="2">
        <v>77</v>
      </c>
      <c r="BX12" s="2">
        <v>78</v>
      </c>
      <c r="BY12" s="2">
        <v>72</v>
      </c>
      <c r="BZ12" s="2">
        <v>128</v>
      </c>
      <c r="CA12" s="2">
        <v>69</v>
      </c>
      <c r="CB12" s="2">
        <v>134</v>
      </c>
      <c r="CC12" s="2">
        <v>134</v>
      </c>
      <c r="CD12" s="2">
        <v>58</v>
      </c>
      <c r="CE12" s="2">
        <v>54</v>
      </c>
      <c r="CF12" s="2">
        <v>114</v>
      </c>
      <c r="CG12" s="2">
        <v>83</v>
      </c>
      <c r="CH12" s="2">
        <v>107</v>
      </c>
      <c r="CI12" s="2">
        <v>94</v>
      </c>
      <c r="CJ12" s="2">
        <v>69</v>
      </c>
      <c r="CK12" s="2">
        <v>26</v>
      </c>
      <c r="CL12" s="2">
        <v>221</v>
      </c>
      <c r="CM12" s="2">
        <v>83</v>
      </c>
      <c r="CN12" s="2">
        <v>84</v>
      </c>
      <c r="CO12" s="2">
        <v>89</v>
      </c>
      <c r="CP12" s="2">
        <v>74</v>
      </c>
      <c r="CQ12" s="2">
        <v>62</v>
      </c>
      <c r="CR12" s="2">
        <v>57</v>
      </c>
      <c r="CS12" s="2">
        <v>159</v>
      </c>
      <c r="CT12" s="2">
        <v>56</v>
      </c>
      <c r="CU12" s="2">
        <v>39</v>
      </c>
      <c r="CV12" s="2">
        <v>110</v>
      </c>
      <c r="CW12" s="2">
        <v>74</v>
      </c>
      <c r="CX12" s="2">
        <v>104</v>
      </c>
      <c r="CY12" s="2">
        <v>91</v>
      </c>
      <c r="CZ12" s="2">
        <v>62</v>
      </c>
      <c r="DA12" s="2">
        <v>45</v>
      </c>
      <c r="DB12" s="2">
        <v>48</v>
      </c>
      <c r="DC12" s="2">
        <v>41</v>
      </c>
      <c r="DD12" s="2">
        <v>40</v>
      </c>
      <c r="DE12" s="2">
        <v>32</v>
      </c>
      <c r="DF12" s="2">
        <v>28</v>
      </c>
      <c r="DG12" s="2">
        <v>135</v>
      </c>
      <c r="DH12" s="2">
        <v>79</v>
      </c>
      <c r="DI12" s="2">
        <v>114</v>
      </c>
      <c r="DJ12" s="2">
        <v>107</v>
      </c>
      <c r="DK12" s="2">
        <v>105</v>
      </c>
      <c r="DL12" s="2">
        <v>92</v>
      </c>
      <c r="DM12" s="2">
        <v>88</v>
      </c>
    </row>
    <row r="13" spans="1:117" s="2" customFormat="1" ht="15" thickBot="1" x14ac:dyDescent="0.4">
      <c r="A13" s="4" t="s">
        <v>20</v>
      </c>
      <c r="B13" s="4">
        <v>210</v>
      </c>
      <c r="C13" s="4">
        <v>1106</v>
      </c>
      <c r="D13" s="4">
        <v>1126</v>
      </c>
      <c r="E13" s="4">
        <v>1076</v>
      </c>
      <c r="F13" s="4">
        <v>1285</v>
      </c>
      <c r="G13" s="4">
        <v>1096</v>
      </c>
      <c r="H13" s="4">
        <v>9200</v>
      </c>
      <c r="I13" s="4">
        <v>9200</v>
      </c>
      <c r="J13" s="4">
        <v>1077</v>
      </c>
      <c r="K13" s="4">
        <v>2015</v>
      </c>
      <c r="L13" s="4">
        <v>1347</v>
      </c>
      <c r="M13" s="4">
        <v>1341</v>
      </c>
      <c r="N13" s="4">
        <v>1472</v>
      </c>
      <c r="O13" s="4">
        <v>1405</v>
      </c>
      <c r="P13" s="4">
        <v>1791</v>
      </c>
      <c r="Q13" s="4">
        <v>1247</v>
      </c>
      <c r="R13" s="4">
        <v>1089</v>
      </c>
      <c r="S13" s="4">
        <v>1136</v>
      </c>
      <c r="T13" s="4">
        <v>1176</v>
      </c>
      <c r="U13" s="4">
        <v>1045</v>
      </c>
      <c r="V13" s="4">
        <v>1706</v>
      </c>
      <c r="W13" s="4">
        <v>1706</v>
      </c>
      <c r="X13" s="4">
        <v>1082</v>
      </c>
      <c r="Y13" s="4">
        <v>1045</v>
      </c>
      <c r="Z13" s="4">
        <v>1235</v>
      </c>
      <c r="AA13" s="4">
        <v>1146</v>
      </c>
      <c r="AB13" s="4">
        <v>1224</v>
      </c>
      <c r="AC13" s="4">
        <v>1203</v>
      </c>
      <c r="AD13" s="4">
        <v>1117</v>
      </c>
      <c r="AE13" s="4">
        <v>350</v>
      </c>
      <c r="AF13" s="4">
        <v>1918</v>
      </c>
      <c r="AG13" s="4">
        <v>1502</v>
      </c>
      <c r="AH13" s="4">
        <v>1505</v>
      </c>
      <c r="AI13" s="4">
        <v>1434</v>
      </c>
      <c r="AJ13" s="4">
        <v>1455</v>
      </c>
      <c r="AK13" s="4">
        <v>1405</v>
      </c>
      <c r="AL13" s="4">
        <v>1368</v>
      </c>
      <c r="AM13" s="4">
        <v>1353</v>
      </c>
      <c r="AN13" s="4">
        <v>543</v>
      </c>
      <c r="AO13" s="4">
        <v>434</v>
      </c>
      <c r="AP13" s="4">
        <v>1176</v>
      </c>
      <c r="AQ13" s="4">
        <v>1205</v>
      </c>
      <c r="AR13" s="4">
        <v>1166</v>
      </c>
      <c r="AS13" s="4">
        <v>1146</v>
      </c>
      <c r="AT13" s="4">
        <v>1174</v>
      </c>
      <c r="AU13" s="4">
        <v>778</v>
      </c>
      <c r="AV13" s="4">
        <v>785</v>
      </c>
      <c r="AW13" s="4">
        <v>1013</v>
      </c>
      <c r="AX13" s="4">
        <v>746</v>
      </c>
      <c r="AY13" s="4">
        <v>715</v>
      </c>
      <c r="AZ13" s="4">
        <v>680</v>
      </c>
      <c r="BA13" s="4">
        <v>1268</v>
      </c>
      <c r="BB13" s="4">
        <v>980</v>
      </c>
      <c r="BC13" s="4">
        <v>1322</v>
      </c>
      <c r="BD13" s="4">
        <v>1134</v>
      </c>
      <c r="BE13" s="4">
        <v>584</v>
      </c>
      <c r="BF13" s="4">
        <v>677</v>
      </c>
      <c r="BG13" s="4">
        <v>647</v>
      </c>
      <c r="BH13" s="4">
        <v>146</v>
      </c>
      <c r="BI13" s="4">
        <v>642</v>
      </c>
      <c r="BJ13" s="4">
        <v>662</v>
      </c>
      <c r="BK13" s="4">
        <v>612</v>
      </c>
      <c r="BL13" s="4">
        <v>822</v>
      </c>
      <c r="BM13" s="4">
        <v>637</v>
      </c>
      <c r="BN13" s="4">
        <v>4140</v>
      </c>
      <c r="BO13" s="4">
        <v>4140</v>
      </c>
      <c r="BP13" s="4">
        <v>626</v>
      </c>
      <c r="BQ13" s="4">
        <v>1153</v>
      </c>
      <c r="BR13" s="4">
        <v>645</v>
      </c>
      <c r="BS13" s="4">
        <v>697</v>
      </c>
      <c r="BT13" s="4">
        <v>543</v>
      </c>
      <c r="BU13" s="4">
        <v>593</v>
      </c>
      <c r="BV13" s="4">
        <v>1001</v>
      </c>
      <c r="BW13" s="4">
        <v>529</v>
      </c>
      <c r="BX13" s="4">
        <v>537</v>
      </c>
      <c r="BY13" s="4">
        <v>499</v>
      </c>
      <c r="BZ13" s="4">
        <v>883</v>
      </c>
      <c r="CA13" s="4">
        <v>501</v>
      </c>
      <c r="CB13" s="4">
        <v>1024</v>
      </c>
      <c r="CC13" s="4">
        <v>1024</v>
      </c>
      <c r="CD13" s="4">
        <v>475</v>
      </c>
      <c r="CE13" s="4">
        <v>440</v>
      </c>
      <c r="CF13" s="4">
        <v>765</v>
      </c>
      <c r="CG13" s="4">
        <v>559</v>
      </c>
      <c r="CH13" s="4">
        <v>758</v>
      </c>
      <c r="CI13" s="4">
        <v>745</v>
      </c>
      <c r="CJ13" s="4">
        <v>544</v>
      </c>
      <c r="CK13" s="4">
        <v>238</v>
      </c>
      <c r="CL13" s="4">
        <v>1693</v>
      </c>
      <c r="CM13" s="4">
        <v>573</v>
      </c>
      <c r="CN13" s="4">
        <v>577</v>
      </c>
      <c r="CO13" s="4">
        <v>615</v>
      </c>
      <c r="CP13" s="4">
        <v>537</v>
      </c>
      <c r="CQ13" s="4">
        <v>505</v>
      </c>
      <c r="CR13" s="4">
        <v>468</v>
      </c>
      <c r="CS13" s="4">
        <v>1219</v>
      </c>
      <c r="CT13" s="4">
        <v>489</v>
      </c>
      <c r="CU13" s="4">
        <v>362</v>
      </c>
      <c r="CV13" s="4">
        <v>741</v>
      </c>
      <c r="CW13" s="4">
        <v>500</v>
      </c>
      <c r="CX13" s="4">
        <v>735</v>
      </c>
      <c r="CY13" s="4">
        <v>722</v>
      </c>
      <c r="CZ13" s="4">
        <v>487</v>
      </c>
      <c r="DA13" s="4">
        <v>343</v>
      </c>
      <c r="DB13" s="4">
        <v>363</v>
      </c>
      <c r="DC13" s="4">
        <v>314</v>
      </c>
      <c r="DD13" s="4">
        <v>323</v>
      </c>
      <c r="DE13" s="4">
        <v>290</v>
      </c>
      <c r="DF13" s="4">
        <v>261</v>
      </c>
      <c r="DG13" s="4">
        <v>1038</v>
      </c>
      <c r="DH13" s="4">
        <v>530</v>
      </c>
      <c r="DI13" s="4">
        <v>767</v>
      </c>
      <c r="DJ13" s="4">
        <v>717</v>
      </c>
      <c r="DK13" s="4">
        <v>741</v>
      </c>
      <c r="DL13" s="4">
        <v>728</v>
      </c>
      <c r="DM13" s="4">
        <v>699</v>
      </c>
    </row>
    <row r="14" spans="1:117" s="2" customFormat="1" ht="15" thickBot="1" x14ac:dyDescent="0.4">
      <c r="A14" s="5" t="s">
        <v>107</v>
      </c>
      <c r="B14" s="5">
        <f>B13*B4*B5/B4</f>
        <v>1680</v>
      </c>
      <c r="C14" s="5">
        <f t="shared" ref="C14:BN14" si="0">C13*C4*C5/C4</f>
        <v>4424</v>
      </c>
      <c r="D14" s="5">
        <f t="shared" si="0"/>
        <v>3378</v>
      </c>
      <c r="E14" s="5">
        <f t="shared" si="0"/>
        <v>8608</v>
      </c>
      <c r="F14" s="5">
        <f t="shared" si="0"/>
        <v>1285</v>
      </c>
      <c r="G14" s="5">
        <f t="shared" si="0"/>
        <v>4384</v>
      </c>
      <c r="H14" s="5">
        <f t="shared" si="0"/>
        <v>4600</v>
      </c>
      <c r="I14" s="5">
        <f t="shared" si="0"/>
        <v>4600</v>
      </c>
      <c r="J14" s="5">
        <f t="shared" si="0"/>
        <v>4308</v>
      </c>
      <c r="K14" s="5">
        <f t="shared" si="0"/>
        <v>4030.0000000000005</v>
      </c>
      <c r="L14" s="5">
        <f t="shared" si="0"/>
        <v>5388</v>
      </c>
      <c r="M14" s="5">
        <f t="shared" si="0"/>
        <v>4023</v>
      </c>
      <c r="N14" s="5">
        <f t="shared" si="0"/>
        <v>11776</v>
      </c>
      <c r="O14" s="5">
        <f t="shared" si="0"/>
        <v>5620</v>
      </c>
      <c r="P14" s="5">
        <f t="shared" si="0"/>
        <v>3582</v>
      </c>
      <c r="Q14" s="5">
        <f t="shared" si="0"/>
        <v>4988</v>
      </c>
      <c r="R14" s="5">
        <f t="shared" si="0"/>
        <v>3267</v>
      </c>
      <c r="S14" s="5">
        <f t="shared" si="0"/>
        <v>9088</v>
      </c>
      <c r="T14" s="5">
        <f t="shared" si="0"/>
        <v>1176</v>
      </c>
      <c r="U14" s="5">
        <f t="shared" si="0"/>
        <v>4180</v>
      </c>
      <c r="V14" s="5">
        <f t="shared" si="0"/>
        <v>853</v>
      </c>
      <c r="W14" s="5">
        <f t="shared" si="0"/>
        <v>853</v>
      </c>
      <c r="X14" s="5">
        <f t="shared" si="0"/>
        <v>4328</v>
      </c>
      <c r="Y14" s="5">
        <f t="shared" si="0"/>
        <v>8360</v>
      </c>
      <c r="Z14" s="5">
        <f t="shared" si="0"/>
        <v>4940</v>
      </c>
      <c r="AA14" s="5">
        <f t="shared" si="0"/>
        <v>9168</v>
      </c>
      <c r="AB14" s="5">
        <f t="shared" si="0"/>
        <v>4896</v>
      </c>
      <c r="AC14" s="5">
        <f t="shared" si="0"/>
        <v>4812</v>
      </c>
      <c r="AD14" s="5">
        <f t="shared" si="0"/>
        <v>8936</v>
      </c>
      <c r="AE14" s="5">
        <f t="shared" si="0"/>
        <v>2800</v>
      </c>
      <c r="AF14" s="5">
        <f t="shared" si="0"/>
        <v>3836</v>
      </c>
      <c r="AG14" s="5">
        <f t="shared" si="0"/>
        <v>6008</v>
      </c>
      <c r="AH14" s="5">
        <f t="shared" si="0"/>
        <v>4515</v>
      </c>
      <c r="AI14" s="5">
        <f t="shared" si="0"/>
        <v>11472</v>
      </c>
      <c r="AJ14" s="5">
        <f t="shared" si="0"/>
        <v>5820</v>
      </c>
      <c r="AK14" s="5">
        <f t="shared" si="0"/>
        <v>5620</v>
      </c>
      <c r="AL14" s="5">
        <f t="shared" si="0"/>
        <v>10944</v>
      </c>
      <c r="AM14" s="5">
        <f t="shared" si="0"/>
        <v>5412</v>
      </c>
      <c r="AN14" s="5">
        <f t="shared" si="0"/>
        <v>2172</v>
      </c>
      <c r="AO14" s="5">
        <f t="shared" si="0"/>
        <v>3472</v>
      </c>
      <c r="AP14" s="5">
        <f t="shared" si="0"/>
        <v>4704</v>
      </c>
      <c r="AQ14" s="5">
        <f t="shared" si="0"/>
        <v>9640</v>
      </c>
      <c r="AR14" s="5">
        <f t="shared" si="0"/>
        <v>4664</v>
      </c>
      <c r="AS14" s="5">
        <f t="shared" si="0"/>
        <v>4584</v>
      </c>
      <c r="AT14" s="5">
        <f t="shared" si="0"/>
        <v>9392</v>
      </c>
      <c r="AU14" s="5">
        <f t="shared" si="0"/>
        <v>3112</v>
      </c>
      <c r="AV14" s="5">
        <f t="shared" si="0"/>
        <v>2355</v>
      </c>
      <c r="AW14" s="5">
        <f t="shared" si="0"/>
        <v>8104</v>
      </c>
      <c r="AX14" s="5">
        <f t="shared" si="0"/>
        <v>2984</v>
      </c>
      <c r="AY14" s="5">
        <f t="shared" si="0"/>
        <v>2860</v>
      </c>
      <c r="AZ14" s="5">
        <f t="shared" si="0"/>
        <v>5440</v>
      </c>
      <c r="BA14" s="5">
        <f t="shared" si="0"/>
        <v>2536</v>
      </c>
      <c r="BB14" s="5">
        <f t="shared" si="0"/>
        <v>3920</v>
      </c>
      <c r="BC14" s="5">
        <f t="shared" si="0"/>
        <v>3966</v>
      </c>
      <c r="BD14" s="5">
        <f t="shared" si="0"/>
        <v>9072</v>
      </c>
      <c r="BE14" s="5">
        <f t="shared" si="0"/>
        <v>2336</v>
      </c>
      <c r="BF14" s="5">
        <f t="shared" si="0"/>
        <v>2708</v>
      </c>
      <c r="BG14" s="5">
        <f t="shared" si="0"/>
        <v>5176</v>
      </c>
      <c r="BH14" s="5">
        <f t="shared" si="0"/>
        <v>1168</v>
      </c>
      <c r="BI14" s="5">
        <f t="shared" si="0"/>
        <v>2568</v>
      </c>
      <c r="BJ14" s="5">
        <f t="shared" si="0"/>
        <v>1986</v>
      </c>
      <c r="BK14" s="5">
        <f t="shared" si="0"/>
        <v>4896</v>
      </c>
      <c r="BL14" s="5">
        <f t="shared" si="0"/>
        <v>822</v>
      </c>
      <c r="BM14" s="5">
        <f t="shared" si="0"/>
        <v>2548</v>
      </c>
      <c r="BN14" s="5">
        <f t="shared" si="0"/>
        <v>2070</v>
      </c>
      <c r="BO14" s="5">
        <f t="shared" ref="BO14:DM14" si="1">BO13*BO4*BO5/BO4</f>
        <v>2070</v>
      </c>
      <c r="BP14" s="5">
        <f t="shared" si="1"/>
        <v>2504</v>
      </c>
      <c r="BQ14" s="5">
        <f t="shared" si="1"/>
        <v>2306</v>
      </c>
      <c r="BR14" s="5">
        <f t="shared" si="1"/>
        <v>2580</v>
      </c>
      <c r="BS14" s="5">
        <f t="shared" si="1"/>
        <v>2091</v>
      </c>
      <c r="BT14" s="5">
        <f t="shared" si="1"/>
        <v>4344</v>
      </c>
      <c r="BU14" s="5">
        <f t="shared" si="1"/>
        <v>2372</v>
      </c>
      <c r="BV14" s="5">
        <f>BV13*BV4*BV5/BV4</f>
        <v>2002</v>
      </c>
      <c r="BW14" s="5">
        <f t="shared" si="1"/>
        <v>2116</v>
      </c>
      <c r="BX14" s="5">
        <f t="shared" si="1"/>
        <v>1611</v>
      </c>
      <c r="BY14" s="5">
        <f t="shared" si="1"/>
        <v>3992</v>
      </c>
      <c r="BZ14" s="5">
        <f t="shared" si="1"/>
        <v>883</v>
      </c>
      <c r="CA14" s="5">
        <f t="shared" si="1"/>
        <v>2004</v>
      </c>
      <c r="CB14" s="5">
        <f t="shared" si="1"/>
        <v>512</v>
      </c>
      <c r="CC14" s="5">
        <f t="shared" si="1"/>
        <v>512</v>
      </c>
      <c r="CD14" s="5">
        <f t="shared" si="1"/>
        <v>1900</v>
      </c>
      <c r="CE14" s="5">
        <f t="shared" si="1"/>
        <v>3520</v>
      </c>
      <c r="CF14" s="5">
        <f t="shared" si="1"/>
        <v>3060</v>
      </c>
      <c r="CG14" s="5">
        <f t="shared" si="1"/>
        <v>4472</v>
      </c>
      <c r="CH14" s="5">
        <f t="shared" si="1"/>
        <v>3032</v>
      </c>
      <c r="CI14" s="5">
        <f t="shared" si="1"/>
        <v>2980</v>
      </c>
      <c r="CJ14" s="5">
        <f t="shared" si="1"/>
        <v>4352</v>
      </c>
      <c r="CK14" s="5">
        <f t="shared" si="1"/>
        <v>1904</v>
      </c>
      <c r="CL14" s="5">
        <f t="shared" si="1"/>
        <v>3386</v>
      </c>
      <c r="CM14" s="5">
        <f t="shared" si="1"/>
        <v>2292</v>
      </c>
      <c r="CN14" s="5">
        <f t="shared" si="1"/>
        <v>1731</v>
      </c>
      <c r="CO14" s="5">
        <f t="shared" si="1"/>
        <v>4920</v>
      </c>
      <c r="CP14" s="5">
        <f t="shared" si="1"/>
        <v>2148</v>
      </c>
      <c r="CQ14" s="5">
        <f t="shared" si="1"/>
        <v>2020</v>
      </c>
      <c r="CR14" s="5">
        <f t="shared" si="1"/>
        <v>3744</v>
      </c>
      <c r="CS14" s="5">
        <f t="shared" si="1"/>
        <v>4876</v>
      </c>
      <c r="CT14" s="5">
        <f t="shared" si="1"/>
        <v>1956</v>
      </c>
      <c r="CU14" s="5">
        <f t="shared" si="1"/>
        <v>2896</v>
      </c>
      <c r="CV14" s="5">
        <f t="shared" si="1"/>
        <v>2964</v>
      </c>
      <c r="CW14" s="5">
        <f t="shared" si="1"/>
        <v>4000</v>
      </c>
      <c r="CX14" s="5">
        <f t="shared" si="1"/>
        <v>2940</v>
      </c>
      <c r="CY14" s="5">
        <f t="shared" si="1"/>
        <v>2888</v>
      </c>
      <c r="CZ14" s="5">
        <f t="shared" si="1"/>
        <v>3896</v>
      </c>
      <c r="DA14" s="5">
        <f t="shared" si="1"/>
        <v>1372</v>
      </c>
      <c r="DB14" s="5">
        <f t="shared" si="1"/>
        <v>1089</v>
      </c>
      <c r="DC14" s="5">
        <f t="shared" si="1"/>
        <v>2512</v>
      </c>
      <c r="DD14" s="5">
        <f t="shared" si="1"/>
        <v>1292</v>
      </c>
      <c r="DE14" s="5">
        <f t="shared" si="1"/>
        <v>1160</v>
      </c>
      <c r="DF14" s="5">
        <f t="shared" si="1"/>
        <v>2088</v>
      </c>
      <c r="DG14" s="5">
        <f t="shared" si="1"/>
        <v>2076</v>
      </c>
      <c r="DH14" s="5">
        <f t="shared" si="1"/>
        <v>2120</v>
      </c>
      <c r="DI14" s="5">
        <f t="shared" si="1"/>
        <v>2301</v>
      </c>
      <c r="DJ14" s="5">
        <f t="shared" si="1"/>
        <v>5736</v>
      </c>
      <c r="DK14" s="5">
        <f t="shared" si="1"/>
        <v>2964</v>
      </c>
      <c r="DL14" s="5">
        <f t="shared" si="1"/>
        <v>2912</v>
      </c>
      <c r="DM14" s="5">
        <f t="shared" si="1"/>
        <v>5592</v>
      </c>
    </row>
    <row r="15" spans="1:117" s="2" customFormat="1" x14ac:dyDescent="0.35">
      <c r="A15" s="2" t="s">
        <v>24</v>
      </c>
      <c r="B15" s="2">
        <v>2</v>
      </c>
      <c r="C15" s="2">
        <v>17</v>
      </c>
      <c r="D15" s="2">
        <v>18</v>
      </c>
      <c r="E15" s="2">
        <v>16</v>
      </c>
      <c r="F15" s="2">
        <v>22</v>
      </c>
      <c r="G15" s="2">
        <v>17</v>
      </c>
      <c r="H15" s="2">
        <v>184</v>
      </c>
      <c r="I15" s="2">
        <v>184</v>
      </c>
      <c r="J15" s="2">
        <v>17</v>
      </c>
      <c r="K15" s="2">
        <v>0</v>
      </c>
      <c r="L15" s="2">
        <v>27</v>
      </c>
      <c r="M15" s="2">
        <v>27</v>
      </c>
      <c r="N15" s="2">
        <v>22</v>
      </c>
      <c r="O15" s="2">
        <v>28</v>
      </c>
      <c r="P15" s="2">
        <v>0</v>
      </c>
      <c r="Q15" s="2">
        <v>19</v>
      </c>
      <c r="R15" s="2">
        <v>17</v>
      </c>
      <c r="S15" s="2">
        <v>17</v>
      </c>
      <c r="T15" s="2">
        <v>20</v>
      </c>
      <c r="U15" s="2">
        <v>14</v>
      </c>
      <c r="V15" s="2">
        <v>32</v>
      </c>
      <c r="W15" s="2">
        <v>32</v>
      </c>
      <c r="X15" s="2">
        <v>12</v>
      </c>
      <c r="Y15" s="2">
        <v>11</v>
      </c>
      <c r="Z15" s="2">
        <v>36</v>
      </c>
      <c r="AA15" s="2">
        <v>23</v>
      </c>
      <c r="AB15" s="2">
        <v>36</v>
      </c>
      <c r="AC15" s="2">
        <v>36</v>
      </c>
      <c r="AD15" s="2">
        <v>22</v>
      </c>
      <c r="AE15" s="2">
        <v>4</v>
      </c>
      <c r="AF15" s="2">
        <v>0</v>
      </c>
      <c r="AG15" s="2">
        <v>23</v>
      </c>
      <c r="AH15" s="2">
        <v>23</v>
      </c>
      <c r="AI15" s="2">
        <v>29</v>
      </c>
      <c r="AJ15" s="2">
        <v>22</v>
      </c>
      <c r="AK15" s="2">
        <v>22</v>
      </c>
      <c r="AL15" s="2">
        <v>21</v>
      </c>
      <c r="AM15" s="2">
        <v>27</v>
      </c>
      <c r="AN15" s="2">
        <v>11</v>
      </c>
      <c r="AO15" s="2">
        <v>9</v>
      </c>
      <c r="AP15" s="2">
        <v>29</v>
      </c>
      <c r="AQ15" s="2">
        <v>36</v>
      </c>
      <c r="AR15" s="2">
        <v>29</v>
      </c>
      <c r="AS15" s="2">
        <v>29</v>
      </c>
      <c r="AT15" s="2">
        <v>35</v>
      </c>
      <c r="AU15" s="2">
        <v>26</v>
      </c>
      <c r="AV15" s="2">
        <v>27</v>
      </c>
      <c r="AW15" s="2">
        <v>15</v>
      </c>
      <c r="AX15" s="2">
        <v>26</v>
      </c>
      <c r="AY15" s="2">
        <v>24</v>
      </c>
      <c r="AZ15" s="2">
        <v>24</v>
      </c>
      <c r="BA15" s="2">
        <v>0</v>
      </c>
      <c r="BB15" s="2">
        <v>29</v>
      </c>
      <c r="BC15" s="2">
        <v>39</v>
      </c>
      <c r="BD15" s="2">
        <v>34</v>
      </c>
      <c r="BE15" s="2">
        <v>17</v>
      </c>
      <c r="BF15" s="2">
        <v>20</v>
      </c>
      <c r="BG15" s="2">
        <v>19</v>
      </c>
      <c r="BH15" s="2">
        <v>1</v>
      </c>
      <c r="BI15" s="2">
        <v>10</v>
      </c>
      <c r="BJ15" s="2">
        <v>11</v>
      </c>
      <c r="BK15" s="2">
        <v>9</v>
      </c>
      <c r="BL15" s="2">
        <v>15</v>
      </c>
      <c r="BM15" s="2">
        <v>10</v>
      </c>
      <c r="BN15" s="2">
        <v>83</v>
      </c>
      <c r="BO15" s="2">
        <v>83</v>
      </c>
      <c r="BP15" s="2">
        <v>10</v>
      </c>
      <c r="BQ15" s="2">
        <v>0</v>
      </c>
      <c r="BR15" s="2">
        <v>13</v>
      </c>
      <c r="BS15" s="2">
        <v>14</v>
      </c>
      <c r="BT15" s="2">
        <v>8</v>
      </c>
      <c r="BU15" s="2">
        <v>12</v>
      </c>
      <c r="BV15" s="2">
        <v>0</v>
      </c>
      <c r="BW15" s="2">
        <v>8</v>
      </c>
      <c r="BX15" s="2">
        <v>9</v>
      </c>
      <c r="BY15" s="2">
        <v>8</v>
      </c>
      <c r="BZ15" s="2">
        <v>16</v>
      </c>
      <c r="CA15" s="2">
        <v>7</v>
      </c>
      <c r="CB15" s="2">
        <v>20</v>
      </c>
      <c r="CC15" s="2">
        <v>20</v>
      </c>
      <c r="CD15" s="2">
        <v>6</v>
      </c>
      <c r="CE15" s="2">
        <v>5</v>
      </c>
      <c r="CF15" s="2">
        <v>22</v>
      </c>
      <c r="CG15" s="2">
        <v>17</v>
      </c>
      <c r="CH15" s="2">
        <v>22</v>
      </c>
      <c r="CI15" s="2">
        <v>22</v>
      </c>
      <c r="CJ15" s="2">
        <v>16</v>
      </c>
      <c r="CK15" s="2">
        <v>2</v>
      </c>
      <c r="CL15" s="2">
        <v>0</v>
      </c>
      <c r="CM15" s="2">
        <v>9</v>
      </c>
      <c r="CN15" s="2">
        <v>9</v>
      </c>
      <c r="CO15" s="2">
        <v>12</v>
      </c>
      <c r="CP15" s="2">
        <v>9</v>
      </c>
      <c r="CQ15" s="2">
        <v>8</v>
      </c>
      <c r="CR15" s="2">
        <v>7</v>
      </c>
      <c r="CS15" s="2">
        <v>12</v>
      </c>
      <c r="CT15" s="2">
        <v>5</v>
      </c>
      <c r="CU15" s="2">
        <v>4</v>
      </c>
      <c r="CV15" s="2">
        <v>22</v>
      </c>
      <c r="CW15" s="2">
        <v>15</v>
      </c>
      <c r="CX15" s="2">
        <v>22</v>
      </c>
      <c r="CY15" s="2">
        <v>21</v>
      </c>
      <c r="CZ15" s="2">
        <v>12</v>
      </c>
      <c r="DA15" s="2">
        <v>9</v>
      </c>
      <c r="DB15" s="2">
        <v>10</v>
      </c>
      <c r="DC15" s="2">
        <v>9</v>
      </c>
      <c r="DD15" s="2">
        <v>11</v>
      </c>
      <c r="DE15" s="2">
        <v>8</v>
      </c>
      <c r="DF15" s="2">
        <v>7</v>
      </c>
      <c r="DG15" s="2">
        <v>0</v>
      </c>
      <c r="DH15" s="2">
        <v>15</v>
      </c>
      <c r="DI15" s="2">
        <v>23</v>
      </c>
      <c r="DJ15" s="2">
        <v>21</v>
      </c>
      <c r="DK15" s="2">
        <v>22</v>
      </c>
      <c r="DL15" s="2">
        <v>22</v>
      </c>
      <c r="DM15" s="2">
        <v>21</v>
      </c>
    </row>
    <row r="16" spans="1:117" s="2" customFormat="1" x14ac:dyDescent="0.35">
      <c r="A16" s="2" t="s">
        <v>106</v>
      </c>
      <c r="B16" s="2">
        <v>1</v>
      </c>
      <c r="C16" s="2">
        <v>1.5</v>
      </c>
      <c r="D16" s="2">
        <v>1.6</v>
      </c>
      <c r="E16" s="2">
        <v>1.5</v>
      </c>
      <c r="F16" s="2">
        <v>1.7</v>
      </c>
      <c r="G16" s="2">
        <v>1.6</v>
      </c>
      <c r="H16" s="2">
        <v>2</v>
      </c>
      <c r="I16" s="2">
        <v>2</v>
      </c>
      <c r="J16" s="2">
        <v>1.6</v>
      </c>
      <c r="K16" s="2">
        <v>0</v>
      </c>
      <c r="L16" s="2">
        <v>2</v>
      </c>
      <c r="M16" s="2">
        <v>2</v>
      </c>
      <c r="N16" s="2">
        <v>1.5</v>
      </c>
      <c r="O16" s="2">
        <v>2</v>
      </c>
      <c r="P16" s="2">
        <v>0</v>
      </c>
      <c r="Q16" s="2">
        <v>1.5</v>
      </c>
      <c r="R16" s="2">
        <v>1.6</v>
      </c>
      <c r="S16" s="2">
        <v>1.5</v>
      </c>
      <c r="T16" s="2">
        <v>1.7</v>
      </c>
      <c r="U16" s="2">
        <v>1.3</v>
      </c>
      <c r="V16" s="2">
        <v>1.9</v>
      </c>
      <c r="W16" s="2">
        <v>1.9</v>
      </c>
      <c r="X16" s="2">
        <v>1.1000000000000001</v>
      </c>
      <c r="Y16" s="2">
        <v>1</v>
      </c>
      <c r="Z16" s="2">
        <v>3</v>
      </c>
      <c r="AA16" s="2">
        <v>2</v>
      </c>
      <c r="AB16" s="2">
        <v>3</v>
      </c>
      <c r="AC16" s="2">
        <v>3</v>
      </c>
      <c r="AD16" s="2">
        <v>2</v>
      </c>
      <c r="AE16" s="2">
        <v>1</v>
      </c>
      <c r="AF16" s="2">
        <v>0</v>
      </c>
      <c r="AG16" s="2">
        <v>1.5</v>
      </c>
      <c r="AH16" s="2">
        <v>1.6</v>
      </c>
      <c r="AI16" s="2">
        <v>2</v>
      </c>
      <c r="AJ16" s="2">
        <v>1.5</v>
      </c>
      <c r="AK16" s="2">
        <v>1.5</v>
      </c>
      <c r="AL16" s="2">
        <v>1.5</v>
      </c>
      <c r="AM16" s="2">
        <v>2</v>
      </c>
      <c r="AN16" s="2">
        <v>2</v>
      </c>
      <c r="AO16" s="2">
        <v>2</v>
      </c>
      <c r="AP16" s="2">
        <v>2.5</v>
      </c>
      <c r="AQ16" s="2">
        <v>3</v>
      </c>
      <c r="AR16" s="2">
        <v>2.5</v>
      </c>
      <c r="AS16" s="2">
        <v>2.5</v>
      </c>
      <c r="AT16" s="2">
        <v>3</v>
      </c>
      <c r="AU16" s="2">
        <v>3.4</v>
      </c>
      <c r="AV16" s="2">
        <v>3.4</v>
      </c>
      <c r="AW16" s="2">
        <v>1.5</v>
      </c>
      <c r="AX16" s="2">
        <v>3.4</v>
      </c>
      <c r="AY16" s="2">
        <v>3.4</v>
      </c>
      <c r="AZ16" s="2">
        <v>3.5</v>
      </c>
      <c r="BA16" s="2">
        <v>0</v>
      </c>
      <c r="BB16" s="2">
        <v>2.9</v>
      </c>
      <c r="BC16" s="2">
        <v>3</v>
      </c>
      <c r="BD16" s="2">
        <v>3</v>
      </c>
      <c r="BE16" s="2">
        <v>2.9</v>
      </c>
      <c r="BF16" s="2">
        <v>3</v>
      </c>
      <c r="BG16" s="2">
        <v>3</v>
      </c>
      <c r="BH16" s="2">
        <v>1</v>
      </c>
      <c r="BI16" s="2">
        <v>1.5</v>
      </c>
      <c r="BJ16" s="2">
        <v>1.6</v>
      </c>
      <c r="BK16" s="2">
        <v>1.5</v>
      </c>
      <c r="BL16" s="2">
        <v>1.8</v>
      </c>
      <c r="BM16" s="2">
        <v>1.6</v>
      </c>
      <c r="BN16" s="2">
        <v>2</v>
      </c>
      <c r="BO16" s="2">
        <v>2</v>
      </c>
      <c r="BP16" s="2">
        <v>1.6</v>
      </c>
      <c r="BQ16" s="2">
        <v>0</v>
      </c>
      <c r="BR16" s="2">
        <v>2</v>
      </c>
      <c r="BS16" s="2">
        <v>2.1</v>
      </c>
      <c r="BT16" s="2">
        <v>1.6</v>
      </c>
      <c r="BU16" s="2">
        <v>2</v>
      </c>
      <c r="BV16" s="2">
        <v>0</v>
      </c>
      <c r="BW16" s="2">
        <v>1.6</v>
      </c>
      <c r="BX16" s="2">
        <v>1.6</v>
      </c>
      <c r="BY16" s="2">
        <v>1.6</v>
      </c>
      <c r="BZ16" s="2">
        <v>1.8</v>
      </c>
      <c r="CA16" s="2">
        <v>1.4</v>
      </c>
      <c r="CB16" s="2">
        <v>2</v>
      </c>
      <c r="CC16" s="2">
        <v>2</v>
      </c>
      <c r="CD16" s="2">
        <v>1.2</v>
      </c>
      <c r="CE16" s="2">
        <v>1.1000000000000001</v>
      </c>
      <c r="CF16" s="2">
        <v>2.9</v>
      </c>
      <c r="CG16" s="2">
        <v>3</v>
      </c>
      <c r="CH16" s="2">
        <v>3</v>
      </c>
      <c r="CI16" s="2">
        <v>3</v>
      </c>
      <c r="CJ16" s="2">
        <v>3</v>
      </c>
      <c r="CK16" s="2">
        <v>1</v>
      </c>
      <c r="CL16" s="2">
        <v>0</v>
      </c>
      <c r="CM16" s="2">
        <v>1.5</v>
      </c>
      <c r="CN16" s="2">
        <v>1.6</v>
      </c>
      <c r="CO16" s="2">
        <v>2</v>
      </c>
      <c r="CP16" s="2">
        <v>1.6</v>
      </c>
      <c r="CQ16" s="2">
        <v>1.6</v>
      </c>
      <c r="CR16" s="2">
        <v>1.6</v>
      </c>
      <c r="CS16" s="2">
        <v>1</v>
      </c>
      <c r="CT16" s="2">
        <v>1</v>
      </c>
      <c r="CU16" s="2">
        <v>1</v>
      </c>
      <c r="CV16" s="2">
        <v>2.9</v>
      </c>
      <c r="CW16" s="2">
        <v>3</v>
      </c>
      <c r="CX16" s="2">
        <v>3</v>
      </c>
      <c r="CY16" s="2">
        <v>3</v>
      </c>
      <c r="CZ16" s="2">
        <v>2.5</v>
      </c>
      <c r="DA16" s="2">
        <v>2.8</v>
      </c>
      <c r="DB16" s="2">
        <v>2.8</v>
      </c>
      <c r="DC16" s="2">
        <v>2.8</v>
      </c>
      <c r="DD16" s="2">
        <v>3.4</v>
      </c>
      <c r="DE16" s="2">
        <v>2.7</v>
      </c>
      <c r="DF16" s="2">
        <v>2.7</v>
      </c>
      <c r="DG16" s="2">
        <v>0</v>
      </c>
      <c r="DH16" s="2">
        <v>2.9</v>
      </c>
      <c r="DI16" s="2">
        <v>2.9</v>
      </c>
      <c r="DJ16" s="2">
        <v>3</v>
      </c>
      <c r="DK16" s="2">
        <v>3</v>
      </c>
      <c r="DL16" s="2">
        <v>3</v>
      </c>
      <c r="DM16" s="2">
        <v>3</v>
      </c>
    </row>
    <row r="17" spans="1:117" s="2" customFormat="1" x14ac:dyDescent="0.35">
      <c r="A17" s="2" t="s">
        <v>7</v>
      </c>
      <c r="B17" s="2">
        <v>79</v>
      </c>
      <c r="C17" s="2">
        <v>91</v>
      </c>
      <c r="D17" s="2">
        <v>91</v>
      </c>
      <c r="E17" s="2">
        <v>91</v>
      </c>
      <c r="F17" s="2">
        <v>91</v>
      </c>
      <c r="G17" s="2">
        <v>91</v>
      </c>
      <c r="H17" s="2">
        <v>85</v>
      </c>
      <c r="I17" s="2">
        <v>85</v>
      </c>
      <c r="J17" s="2">
        <v>91</v>
      </c>
      <c r="K17" s="2">
        <v>76</v>
      </c>
      <c r="L17" s="2">
        <v>77</v>
      </c>
      <c r="M17" s="2">
        <v>77</v>
      </c>
      <c r="N17" s="2">
        <v>82</v>
      </c>
      <c r="O17" s="2">
        <v>86</v>
      </c>
      <c r="P17" s="2">
        <v>92</v>
      </c>
      <c r="Q17" s="2">
        <v>93</v>
      </c>
      <c r="R17" s="2">
        <v>93</v>
      </c>
      <c r="S17" s="2">
        <v>93</v>
      </c>
      <c r="T17" s="2">
        <v>91</v>
      </c>
      <c r="U17" s="2">
        <v>93</v>
      </c>
      <c r="V17" s="2">
        <v>89</v>
      </c>
      <c r="W17" s="2">
        <v>89</v>
      </c>
      <c r="X17" s="2">
        <v>93</v>
      </c>
      <c r="Y17" s="2">
        <v>93</v>
      </c>
      <c r="Z17" s="2">
        <v>70</v>
      </c>
      <c r="AA17" s="2">
        <v>62</v>
      </c>
      <c r="AB17" s="2">
        <v>70</v>
      </c>
      <c r="AC17" s="2">
        <v>70</v>
      </c>
      <c r="AD17" s="2">
        <v>62</v>
      </c>
      <c r="AE17" s="2">
        <v>82</v>
      </c>
      <c r="AF17" s="2">
        <v>55</v>
      </c>
      <c r="AG17" s="2">
        <v>82</v>
      </c>
      <c r="AH17" s="2">
        <v>82</v>
      </c>
      <c r="AI17" s="2">
        <v>86</v>
      </c>
      <c r="AJ17" s="2">
        <v>82</v>
      </c>
      <c r="AK17" s="2">
        <v>82</v>
      </c>
      <c r="AL17" s="2">
        <v>82</v>
      </c>
      <c r="AM17" s="2">
        <v>50</v>
      </c>
      <c r="AN17" s="2">
        <v>50</v>
      </c>
      <c r="AO17" s="2">
        <v>50</v>
      </c>
      <c r="AP17" s="2">
        <v>70</v>
      </c>
      <c r="AQ17" s="2">
        <v>70</v>
      </c>
      <c r="AR17" s="2">
        <v>70</v>
      </c>
      <c r="AS17" s="2">
        <v>70</v>
      </c>
      <c r="AT17" s="2">
        <v>70</v>
      </c>
      <c r="AU17" s="2">
        <v>64</v>
      </c>
      <c r="AV17" s="2">
        <v>64</v>
      </c>
      <c r="AW17" s="2">
        <v>62</v>
      </c>
      <c r="AX17" s="2">
        <v>64</v>
      </c>
      <c r="AY17" s="2">
        <v>64</v>
      </c>
      <c r="AZ17" s="2">
        <v>64</v>
      </c>
      <c r="BA17" s="2">
        <v>67</v>
      </c>
      <c r="BB17" s="2">
        <v>72</v>
      </c>
      <c r="BC17" s="2">
        <v>72</v>
      </c>
      <c r="BD17" s="2">
        <v>72</v>
      </c>
      <c r="BE17" s="2">
        <v>73</v>
      </c>
      <c r="BF17" s="2">
        <v>73</v>
      </c>
      <c r="BG17" s="2">
        <v>73</v>
      </c>
      <c r="BH17" s="2">
        <v>75</v>
      </c>
      <c r="BI17" s="2">
        <v>91</v>
      </c>
      <c r="BJ17" s="2">
        <v>91</v>
      </c>
      <c r="BK17" s="2">
        <v>91</v>
      </c>
      <c r="BL17" s="2">
        <v>91</v>
      </c>
      <c r="BM17" s="2">
        <v>91</v>
      </c>
      <c r="BN17" s="2">
        <v>82</v>
      </c>
      <c r="BO17" s="2">
        <v>82</v>
      </c>
      <c r="BP17" s="2">
        <v>91</v>
      </c>
      <c r="BQ17" s="2">
        <v>80</v>
      </c>
      <c r="BR17" s="2">
        <v>86</v>
      </c>
      <c r="BS17" s="2">
        <v>86</v>
      </c>
      <c r="BT17" s="2">
        <v>82</v>
      </c>
      <c r="BU17" s="2">
        <v>86</v>
      </c>
      <c r="BV17" s="2">
        <v>92</v>
      </c>
      <c r="BW17" s="2">
        <v>92</v>
      </c>
      <c r="BX17" s="2">
        <v>92</v>
      </c>
      <c r="BY17" s="2">
        <v>92</v>
      </c>
      <c r="BZ17" s="2">
        <v>91</v>
      </c>
      <c r="CA17" s="2">
        <v>92</v>
      </c>
      <c r="CB17" s="2">
        <v>89</v>
      </c>
      <c r="CC17" s="2">
        <v>89</v>
      </c>
      <c r="CD17" s="2">
        <v>92</v>
      </c>
      <c r="CE17" s="2">
        <v>92</v>
      </c>
      <c r="CF17" s="2">
        <v>86</v>
      </c>
      <c r="CG17" s="2">
        <v>86</v>
      </c>
      <c r="CH17" s="2">
        <v>86</v>
      </c>
      <c r="CI17" s="2">
        <v>86</v>
      </c>
      <c r="CJ17" s="2">
        <v>86</v>
      </c>
      <c r="CK17" s="2">
        <v>80</v>
      </c>
      <c r="CL17" s="2">
        <v>62</v>
      </c>
      <c r="CM17" s="2">
        <v>82</v>
      </c>
      <c r="CN17" s="2">
        <v>82</v>
      </c>
      <c r="CO17" s="2">
        <v>86</v>
      </c>
      <c r="CP17" s="2">
        <v>82</v>
      </c>
      <c r="CQ17" s="2">
        <v>82</v>
      </c>
      <c r="CR17" s="2">
        <v>82</v>
      </c>
      <c r="CS17" s="2">
        <v>55</v>
      </c>
      <c r="CT17" s="2">
        <v>55</v>
      </c>
      <c r="CU17" s="2">
        <v>55</v>
      </c>
      <c r="CV17" s="2">
        <v>77</v>
      </c>
      <c r="CW17" s="2">
        <v>70</v>
      </c>
      <c r="CX17" s="2">
        <v>77</v>
      </c>
      <c r="CY17" s="2">
        <v>77</v>
      </c>
      <c r="CZ17" s="2">
        <v>68</v>
      </c>
      <c r="DA17" s="2">
        <v>64</v>
      </c>
      <c r="DB17" s="2">
        <v>64</v>
      </c>
      <c r="DC17" s="2">
        <v>64</v>
      </c>
      <c r="DD17" s="2">
        <v>64</v>
      </c>
      <c r="DE17" s="2">
        <v>64</v>
      </c>
      <c r="DF17" s="2">
        <v>64</v>
      </c>
      <c r="DG17" s="2">
        <v>71</v>
      </c>
      <c r="DH17" s="2">
        <v>73</v>
      </c>
      <c r="DI17" s="2">
        <v>70</v>
      </c>
      <c r="DJ17" s="2">
        <v>70</v>
      </c>
      <c r="DK17" s="2">
        <v>70</v>
      </c>
      <c r="DL17" s="2">
        <v>70</v>
      </c>
      <c r="DM17" s="2">
        <v>70</v>
      </c>
    </row>
    <row r="18" spans="1:117" s="2" customFormat="1" x14ac:dyDescent="0.35">
      <c r="A18" s="2" t="s">
        <v>30</v>
      </c>
      <c r="B18" s="2">
        <v>140</v>
      </c>
      <c r="C18" s="2">
        <v>1011</v>
      </c>
      <c r="D18" s="2">
        <v>983</v>
      </c>
      <c r="E18" s="2">
        <v>863</v>
      </c>
      <c r="F18" s="2">
        <v>441</v>
      </c>
      <c r="G18" s="2">
        <v>654</v>
      </c>
      <c r="H18" s="2">
        <v>1251</v>
      </c>
      <c r="I18" s="2">
        <v>1251</v>
      </c>
      <c r="J18" s="2">
        <v>555</v>
      </c>
      <c r="K18" s="2">
        <v>2186</v>
      </c>
      <c r="L18" s="2">
        <v>1612</v>
      </c>
      <c r="M18" s="2">
        <v>1710</v>
      </c>
      <c r="N18" s="2">
        <v>1180</v>
      </c>
      <c r="O18" s="2">
        <v>933</v>
      </c>
      <c r="P18" s="2">
        <v>1476</v>
      </c>
      <c r="Q18" s="2">
        <v>1142</v>
      </c>
      <c r="R18" s="2">
        <v>1014</v>
      </c>
      <c r="S18" s="2">
        <v>923</v>
      </c>
      <c r="T18" s="2">
        <v>507</v>
      </c>
      <c r="U18" s="2">
        <v>657</v>
      </c>
      <c r="V18" s="2">
        <v>277</v>
      </c>
      <c r="W18" s="2">
        <v>277</v>
      </c>
      <c r="X18" s="2">
        <v>581</v>
      </c>
      <c r="Y18" s="2">
        <v>561</v>
      </c>
      <c r="Z18" s="2">
        <v>1245</v>
      </c>
      <c r="AA18" s="2">
        <v>1094</v>
      </c>
      <c r="AB18" s="2">
        <v>828</v>
      </c>
      <c r="AC18" s="2">
        <v>704</v>
      </c>
      <c r="AD18" s="2">
        <v>630</v>
      </c>
      <c r="AE18" s="2">
        <v>198</v>
      </c>
      <c r="AF18" s="2">
        <v>1668</v>
      </c>
      <c r="AG18" s="2">
        <v>1367</v>
      </c>
      <c r="AH18" s="2">
        <v>1455</v>
      </c>
      <c r="AI18" s="2">
        <v>1145</v>
      </c>
      <c r="AJ18" s="2">
        <v>959</v>
      </c>
      <c r="AK18" s="2">
        <v>803</v>
      </c>
      <c r="AL18" s="2">
        <v>784</v>
      </c>
      <c r="AM18" s="2">
        <v>862</v>
      </c>
      <c r="AN18" s="2">
        <v>348</v>
      </c>
      <c r="AO18" s="2">
        <v>280</v>
      </c>
      <c r="AP18" s="2">
        <v>1164</v>
      </c>
      <c r="AQ18" s="2">
        <v>1107</v>
      </c>
      <c r="AR18" s="2">
        <v>770</v>
      </c>
      <c r="AS18" s="2">
        <v>657</v>
      </c>
      <c r="AT18" s="2">
        <v>690</v>
      </c>
      <c r="AU18" s="2">
        <v>811</v>
      </c>
      <c r="AV18" s="2">
        <v>815</v>
      </c>
      <c r="AW18" s="2">
        <v>1030</v>
      </c>
      <c r="AX18" s="2">
        <v>542</v>
      </c>
      <c r="AY18" s="2">
        <v>456</v>
      </c>
      <c r="AZ18" s="2">
        <v>438</v>
      </c>
      <c r="BA18" s="2">
        <v>1496</v>
      </c>
      <c r="BB18" s="2">
        <v>1241</v>
      </c>
      <c r="BC18" s="2">
        <v>1346</v>
      </c>
      <c r="BD18" s="2">
        <v>1286</v>
      </c>
      <c r="BE18" s="2">
        <v>564</v>
      </c>
      <c r="BF18" s="2">
        <v>563</v>
      </c>
      <c r="BG18" s="2">
        <v>549</v>
      </c>
      <c r="BH18" s="2">
        <v>116</v>
      </c>
      <c r="BI18" s="2">
        <v>623</v>
      </c>
      <c r="BJ18" s="2">
        <v>601</v>
      </c>
      <c r="BK18" s="2">
        <v>643</v>
      </c>
      <c r="BL18" s="2">
        <v>332</v>
      </c>
      <c r="BM18" s="2">
        <v>400</v>
      </c>
      <c r="BN18" s="2">
        <v>598</v>
      </c>
      <c r="BO18" s="2">
        <v>598</v>
      </c>
      <c r="BP18" s="2">
        <v>342</v>
      </c>
      <c r="BQ18" s="2">
        <v>1025</v>
      </c>
      <c r="BR18" s="2">
        <v>648</v>
      </c>
      <c r="BS18" s="2">
        <v>708</v>
      </c>
      <c r="BT18" s="2">
        <v>683</v>
      </c>
      <c r="BU18" s="2">
        <v>425</v>
      </c>
      <c r="BV18" s="2">
        <v>890</v>
      </c>
      <c r="BW18" s="2">
        <v>530</v>
      </c>
      <c r="BX18" s="2">
        <v>532</v>
      </c>
      <c r="BY18" s="2">
        <v>608</v>
      </c>
      <c r="BZ18" s="2">
        <v>372</v>
      </c>
      <c r="CA18" s="2">
        <v>345</v>
      </c>
      <c r="CB18" s="2">
        <v>190</v>
      </c>
      <c r="CC18" s="2">
        <v>190</v>
      </c>
      <c r="CD18" s="2">
        <v>285</v>
      </c>
      <c r="CE18" s="2">
        <v>267</v>
      </c>
      <c r="CF18" s="2">
        <v>789</v>
      </c>
      <c r="CG18" s="2">
        <v>673</v>
      </c>
      <c r="CH18" s="2">
        <v>524</v>
      </c>
      <c r="CI18" s="2">
        <v>447</v>
      </c>
      <c r="CJ18" s="2">
        <v>340</v>
      </c>
      <c r="CK18" s="2">
        <v>152</v>
      </c>
      <c r="CL18" s="2">
        <v>1476</v>
      </c>
      <c r="CM18" s="2">
        <v>580</v>
      </c>
      <c r="CN18" s="2">
        <v>586</v>
      </c>
      <c r="CO18" s="2">
        <v>705</v>
      </c>
      <c r="CP18" s="2">
        <v>385</v>
      </c>
      <c r="CQ18" s="2">
        <v>320</v>
      </c>
      <c r="CR18" s="2">
        <v>301</v>
      </c>
      <c r="CS18" s="2">
        <v>707</v>
      </c>
      <c r="CT18" s="2">
        <v>290</v>
      </c>
      <c r="CU18" s="2">
        <v>227</v>
      </c>
      <c r="CV18" s="2">
        <v>779</v>
      </c>
      <c r="CW18" s="2">
        <v>728</v>
      </c>
      <c r="CX18" s="2">
        <v>516</v>
      </c>
      <c r="CY18" s="2">
        <v>441</v>
      </c>
      <c r="CZ18" s="2">
        <v>314</v>
      </c>
      <c r="DA18" s="2">
        <v>515</v>
      </c>
      <c r="DB18" s="2">
        <v>515</v>
      </c>
      <c r="DC18" s="2">
        <v>735</v>
      </c>
      <c r="DD18" s="2">
        <v>404</v>
      </c>
      <c r="DE18" s="2">
        <v>277</v>
      </c>
      <c r="DF18" s="2">
        <v>262</v>
      </c>
      <c r="DG18" s="2">
        <v>1241</v>
      </c>
      <c r="DH18" s="2">
        <v>741</v>
      </c>
      <c r="DI18" s="2">
        <v>779</v>
      </c>
      <c r="DJ18" s="2">
        <v>845</v>
      </c>
      <c r="DK18" s="2">
        <v>524</v>
      </c>
      <c r="DL18" s="2">
        <v>448</v>
      </c>
      <c r="DM18" s="2">
        <v>434</v>
      </c>
    </row>
    <row r="19" spans="1:117" x14ac:dyDescent="0.35">
      <c r="A19" t="s">
        <v>21</v>
      </c>
    </row>
    <row r="20" spans="1:117" s="2" customFormat="1" x14ac:dyDescent="0.35">
      <c r="A20" s="2" t="s">
        <v>33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1188</v>
      </c>
      <c r="L20" s="2">
        <v>792</v>
      </c>
      <c r="M20" s="2">
        <v>792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453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810</v>
      </c>
      <c r="BB20" s="2">
        <v>650</v>
      </c>
      <c r="BC20" s="2">
        <v>0</v>
      </c>
      <c r="BD20" s="2">
        <v>780</v>
      </c>
      <c r="BE20" s="2">
        <v>350</v>
      </c>
      <c r="BF20" s="2">
        <v>420</v>
      </c>
      <c r="BG20" s="2">
        <v>420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2">
        <v>0</v>
      </c>
      <c r="BU20" s="2">
        <v>0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2">
        <v>0</v>
      </c>
      <c r="CM20" s="2">
        <v>0</v>
      </c>
      <c r="CN20" s="2">
        <v>0</v>
      </c>
      <c r="CO20" s="2">
        <v>0</v>
      </c>
      <c r="CP20" s="2">
        <v>0</v>
      </c>
      <c r="CQ20" s="2">
        <v>0</v>
      </c>
      <c r="CR20" s="2">
        <v>0</v>
      </c>
      <c r="CS20" s="2">
        <v>0</v>
      </c>
      <c r="CT20" s="2">
        <v>0</v>
      </c>
      <c r="CU20" s="2">
        <v>0</v>
      </c>
      <c r="CV20" s="2">
        <v>0</v>
      </c>
      <c r="CW20" s="2">
        <v>0</v>
      </c>
      <c r="CX20" s="2">
        <v>0</v>
      </c>
      <c r="CY20" s="2">
        <v>0</v>
      </c>
      <c r="CZ20" s="2">
        <v>0</v>
      </c>
      <c r="DA20" s="2">
        <v>0</v>
      </c>
      <c r="DB20" s="2">
        <v>0</v>
      </c>
      <c r="DC20" s="2">
        <v>0</v>
      </c>
      <c r="DD20" s="2">
        <v>0</v>
      </c>
      <c r="DE20" s="2">
        <v>0</v>
      </c>
      <c r="DF20" s="2">
        <v>0</v>
      </c>
      <c r="DG20" s="2">
        <v>650</v>
      </c>
      <c r="DH20" s="2">
        <v>350</v>
      </c>
      <c r="DI20" s="2">
        <v>0</v>
      </c>
      <c r="DJ20" s="2">
        <v>0</v>
      </c>
      <c r="DK20" s="2">
        <v>0</v>
      </c>
      <c r="DL20" s="2">
        <v>0</v>
      </c>
      <c r="DM20" s="2">
        <v>0</v>
      </c>
    </row>
    <row r="21" spans="1:117" s="2" customFormat="1" x14ac:dyDescent="0.35">
      <c r="A21" s="2" t="s">
        <v>34</v>
      </c>
      <c r="B21" s="2">
        <v>0</v>
      </c>
      <c r="C21" s="2">
        <v>0</v>
      </c>
      <c r="D21" s="2">
        <v>40</v>
      </c>
      <c r="E21" s="2">
        <v>40</v>
      </c>
      <c r="F21" s="2">
        <v>40</v>
      </c>
      <c r="G21" s="2">
        <v>40</v>
      </c>
      <c r="H21" s="2">
        <v>0</v>
      </c>
      <c r="I21" s="2">
        <v>0</v>
      </c>
      <c r="J21" s="2">
        <v>40</v>
      </c>
      <c r="K21" s="2">
        <v>0</v>
      </c>
      <c r="L21" s="2">
        <v>0</v>
      </c>
      <c r="M21" s="2">
        <v>766</v>
      </c>
      <c r="N21" s="2">
        <v>792</v>
      </c>
      <c r="O21" s="2">
        <v>630</v>
      </c>
      <c r="P21" s="2">
        <v>0</v>
      </c>
      <c r="Q21" s="2">
        <v>0</v>
      </c>
      <c r="R21" s="2">
        <v>313</v>
      </c>
      <c r="S21" s="2">
        <v>338</v>
      </c>
      <c r="T21" s="2">
        <v>415</v>
      </c>
      <c r="U21" s="2">
        <v>313</v>
      </c>
      <c r="V21" s="2">
        <v>0</v>
      </c>
      <c r="W21" s="2">
        <v>0</v>
      </c>
      <c r="X21" s="2">
        <v>338</v>
      </c>
      <c r="Y21" s="2">
        <v>338</v>
      </c>
      <c r="Z21" s="2">
        <v>0</v>
      </c>
      <c r="AA21" s="2">
        <v>36</v>
      </c>
      <c r="AB21" s="2">
        <v>52</v>
      </c>
      <c r="AC21" s="2">
        <v>52</v>
      </c>
      <c r="AD21" s="2">
        <v>36</v>
      </c>
      <c r="AE21" s="2">
        <v>0</v>
      </c>
      <c r="AF21" s="2">
        <v>0</v>
      </c>
      <c r="AG21" s="2">
        <v>0</v>
      </c>
      <c r="AH21" s="2">
        <v>792</v>
      </c>
      <c r="AI21" s="2">
        <v>630</v>
      </c>
      <c r="AJ21" s="2">
        <v>792</v>
      </c>
      <c r="AK21" s="2">
        <v>792</v>
      </c>
      <c r="AL21" s="2">
        <v>792</v>
      </c>
      <c r="AM21" s="2">
        <v>0</v>
      </c>
      <c r="AN21" s="2">
        <v>0</v>
      </c>
      <c r="AO21" s="2">
        <v>0</v>
      </c>
      <c r="AP21" s="2">
        <v>0</v>
      </c>
      <c r="AQ21" s="2">
        <v>63</v>
      </c>
      <c r="AR21" s="2">
        <v>53</v>
      </c>
      <c r="AS21" s="2">
        <v>53</v>
      </c>
      <c r="AT21" s="2">
        <v>63</v>
      </c>
      <c r="AU21" s="2">
        <v>0</v>
      </c>
      <c r="AV21" s="2">
        <v>293</v>
      </c>
      <c r="AW21" s="2">
        <v>300</v>
      </c>
      <c r="AX21" s="2">
        <v>293</v>
      </c>
      <c r="AY21" s="2">
        <v>293</v>
      </c>
      <c r="AZ21" s="2">
        <v>293</v>
      </c>
      <c r="BA21" s="2">
        <v>0</v>
      </c>
      <c r="BB21" s="2">
        <v>0</v>
      </c>
      <c r="BC21" s="2">
        <v>823</v>
      </c>
      <c r="BD21" s="2">
        <v>731</v>
      </c>
      <c r="BE21" s="2">
        <v>324</v>
      </c>
      <c r="BF21" s="2">
        <v>389</v>
      </c>
      <c r="BG21" s="2">
        <v>389</v>
      </c>
      <c r="BH21" s="2">
        <v>0</v>
      </c>
      <c r="BI21" s="2">
        <v>0</v>
      </c>
      <c r="BJ21" s="2">
        <v>24</v>
      </c>
      <c r="BK21" s="2">
        <v>24</v>
      </c>
      <c r="BL21" s="2">
        <v>24</v>
      </c>
      <c r="BM21" s="2">
        <v>24</v>
      </c>
      <c r="BN21" s="2">
        <v>0</v>
      </c>
      <c r="BO21" s="2">
        <v>0</v>
      </c>
      <c r="BP21" s="2">
        <v>24</v>
      </c>
      <c r="BQ21" s="2">
        <v>0</v>
      </c>
      <c r="BR21" s="2">
        <v>0</v>
      </c>
      <c r="BS21" s="2">
        <v>308</v>
      </c>
      <c r="BT21" s="2">
        <v>270</v>
      </c>
      <c r="BU21" s="2">
        <v>280</v>
      </c>
      <c r="BV21" s="2">
        <v>0</v>
      </c>
      <c r="BW21" s="2">
        <v>0</v>
      </c>
      <c r="BX21" s="2">
        <v>189</v>
      </c>
      <c r="BY21" s="2">
        <v>189</v>
      </c>
      <c r="BZ21" s="2">
        <v>275</v>
      </c>
      <c r="CA21" s="2">
        <v>189</v>
      </c>
      <c r="CB21" s="2">
        <v>0</v>
      </c>
      <c r="CC21" s="2">
        <v>0</v>
      </c>
      <c r="CD21" s="2">
        <v>189</v>
      </c>
      <c r="CE21" s="2">
        <v>189</v>
      </c>
      <c r="CF21" s="2">
        <v>0</v>
      </c>
      <c r="CG21" s="2">
        <v>36</v>
      </c>
      <c r="CH21" s="2">
        <v>42</v>
      </c>
      <c r="CI21" s="2">
        <v>42</v>
      </c>
      <c r="CJ21" s="2">
        <v>36</v>
      </c>
      <c r="CK21" s="2">
        <v>0</v>
      </c>
      <c r="CL21" s="2">
        <v>0</v>
      </c>
      <c r="CM21" s="2">
        <v>0</v>
      </c>
      <c r="CN21" s="2">
        <v>270</v>
      </c>
      <c r="CO21" s="2">
        <v>280</v>
      </c>
      <c r="CP21" s="2">
        <v>270</v>
      </c>
      <c r="CQ21" s="2">
        <v>270</v>
      </c>
      <c r="CR21" s="2">
        <v>270</v>
      </c>
      <c r="CS21" s="2">
        <v>0</v>
      </c>
      <c r="CT21" s="2">
        <v>0</v>
      </c>
      <c r="CU21" s="2">
        <v>0</v>
      </c>
      <c r="CV21" s="2">
        <v>0</v>
      </c>
      <c r="CW21" s="2">
        <v>30</v>
      </c>
      <c r="CX21" s="2">
        <v>45</v>
      </c>
      <c r="CY21" s="2">
        <v>45</v>
      </c>
      <c r="CZ21" s="2">
        <v>32</v>
      </c>
      <c r="DA21" s="2">
        <v>0</v>
      </c>
      <c r="DB21" s="2">
        <v>228</v>
      </c>
      <c r="DC21" s="2">
        <v>228</v>
      </c>
      <c r="DD21" s="2">
        <v>228</v>
      </c>
      <c r="DE21" s="2">
        <v>200</v>
      </c>
      <c r="DF21" s="2">
        <v>200</v>
      </c>
      <c r="DG21" s="2">
        <v>0</v>
      </c>
      <c r="DH21" s="2">
        <v>0</v>
      </c>
      <c r="DI21" s="2">
        <v>36</v>
      </c>
      <c r="DJ21" s="2">
        <v>36</v>
      </c>
      <c r="DK21" s="2">
        <v>36</v>
      </c>
      <c r="DL21" s="2">
        <v>36</v>
      </c>
      <c r="DM21" s="2">
        <v>36</v>
      </c>
    </row>
    <row r="22" spans="1:117" s="2" customFormat="1" x14ac:dyDescent="0.35">
      <c r="A22" s="2" t="s">
        <v>35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753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404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716</v>
      </c>
      <c r="BE22" s="2">
        <v>316</v>
      </c>
      <c r="BF22" s="2">
        <v>379</v>
      </c>
      <c r="BG22" s="2">
        <v>379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2">
        <v>0</v>
      </c>
      <c r="CJ22" s="2">
        <v>0</v>
      </c>
      <c r="CK22" s="2">
        <v>0</v>
      </c>
      <c r="CL22" s="2">
        <v>0</v>
      </c>
      <c r="CM22" s="2">
        <v>0</v>
      </c>
      <c r="CN22" s="2">
        <v>0</v>
      </c>
      <c r="CO22" s="2">
        <v>0</v>
      </c>
      <c r="CP22" s="2">
        <v>0</v>
      </c>
      <c r="CQ22" s="2">
        <v>0</v>
      </c>
      <c r="CR22" s="2">
        <v>0</v>
      </c>
      <c r="CS22" s="2">
        <v>0</v>
      </c>
      <c r="CT22" s="2">
        <v>0</v>
      </c>
      <c r="CU22" s="2">
        <v>0</v>
      </c>
      <c r="CV22" s="2">
        <v>0</v>
      </c>
      <c r="CW22" s="2">
        <v>0</v>
      </c>
      <c r="CX22" s="2">
        <v>0</v>
      </c>
      <c r="CY22" s="2">
        <v>0</v>
      </c>
      <c r="CZ22" s="2">
        <v>0</v>
      </c>
      <c r="DA22" s="2">
        <v>0</v>
      </c>
      <c r="DB22" s="2">
        <v>0</v>
      </c>
      <c r="DC22" s="2">
        <v>0</v>
      </c>
      <c r="DD22" s="2">
        <v>0</v>
      </c>
      <c r="DE22" s="2">
        <v>0</v>
      </c>
      <c r="DF22" s="2">
        <v>0</v>
      </c>
      <c r="DG22" s="2">
        <v>0</v>
      </c>
      <c r="DH22" s="2">
        <v>0</v>
      </c>
      <c r="DI22" s="2">
        <v>0</v>
      </c>
      <c r="DJ22" s="2">
        <v>0</v>
      </c>
      <c r="DK22" s="2">
        <v>0</v>
      </c>
      <c r="DL22" s="2">
        <v>0</v>
      </c>
      <c r="DM22" s="2">
        <v>0</v>
      </c>
    </row>
    <row r="23" spans="1:117" x14ac:dyDescent="0.35">
      <c r="A23" t="s">
        <v>23</v>
      </c>
    </row>
    <row r="24" spans="1:117" s="2" customFormat="1" x14ac:dyDescent="0.35">
      <c r="A24" s="2" t="s">
        <v>33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2">
        <v>0</v>
      </c>
      <c r="BU24" s="2">
        <v>0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2">
        <v>0</v>
      </c>
      <c r="CB24" s="2">
        <v>0</v>
      </c>
      <c r="CC24" s="2">
        <v>0</v>
      </c>
      <c r="CD24" s="2">
        <v>0</v>
      </c>
      <c r="CE24" s="2">
        <v>0</v>
      </c>
      <c r="CF24" s="2">
        <v>0</v>
      </c>
      <c r="CG24" s="2">
        <v>0</v>
      </c>
      <c r="CH24" s="2">
        <v>0</v>
      </c>
      <c r="CI24" s="2">
        <v>0</v>
      </c>
      <c r="CJ24" s="2">
        <v>0</v>
      </c>
      <c r="CK24" s="2">
        <v>0</v>
      </c>
      <c r="CL24" s="2">
        <v>0</v>
      </c>
      <c r="CM24" s="2">
        <v>0</v>
      </c>
      <c r="CN24" s="2">
        <v>0</v>
      </c>
      <c r="CO24" s="2">
        <v>0</v>
      </c>
      <c r="CP24" s="2">
        <v>0</v>
      </c>
      <c r="CQ24" s="2">
        <v>0</v>
      </c>
      <c r="CR24" s="2">
        <v>0</v>
      </c>
      <c r="CS24" s="2">
        <v>0</v>
      </c>
      <c r="CT24" s="2">
        <v>0</v>
      </c>
      <c r="CU24" s="2">
        <v>0</v>
      </c>
      <c r="CV24" s="2">
        <v>0</v>
      </c>
      <c r="CW24" s="2">
        <v>0</v>
      </c>
      <c r="CX24" s="2">
        <v>0</v>
      </c>
      <c r="CY24" s="2">
        <v>0</v>
      </c>
      <c r="CZ24" s="2">
        <v>0</v>
      </c>
      <c r="DA24" s="2">
        <v>0</v>
      </c>
      <c r="DB24" s="2">
        <v>0</v>
      </c>
      <c r="DC24" s="2">
        <v>0</v>
      </c>
      <c r="DD24" s="2">
        <v>0</v>
      </c>
      <c r="DE24" s="2">
        <v>0</v>
      </c>
      <c r="DF24" s="2">
        <v>0</v>
      </c>
      <c r="DG24" s="2">
        <v>0</v>
      </c>
      <c r="DH24" s="2">
        <v>0</v>
      </c>
      <c r="DI24" s="2">
        <v>0</v>
      </c>
      <c r="DJ24" s="2">
        <v>0</v>
      </c>
      <c r="DK24" s="2">
        <v>0</v>
      </c>
      <c r="DL24" s="2">
        <v>0</v>
      </c>
      <c r="DM24" s="2">
        <v>0</v>
      </c>
    </row>
    <row r="25" spans="1:117" s="2" customFormat="1" x14ac:dyDescent="0.35">
      <c r="A25" s="2" t="s">
        <v>34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181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0</v>
      </c>
      <c r="BQ25" s="2">
        <v>0</v>
      </c>
      <c r="BR25" s="2">
        <v>0</v>
      </c>
      <c r="BS25" s="2">
        <v>0</v>
      </c>
      <c r="BT25" s="2">
        <v>0</v>
      </c>
      <c r="BU25" s="2">
        <v>0</v>
      </c>
      <c r="BV25" s="2">
        <v>0</v>
      </c>
      <c r="BW25" s="2">
        <v>0</v>
      </c>
      <c r="BX25" s="2">
        <v>0</v>
      </c>
      <c r="BY25" s="2">
        <v>0</v>
      </c>
      <c r="BZ25" s="2">
        <v>181</v>
      </c>
      <c r="CA25" s="2">
        <v>0</v>
      </c>
      <c r="CB25" s="2">
        <v>0</v>
      </c>
      <c r="CC25" s="2">
        <v>0</v>
      </c>
      <c r="CD25" s="2">
        <v>0</v>
      </c>
      <c r="CE25" s="2">
        <v>0</v>
      </c>
      <c r="CF25" s="2">
        <v>0</v>
      </c>
      <c r="CG25" s="2">
        <v>0</v>
      </c>
      <c r="CH25" s="2">
        <v>0</v>
      </c>
      <c r="CI25" s="2">
        <v>0</v>
      </c>
      <c r="CJ25" s="2">
        <v>0</v>
      </c>
      <c r="CK25" s="2">
        <v>0</v>
      </c>
      <c r="CL25" s="2">
        <v>0</v>
      </c>
      <c r="CM25" s="2">
        <v>0</v>
      </c>
      <c r="CN25" s="2">
        <v>0</v>
      </c>
      <c r="CO25" s="2">
        <v>0</v>
      </c>
      <c r="CP25" s="2">
        <v>0</v>
      </c>
      <c r="CQ25" s="2">
        <v>0</v>
      </c>
      <c r="CR25" s="2">
        <v>0</v>
      </c>
      <c r="CS25" s="2">
        <v>0</v>
      </c>
      <c r="CT25" s="2">
        <v>0</v>
      </c>
      <c r="CU25" s="2">
        <v>0</v>
      </c>
      <c r="CV25" s="2">
        <v>0</v>
      </c>
      <c r="CW25" s="2">
        <v>0</v>
      </c>
      <c r="CX25" s="2">
        <v>0</v>
      </c>
      <c r="CY25" s="2">
        <v>0</v>
      </c>
      <c r="CZ25" s="2">
        <v>0</v>
      </c>
      <c r="DA25" s="2">
        <v>0</v>
      </c>
      <c r="DB25" s="2">
        <v>0</v>
      </c>
      <c r="DC25" s="2">
        <v>0</v>
      </c>
      <c r="DD25" s="2">
        <v>0</v>
      </c>
      <c r="DE25" s="2">
        <v>0</v>
      </c>
      <c r="DF25" s="2">
        <v>0</v>
      </c>
      <c r="DG25" s="2">
        <v>0</v>
      </c>
      <c r="DH25" s="2">
        <v>0</v>
      </c>
      <c r="DI25" s="2">
        <v>0</v>
      </c>
      <c r="DJ25" s="2">
        <v>0</v>
      </c>
      <c r="DK25" s="2">
        <v>0</v>
      </c>
      <c r="DL25" s="2">
        <v>0</v>
      </c>
      <c r="DM25" s="2">
        <v>0</v>
      </c>
    </row>
    <row r="26" spans="1:117" s="2" customFormat="1" x14ac:dyDescent="0.35">
      <c r="A26" s="2" t="s">
        <v>35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0</v>
      </c>
      <c r="BQ26" s="2">
        <v>0</v>
      </c>
      <c r="BR26" s="2">
        <v>0</v>
      </c>
      <c r="BS26" s="2">
        <v>0</v>
      </c>
      <c r="BT26" s="2">
        <v>0</v>
      </c>
      <c r="BU26" s="2">
        <v>0</v>
      </c>
      <c r="BV26" s="2">
        <v>0</v>
      </c>
      <c r="BW26" s="2">
        <v>0</v>
      </c>
      <c r="BX26" s="2">
        <v>0</v>
      </c>
      <c r="BY26" s="2">
        <v>0</v>
      </c>
      <c r="BZ26" s="2">
        <v>0</v>
      </c>
      <c r="CA26" s="2">
        <v>0</v>
      </c>
      <c r="CB26" s="2">
        <v>0</v>
      </c>
      <c r="CC26" s="2">
        <v>0</v>
      </c>
      <c r="CD26" s="2">
        <v>0</v>
      </c>
      <c r="CE26" s="2">
        <v>0</v>
      </c>
      <c r="CF26" s="2">
        <v>0</v>
      </c>
      <c r="CG26" s="2">
        <v>0</v>
      </c>
      <c r="CH26" s="2">
        <v>0</v>
      </c>
      <c r="CI26" s="2">
        <v>0</v>
      </c>
      <c r="CJ26" s="2">
        <v>0</v>
      </c>
      <c r="CK26" s="2">
        <v>0</v>
      </c>
      <c r="CL26" s="2">
        <v>0</v>
      </c>
      <c r="CM26" s="2">
        <v>0</v>
      </c>
      <c r="CN26" s="2">
        <v>0</v>
      </c>
      <c r="CO26" s="2">
        <v>0</v>
      </c>
      <c r="CP26" s="2">
        <v>0</v>
      </c>
      <c r="CQ26" s="2">
        <v>0</v>
      </c>
      <c r="CR26" s="2">
        <v>0</v>
      </c>
      <c r="CS26" s="2">
        <v>0</v>
      </c>
      <c r="CT26" s="2">
        <v>0</v>
      </c>
      <c r="CU26" s="2">
        <v>0</v>
      </c>
      <c r="CV26" s="2">
        <v>0</v>
      </c>
      <c r="CW26" s="2">
        <v>0</v>
      </c>
      <c r="CX26" s="2">
        <v>0</v>
      </c>
      <c r="CY26" s="2">
        <v>0</v>
      </c>
      <c r="CZ26" s="2">
        <v>0</v>
      </c>
      <c r="DA26" s="2">
        <v>0</v>
      </c>
      <c r="DB26" s="2">
        <v>0</v>
      </c>
      <c r="DC26" s="2">
        <v>0</v>
      </c>
      <c r="DD26" s="2">
        <v>0</v>
      </c>
      <c r="DE26" s="2">
        <v>0</v>
      </c>
      <c r="DF26" s="2">
        <v>0</v>
      </c>
      <c r="DG26" s="2">
        <v>0</v>
      </c>
      <c r="DH26" s="2">
        <v>0</v>
      </c>
      <c r="DI26" s="2">
        <v>0</v>
      </c>
      <c r="DJ26" s="2">
        <v>0</v>
      </c>
      <c r="DK26" s="2">
        <v>0</v>
      </c>
      <c r="DL26" s="2">
        <v>0</v>
      </c>
      <c r="DM26" s="2">
        <v>0</v>
      </c>
    </row>
    <row r="27" spans="1:117" s="2" customFormat="1" x14ac:dyDescent="0.35">
      <c r="A27" s="2" t="s">
        <v>26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0</v>
      </c>
      <c r="BQ27" s="2">
        <v>0</v>
      </c>
      <c r="BR27" s="2">
        <v>0</v>
      </c>
      <c r="BS27" s="2">
        <v>0</v>
      </c>
      <c r="BT27" s="2">
        <v>0</v>
      </c>
      <c r="BU27" s="2">
        <v>0</v>
      </c>
      <c r="BV27" s="2">
        <v>0</v>
      </c>
      <c r="BW27" s="2">
        <v>0</v>
      </c>
      <c r="BX27" s="2">
        <v>0</v>
      </c>
      <c r="BY27" s="2">
        <v>0</v>
      </c>
      <c r="BZ27" s="2">
        <v>0</v>
      </c>
      <c r="CA27" s="2">
        <v>0</v>
      </c>
      <c r="CB27" s="2">
        <v>0</v>
      </c>
      <c r="CC27" s="2">
        <v>0</v>
      </c>
      <c r="CD27" s="2">
        <v>0</v>
      </c>
      <c r="CE27" s="2">
        <v>0</v>
      </c>
      <c r="CF27" s="2">
        <v>0</v>
      </c>
      <c r="CG27" s="2">
        <v>0</v>
      </c>
      <c r="CH27" s="2">
        <v>0</v>
      </c>
      <c r="CI27" s="2">
        <v>0</v>
      </c>
      <c r="CJ27" s="2">
        <v>0</v>
      </c>
      <c r="CK27" s="2">
        <v>0</v>
      </c>
      <c r="CL27" s="2">
        <v>0</v>
      </c>
      <c r="CM27" s="2">
        <v>0</v>
      </c>
      <c r="CN27" s="2">
        <v>0</v>
      </c>
      <c r="CO27" s="2">
        <v>0</v>
      </c>
      <c r="CP27" s="2">
        <v>0</v>
      </c>
      <c r="CQ27" s="2">
        <v>0</v>
      </c>
      <c r="CR27" s="2">
        <v>0</v>
      </c>
      <c r="CS27" s="2">
        <v>0</v>
      </c>
      <c r="CT27" s="2">
        <v>0</v>
      </c>
      <c r="CU27" s="2">
        <v>0</v>
      </c>
      <c r="CV27" s="2">
        <v>0</v>
      </c>
      <c r="CW27" s="2">
        <v>0</v>
      </c>
      <c r="CX27" s="2">
        <v>0</v>
      </c>
      <c r="CY27" s="2">
        <v>0</v>
      </c>
      <c r="CZ27" s="2">
        <v>0</v>
      </c>
      <c r="DA27" s="2">
        <v>0</v>
      </c>
      <c r="DB27" s="2">
        <v>0</v>
      </c>
      <c r="DC27" s="2">
        <v>0</v>
      </c>
      <c r="DD27" s="2">
        <v>0</v>
      </c>
      <c r="DE27" s="2">
        <v>0</v>
      </c>
      <c r="DF27" s="2">
        <v>0</v>
      </c>
      <c r="DG27" s="2">
        <v>0</v>
      </c>
      <c r="DH27" s="2">
        <v>0</v>
      </c>
      <c r="DI27" s="2">
        <v>0</v>
      </c>
      <c r="DJ27" s="2">
        <v>0</v>
      </c>
      <c r="DK27" s="2">
        <v>0</v>
      </c>
      <c r="DL27" s="2">
        <v>0</v>
      </c>
      <c r="DM27" s="2">
        <v>0</v>
      </c>
    </row>
    <row r="28" spans="1:117" s="2" customFormat="1" x14ac:dyDescent="0.35">
      <c r="A28" s="2" t="s">
        <v>27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2">
        <v>0</v>
      </c>
      <c r="BS28" s="2">
        <v>0</v>
      </c>
      <c r="BT28" s="2">
        <v>0</v>
      </c>
      <c r="BU28" s="2">
        <v>0</v>
      </c>
      <c r="BV28" s="2">
        <v>0</v>
      </c>
      <c r="BW28" s="2">
        <v>0</v>
      </c>
      <c r="BX28" s="2">
        <v>0</v>
      </c>
      <c r="BY28" s="2">
        <v>0</v>
      </c>
      <c r="BZ28" s="2">
        <v>0</v>
      </c>
      <c r="CA28" s="2">
        <v>0</v>
      </c>
      <c r="CB28" s="2">
        <v>0</v>
      </c>
      <c r="CC28" s="2">
        <v>0</v>
      </c>
      <c r="CD28" s="2">
        <v>0</v>
      </c>
      <c r="CE28" s="2">
        <v>0</v>
      </c>
      <c r="CF28" s="2">
        <v>0</v>
      </c>
      <c r="CG28" s="2">
        <v>0</v>
      </c>
      <c r="CH28" s="2">
        <v>0</v>
      </c>
      <c r="CI28" s="2">
        <v>0</v>
      </c>
      <c r="CJ28" s="2">
        <v>0</v>
      </c>
      <c r="CK28" s="2">
        <v>0</v>
      </c>
      <c r="CL28" s="2">
        <v>0</v>
      </c>
      <c r="CM28" s="2">
        <v>0</v>
      </c>
      <c r="CN28" s="2">
        <v>0</v>
      </c>
      <c r="CO28" s="2">
        <v>0</v>
      </c>
      <c r="CP28" s="2">
        <v>0</v>
      </c>
      <c r="CQ28" s="2">
        <v>0</v>
      </c>
      <c r="CR28" s="2">
        <v>0</v>
      </c>
      <c r="CS28" s="2">
        <v>0</v>
      </c>
      <c r="CT28" s="2">
        <v>0</v>
      </c>
      <c r="CU28" s="2">
        <v>0</v>
      </c>
      <c r="CV28" s="2">
        <v>0</v>
      </c>
      <c r="CW28" s="2">
        <v>0</v>
      </c>
      <c r="CX28" s="2">
        <v>0</v>
      </c>
      <c r="CY28" s="2">
        <v>0</v>
      </c>
      <c r="CZ28" s="2">
        <v>0</v>
      </c>
      <c r="DA28" s="2">
        <v>0</v>
      </c>
      <c r="DB28" s="2">
        <v>0</v>
      </c>
      <c r="DC28" s="2">
        <v>0</v>
      </c>
      <c r="DD28" s="2">
        <v>0</v>
      </c>
      <c r="DE28" s="2">
        <v>0</v>
      </c>
      <c r="DF28" s="2">
        <v>0</v>
      </c>
      <c r="DG28" s="2">
        <v>0</v>
      </c>
      <c r="DH28" s="2">
        <v>0</v>
      </c>
      <c r="DI28" s="2">
        <v>0</v>
      </c>
      <c r="DJ28" s="2">
        <v>0</v>
      </c>
      <c r="DK28" s="2">
        <v>0</v>
      </c>
      <c r="DL28" s="2">
        <v>0</v>
      </c>
      <c r="DM28" s="2">
        <v>0</v>
      </c>
    </row>
    <row r="29" spans="1:117" s="2" customFormat="1" x14ac:dyDescent="0.35">
      <c r="A29" s="2" t="s">
        <v>28</v>
      </c>
      <c r="B29" s="2">
        <v>35</v>
      </c>
      <c r="C29" s="2">
        <v>69</v>
      </c>
      <c r="D29" s="2">
        <v>36</v>
      </c>
      <c r="E29" s="2">
        <v>281</v>
      </c>
      <c r="F29" s="2">
        <v>105</v>
      </c>
      <c r="G29" s="2">
        <v>36</v>
      </c>
      <c r="H29" s="2">
        <v>47</v>
      </c>
      <c r="I29" s="2">
        <v>47</v>
      </c>
      <c r="J29" s="2">
        <v>35</v>
      </c>
      <c r="K29" s="2">
        <v>124</v>
      </c>
      <c r="L29" s="2">
        <v>69</v>
      </c>
      <c r="M29" s="2">
        <v>36</v>
      </c>
      <c r="N29" s="2">
        <v>281</v>
      </c>
      <c r="O29" s="2">
        <v>36</v>
      </c>
      <c r="P29" s="2">
        <v>124</v>
      </c>
      <c r="Q29" s="2">
        <v>69</v>
      </c>
      <c r="R29" s="2">
        <v>36</v>
      </c>
      <c r="S29" s="2">
        <v>281</v>
      </c>
      <c r="T29" s="2">
        <v>105</v>
      </c>
      <c r="U29" s="2">
        <v>36</v>
      </c>
      <c r="V29" s="2">
        <v>47</v>
      </c>
      <c r="W29" s="2">
        <v>47</v>
      </c>
      <c r="X29" s="2">
        <v>35</v>
      </c>
      <c r="Y29" s="2">
        <v>35</v>
      </c>
      <c r="Z29" s="2">
        <v>69</v>
      </c>
      <c r="AA29" s="2">
        <v>281</v>
      </c>
      <c r="AB29" s="2">
        <v>36</v>
      </c>
      <c r="AC29" s="2">
        <v>35</v>
      </c>
      <c r="AD29" s="2">
        <v>35</v>
      </c>
      <c r="AE29" s="2">
        <v>35</v>
      </c>
      <c r="AF29" s="2">
        <v>124</v>
      </c>
      <c r="AG29" s="2">
        <v>69</v>
      </c>
      <c r="AH29" s="2">
        <v>36</v>
      </c>
      <c r="AI29" s="2">
        <v>281</v>
      </c>
      <c r="AJ29" s="2">
        <v>36</v>
      </c>
      <c r="AK29" s="2">
        <v>35</v>
      </c>
      <c r="AL29" s="2">
        <v>35</v>
      </c>
      <c r="AM29" s="2">
        <v>36</v>
      </c>
      <c r="AN29" s="2">
        <v>35</v>
      </c>
      <c r="AO29" s="2">
        <v>35</v>
      </c>
      <c r="AP29" s="2">
        <v>69</v>
      </c>
      <c r="AQ29" s="2">
        <v>281</v>
      </c>
      <c r="AR29" s="2">
        <v>36</v>
      </c>
      <c r="AS29" s="2">
        <v>35</v>
      </c>
      <c r="AT29" s="2">
        <v>35</v>
      </c>
      <c r="AU29" s="2">
        <v>69</v>
      </c>
      <c r="AV29" s="2">
        <v>36</v>
      </c>
      <c r="AW29" s="2">
        <v>281</v>
      </c>
      <c r="AX29" s="2">
        <v>36</v>
      </c>
      <c r="AY29" s="2">
        <v>35</v>
      </c>
      <c r="AZ29" s="2">
        <v>35</v>
      </c>
      <c r="BA29" s="2">
        <v>124</v>
      </c>
      <c r="BB29" s="2">
        <v>69</v>
      </c>
      <c r="BC29" s="2">
        <v>36</v>
      </c>
      <c r="BD29" s="2">
        <v>281</v>
      </c>
      <c r="BE29" s="2">
        <v>36</v>
      </c>
      <c r="BF29" s="2">
        <v>35</v>
      </c>
      <c r="BG29" s="2">
        <v>35</v>
      </c>
      <c r="BH29" s="2">
        <v>35</v>
      </c>
      <c r="BI29" s="2">
        <v>69</v>
      </c>
      <c r="BJ29" s="2">
        <v>36</v>
      </c>
      <c r="BK29" s="2">
        <v>281</v>
      </c>
      <c r="BL29" s="2">
        <v>105</v>
      </c>
      <c r="BM29" s="2">
        <v>36</v>
      </c>
      <c r="BN29" s="2">
        <v>47</v>
      </c>
      <c r="BO29" s="2">
        <v>47</v>
      </c>
      <c r="BP29" s="2">
        <v>35</v>
      </c>
      <c r="BQ29" s="2">
        <v>124</v>
      </c>
      <c r="BR29" s="2">
        <v>69</v>
      </c>
      <c r="BS29" s="2">
        <v>36</v>
      </c>
      <c r="BT29" s="2">
        <v>281</v>
      </c>
      <c r="BU29" s="2">
        <v>36</v>
      </c>
      <c r="BV29" s="2">
        <v>124</v>
      </c>
      <c r="BW29" s="2">
        <v>69</v>
      </c>
      <c r="BX29" s="2">
        <v>36</v>
      </c>
      <c r="BY29" s="2">
        <v>281</v>
      </c>
      <c r="BZ29" s="2">
        <v>105</v>
      </c>
      <c r="CA29" s="2">
        <v>36</v>
      </c>
      <c r="CB29" s="2">
        <v>47</v>
      </c>
      <c r="CC29" s="2">
        <v>47</v>
      </c>
      <c r="CD29" s="2">
        <v>35</v>
      </c>
      <c r="CE29" s="2">
        <v>35</v>
      </c>
      <c r="CF29" s="2">
        <v>69</v>
      </c>
      <c r="CG29" s="2">
        <v>281</v>
      </c>
      <c r="CH29" s="2">
        <v>36</v>
      </c>
      <c r="CI29" s="2">
        <v>35</v>
      </c>
      <c r="CJ29" s="2">
        <v>35</v>
      </c>
      <c r="CK29" s="2">
        <v>35</v>
      </c>
      <c r="CL29" s="2">
        <v>124</v>
      </c>
      <c r="CM29" s="2">
        <v>69</v>
      </c>
      <c r="CN29" s="2">
        <v>36</v>
      </c>
      <c r="CO29" s="2">
        <v>281</v>
      </c>
      <c r="CP29" s="2">
        <v>36</v>
      </c>
      <c r="CQ29" s="2">
        <v>35</v>
      </c>
      <c r="CR29" s="2">
        <v>35</v>
      </c>
      <c r="CS29" s="2">
        <v>36</v>
      </c>
      <c r="CT29" s="2">
        <v>35</v>
      </c>
      <c r="CU29" s="2">
        <v>35</v>
      </c>
      <c r="CV29" s="2">
        <v>69</v>
      </c>
      <c r="CW29" s="2">
        <v>281</v>
      </c>
      <c r="CX29" s="2">
        <v>36</v>
      </c>
      <c r="CY29" s="2">
        <v>35</v>
      </c>
      <c r="CZ29" s="2">
        <v>35</v>
      </c>
      <c r="DA29" s="2">
        <v>69</v>
      </c>
      <c r="DB29" s="2">
        <v>36</v>
      </c>
      <c r="DC29" s="2">
        <v>281</v>
      </c>
      <c r="DD29" s="2">
        <v>36</v>
      </c>
      <c r="DE29" s="2">
        <v>35</v>
      </c>
      <c r="DF29" s="2">
        <v>35</v>
      </c>
      <c r="DG29" s="2">
        <v>124</v>
      </c>
      <c r="DH29" s="2">
        <v>69</v>
      </c>
      <c r="DI29" s="2">
        <v>36</v>
      </c>
      <c r="DJ29" s="2">
        <v>281</v>
      </c>
      <c r="DK29" s="2">
        <v>36</v>
      </c>
      <c r="DL29" s="2">
        <v>35</v>
      </c>
      <c r="DM29" s="2">
        <v>35</v>
      </c>
    </row>
    <row r="30" spans="1:117" s="2" customFormat="1" x14ac:dyDescent="0.35">
      <c r="A30" s="2" t="s">
        <v>29</v>
      </c>
      <c r="B30" s="2">
        <v>2.5</v>
      </c>
      <c r="C30" s="2">
        <v>2.5</v>
      </c>
      <c r="D30" s="2">
        <v>2.5</v>
      </c>
      <c r="E30" s="2">
        <v>2.2999999999999998</v>
      </c>
      <c r="F30" s="2">
        <v>2.2999999999999998</v>
      </c>
      <c r="G30" s="2">
        <v>2.5</v>
      </c>
      <c r="H30" s="2">
        <v>2.5</v>
      </c>
      <c r="I30" s="2">
        <v>2.5</v>
      </c>
      <c r="J30" s="2">
        <v>2.5</v>
      </c>
      <c r="K30" s="2">
        <v>2.5</v>
      </c>
      <c r="L30" s="2">
        <v>2.5</v>
      </c>
      <c r="M30" s="2">
        <v>2.5</v>
      </c>
      <c r="N30" s="2">
        <v>2.2999999999999998</v>
      </c>
      <c r="O30" s="2">
        <v>2.5</v>
      </c>
      <c r="P30" s="2">
        <v>2.5</v>
      </c>
      <c r="Q30" s="2">
        <v>2.5</v>
      </c>
      <c r="R30" s="2">
        <v>2.5</v>
      </c>
      <c r="S30" s="2">
        <v>2.2999999999999998</v>
      </c>
      <c r="T30" s="2">
        <v>2.2999999999999998</v>
      </c>
      <c r="U30" s="2">
        <v>2.5</v>
      </c>
      <c r="V30" s="2">
        <v>2.5</v>
      </c>
      <c r="W30" s="2">
        <v>2.5</v>
      </c>
      <c r="X30" s="2">
        <v>2.5</v>
      </c>
      <c r="Y30" s="2">
        <v>2.5</v>
      </c>
      <c r="Z30" s="2">
        <v>2.5</v>
      </c>
      <c r="AA30" s="2">
        <v>2.2999999999999998</v>
      </c>
      <c r="AB30" s="2">
        <v>2.5</v>
      </c>
      <c r="AC30" s="2">
        <v>2.5</v>
      </c>
      <c r="AD30" s="2">
        <v>2.5</v>
      </c>
      <c r="AE30" s="2">
        <v>2.5</v>
      </c>
      <c r="AF30" s="2">
        <v>2.5</v>
      </c>
      <c r="AG30" s="2">
        <v>2.5</v>
      </c>
      <c r="AH30" s="2">
        <v>2.5</v>
      </c>
      <c r="AI30" s="2">
        <v>2.2999999999999998</v>
      </c>
      <c r="AJ30" s="2">
        <v>2.5</v>
      </c>
      <c r="AK30" s="2">
        <v>2.5</v>
      </c>
      <c r="AL30" s="2">
        <v>2.5</v>
      </c>
      <c r="AM30" s="2">
        <v>2.5</v>
      </c>
      <c r="AN30" s="2">
        <v>2.5</v>
      </c>
      <c r="AO30" s="2">
        <v>2.5</v>
      </c>
      <c r="AP30" s="2">
        <v>2.5</v>
      </c>
      <c r="AQ30" s="2">
        <v>2.2999999999999998</v>
      </c>
      <c r="AR30" s="2">
        <v>2.5</v>
      </c>
      <c r="AS30" s="2">
        <v>2.5</v>
      </c>
      <c r="AT30" s="2">
        <v>2.5</v>
      </c>
      <c r="AU30" s="2">
        <v>2.5</v>
      </c>
      <c r="AV30" s="2">
        <v>2.5</v>
      </c>
      <c r="AW30" s="2">
        <v>2.2999999999999998</v>
      </c>
      <c r="AX30" s="2">
        <v>2.5</v>
      </c>
      <c r="AY30" s="2">
        <v>2.5</v>
      </c>
      <c r="AZ30" s="2">
        <v>2.5</v>
      </c>
      <c r="BA30" s="2">
        <v>2.5</v>
      </c>
      <c r="BB30" s="2">
        <v>2.5</v>
      </c>
      <c r="BC30" s="2">
        <v>2.5</v>
      </c>
      <c r="BD30" s="2">
        <v>2.2999999999999998</v>
      </c>
      <c r="BE30" s="2">
        <v>2.5</v>
      </c>
      <c r="BF30" s="2">
        <v>2.5</v>
      </c>
      <c r="BG30" s="2">
        <v>2.5</v>
      </c>
      <c r="BH30" s="2">
        <v>2.5</v>
      </c>
      <c r="BI30" s="2">
        <v>2.5</v>
      </c>
      <c r="BJ30" s="2">
        <v>2.5</v>
      </c>
      <c r="BK30" s="2">
        <v>2.2999999999999998</v>
      </c>
      <c r="BL30" s="2">
        <v>2.2999999999999998</v>
      </c>
      <c r="BM30" s="2">
        <v>2.5</v>
      </c>
      <c r="BN30" s="2">
        <v>2.5</v>
      </c>
      <c r="BO30" s="2">
        <v>2.5</v>
      </c>
      <c r="BP30" s="2">
        <v>2.5</v>
      </c>
      <c r="BQ30" s="2">
        <v>2.5</v>
      </c>
      <c r="BR30" s="2">
        <v>2.5</v>
      </c>
      <c r="BS30" s="2">
        <v>2.5</v>
      </c>
      <c r="BT30" s="2">
        <v>2.2999999999999998</v>
      </c>
      <c r="BU30" s="2">
        <v>2.5</v>
      </c>
      <c r="BV30" s="2">
        <v>2.5</v>
      </c>
      <c r="BW30" s="2">
        <v>2.5</v>
      </c>
      <c r="BX30" s="2">
        <v>2.5</v>
      </c>
      <c r="BY30" s="2">
        <v>2.2999999999999998</v>
      </c>
      <c r="BZ30" s="2">
        <v>2.2999999999999998</v>
      </c>
      <c r="CA30" s="2">
        <v>2.5</v>
      </c>
      <c r="CB30" s="2">
        <v>2.5</v>
      </c>
      <c r="CC30" s="2">
        <v>2.5</v>
      </c>
      <c r="CD30" s="2">
        <v>2.5</v>
      </c>
      <c r="CE30" s="2">
        <v>2.5</v>
      </c>
      <c r="CF30" s="2">
        <v>2.5</v>
      </c>
      <c r="CG30" s="2">
        <v>2.2999999999999998</v>
      </c>
      <c r="CH30" s="2">
        <v>2.5</v>
      </c>
      <c r="CI30" s="2">
        <v>2.5</v>
      </c>
      <c r="CJ30" s="2">
        <v>2.5</v>
      </c>
      <c r="CK30" s="2">
        <v>2.5</v>
      </c>
      <c r="CL30" s="2">
        <v>2.5</v>
      </c>
      <c r="CM30" s="2">
        <v>2.5</v>
      </c>
      <c r="CN30" s="2">
        <v>2.5</v>
      </c>
      <c r="CO30" s="2">
        <v>2.2999999999999998</v>
      </c>
      <c r="CP30" s="2">
        <v>2.5</v>
      </c>
      <c r="CQ30" s="2">
        <v>2.5</v>
      </c>
      <c r="CR30" s="2">
        <v>2.5</v>
      </c>
      <c r="CS30" s="2">
        <v>2.5</v>
      </c>
      <c r="CT30" s="2">
        <v>2.5</v>
      </c>
      <c r="CU30" s="2">
        <v>2.5</v>
      </c>
      <c r="CV30" s="2">
        <v>2.5</v>
      </c>
      <c r="CW30" s="2">
        <v>2.2999999999999998</v>
      </c>
      <c r="CX30" s="2">
        <v>2.5</v>
      </c>
      <c r="CY30" s="2">
        <v>2.5</v>
      </c>
      <c r="CZ30" s="2">
        <v>2.5</v>
      </c>
      <c r="DA30" s="2">
        <v>2.5</v>
      </c>
      <c r="DB30" s="2">
        <v>2.5</v>
      </c>
      <c r="DC30" s="2">
        <v>2.2999999999999998</v>
      </c>
      <c r="DD30" s="2">
        <v>2.5</v>
      </c>
      <c r="DE30" s="2">
        <v>2.5</v>
      </c>
      <c r="DF30" s="2">
        <v>2.5</v>
      </c>
      <c r="DG30" s="2">
        <v>2.5</v>
      </c>
      <c r="DH30" s="2">
        <v>2.5</v>
      </c>
      <c r="DI30" s="2">
        <v>2.5</v>
      </c>
      <c r="DJ30" s="2">
        <v>2.2999999999999998</v>
      </c>
      <c r="DK30" s="2">
        <v>2.5</v>
      </c>
      <c r="DL30" s="2">
        <v>2.5</v>
      </c>
      <c r="DM30" s="2">
        <v>2.5</v>
      </c>
    </row>
    <row r="31" spans="1:117" s="2" customFormat="1" x14ac:dyDescent="0.35">
      <c r="A31" s="2" t="s">
        <v>11</v>
      </c>
      <c r="B31" s="2">
        <v>800</v>
      </c>
      <c r="C31" s="2">
        <v>2</v>
      </c>
      <c r="D31" s="2">
        <v>1.5</v>
      </c>
      <c r="E31" s="2">
        <v>8</v>
      </c>
      <c r="F31" s="2">
        <v>2</v>
      </c>
      <c r="G31" s="2">
        <v>16</v>
      </c>
      <c r="H31" s="2">
        <v>5</v>
      </c>
      <c r="I31" s="2">
        <v>5</v>
      </c>
      <c r="J31" s="2">
        <v>400</v>
      </c>
      <c r="K31" s="2">
        <v>0.01</v>
      </c>
      <c r="L31" s="2">
        <v>2</v>
      </c>
      <c r="M31" s="2">
        <v>1.5</v>
      </c>
      <c r="N31" s="2">
        <v>8</v>
      </c>
      <c r="O31" s="2">
        <v>16</v>
      </c>
      <c r="P31" s="2">
        <v>0.01</v>
      </c>
      <c r="Q31" s="2">
        <v>2</v>
      </c>
      <c r="R31" s="2">
        <v>1.5</v>
      </c>
      <c r="S31" s="2">
        <v>8</v>
      </c>
      <c r="T31" s="2">
        <v>2</v>
      </c>
      <c r="U31" s="2">
        <v>16</v>
      </c>
      <c r="V31" s="2">
        <v>5</v>
      </c>
      <c r="W31" s="2">
        <v>5</v>
      </c>
      <c r="X31" s="2">
        <v>400</v>
      </c>
      <c r="Y31" s="2">
        <v>800</v>
      </c>
      <c r="Z31" s="2">
        <v>2</v>
      </c>
      <c r="AA31" s="2">
        <v>8</v>
      </c>
      <c r="AB31" s="2">
        <v>16</v>
      </c>
      <c r="AC31" s="2">
        <v>400</v>
      </c>
      <c r="AD31" s="2">
        <v>800</v>
      </c>
      <c r="AE31" s="2">
        <v>800</v>
      </c>
      <c r="AF31" s="2">
        <v>0.01</v>
      </c>
      <c r="AG31" s="2">
        <v>2</v>
      </c>
      <c r="AH31" s="2">
        <v>1.5</v>
      </c>
      <c r="AI31" s="2">
        <v>8</v>
      </c>
      <c r="AJ31" s="2">
        <v>16</v>
      </c>
      <c r="AK31" s="2">
        <v>400</v>
      </c>
      <c r="AL31" s="2">
        <v>800</v>
      </c>
      <c r="AM31" s="2">
        <v>16</v>
      </c>
      <c r="AN31" s="2">
        <v>400</v>
      </c>
      <c r="AO31" s="2">
        <v>800</v>
      </c>
      <c r="AP31" s="2">
        <v>2</v>
      </c>
      <c r="AQ31" s="2">
        <v>8</v>
      </c>
      <c r="AR31" s="2">
        <v>16</v>
      </c>
      <c r="AS31" s="2">
        <v>400</v>
      </c>
      <c r="AT31" s="2">
        <v>800</v>
      </c>
      <c r="AU31" s="2">
        <v>2</v>
      </c>
      <c r="AV31" s="2">
        <v>1.5</v>
      </c>
      <c r="AW31" s="2">
        <v>8</v>
      </c>
      <c r="AX31" s="2">
        <v>16</v>
      </c>
      <c r="AY31" s="2">
        <v>400</v>
      </c>
      <c r="AZ31" s="2">
        <v>800</v>
      </c>
      <c r="BA31" s="2">
        <v>0.01</v>
      </c>
      <c r="BB31" s="2">
        <v>2</v>
      </c>
      <c r="BC31" s="2">
        <v>1.5</v>
      </c>
      <c r="BD31" s="2">
        <v>8</v>
      </c>
      <c r="BE31" s="2">
        <v>16</v>
      </c>
      <c r="BF31" s="2">
        <v>400</v>
      </c>
      <c r="BG31" s="2">
        <v>800</v>
      </c>
      <c r="BH31" s="2">
        <v>800</v>
      </c>
      <c r="BI31" s="2">
        <v>2</v>
      </c>
      <c r="BJ31" s="2">
        <v>1.5</v>
      </c>
      <c r="BK31" s="2">
        <v>8</v>
      </c>
      <c r="BL31" s="2">
        <v>2</v>
      </c>
      <c r="BM31" s="2">
        <v>16</v>
      </c>
      <c r="BN31" s="2">
        <v>5</v>
      </c>
      <c r="BO31" s="2">
        <v>5</v>
      </c>
      <c r="BP31" s="2">
        <v>400</v>
      </c>
      <c r="BQ31" s="2">
        <v>0.01</v>
      </c>
      <c r="BR31" s="2">
        <v>2</v>
      </c>
      <c r="BS31" s="2">
        <v>1.5</v>
      </c>
      <c r="BT31" s="2">
        <v>8</v>
      </c>
      <c r="BU31" s="2">
        <v>16</v>
      </c>
      <c r="BV31" s="2">
        <v>0.01</v>
      </c>
      <c r="BW31" s="2">
        <v>2</v>
      </c>
      <c r="BX31" s="2">
        <v>1.5</v>
      </c>
      <c r="BY31" s="2">
        <v>8</v>
      </c>
      <c r="BZ31" s="2">
        <v>2</v>
      </c>
      <c r="CA31" s="2">
        <v>16</v>
      </c>
      <c r="CB31" s="2">
        <v>5</v>
      </c>
      <c r="CC31" s="2">
        <v>5</v>
      </c>
      <c r="CD31" s="2">
        <v>400</v>
      </c>
      <c r="CE31" s="2">
        <v>800</v>
      </c>
      <c r="CF31" s="2">
        <v>2</v>
      </c>
      <c r="CG31" s="2">
        <v>8</v>
      </c>
      <c r="CH31" s="2">
        <v>16</v>
      </c>
      <c r="CI31" s="2">
        <v>400</v>
      </c>
      <c r="CJ31" s="2">
        <v>800</v>
      </c>
      <c r="CK31" s="2">
        <v>800</v>
      </c>
      <c r="CL31" s="2">
        <v>0.01</v>
      </c>
      <c r="CM31" s="2">
        <v>2</v>
      </c>
      <c r="CN31" s="2">
        <v>1.5</v>
      </c>
      <c r="CO31" s="2">
        <v>8</v>
      </c>
      <c r="CP31" s="2">
        <v>16</v>
      </c>
      <c r="CQ31" s="2">
        <v>400</v>
      </c>
      <c r="CR31" s="2">
        <v>800</v>
      </c>
      <c r="CS31" s="2">
        <v>16</v>
      </c>
      <c r="CT31" s="2">
        <v>400</v>
      </c>
      <c r="CU31" s="2">
        <v>800</v>
      </c>
      <c r="CV31" s="2">
        <v>2</v>
      </c>
      <c r="CW31" s="2">
        <v>8</v>
      </c>
      <c r="CX31" s="2">
        <v>16</v>
      </c>
      <c r="CY31" s="2">
        <v>400</v>
      </c>
      <c r="CZ31" s="2">
        <v>800</v>
      </c>
      <c r="DA31" s="2">
        <v>2</v>
      </c>
      <c r="DB31" s="2">
        <v>1.5</v>
      </c>
      <c r="DC31" s="2">
        <v>8</v>
      </c>
      <c r="DD31" s="2">
        <v>16</v>
      </c>
      <c r="DE31" s="2">
        <v>400</v>
      </c>
      <c r="DF31" s="2">
        <v>800</v>
      </c>
      <c r="DG31" s="2">
        <v>0.01</v>
      </c>
      <c r="DH31" s="2">
        <v>2</v>
      </c>
      <c r="DI31" s="2">
        <v>1.5</v>
      </c>
      <c r="DJ31" s="2">
        <v>8</v>
      </c>
      <c r="DK31" s="2">
        <v>16</v>
      </c>
      <c r="DL31" s="2">
        <v>400</v>
      </c>
      <c r="DM31" s="2">
        <v>800</v>
      </c>
    </row>
    <row r="32" spans="1:117" s="2" customFormat="1" x14ac:dyDescent="0.35">
      <c r="A32" s="2" t="s">
        <v>13</v>
      </c>
      <c r="B32" s="2">
        <v>350</v>
      </c>
      <c r="C32" s="2">
        <v>250</v>
      </c>
      <c r="D32" s="2">
        <v>200</v>
      </c>
      <c r="E32" s="2">
        <v>350</v>
      </c>
      <c r="F32" s="2">
        <v>350</v>
      </c>
      <c r="G32" s="2">
        <v>300</v>
      </c>
      <c r="H32" s="2">
        <v>350</v>
      </c>
      <c r="I32" s="2">
        <v>350</v>
      </c>
      <c r="J32" s="2">
        <v>350</v>
      </c>
      <c r="K32" s="2">
        <v>250</v>
      </c>
      <c r="L32" s="2">
        <v>250</v>
      </c>
      <c r="M32" s="2">
        <v>200</v>
      </c>
      <c r="N32" s="2">
        <v>350</v>
      </c>
      <c r="O32" s="2">
        <v>300</v>
      </c>
      <c r="P32" s="2">
        <v>250</v>
      </c>
      <c r="Q32" s="2">
        <v>250</v>
      </c>
      <c r="R32" s="2">
        <v>200</v>
      </c>
      <c r="S32" s="2">
        <v>350</v>
      </c>
      <c r="T32" s="2">
        <v>350</v>
      </c>
      <c r="U32" s="2">
        <v>300</v>
      </c>
      <c r="V32" s="2">
        <v>350</v>
      </c>
      <c r="W32" s="2">
        <v>350</v>
      </c>
      <c r="X32" s="2">
        <v>350</v>
      </c>
      <c r="Y32" s="2">
        <v>350</v>
      </c>
      <c r="Z32" s="2">
        <v>250</v>
      </c>
      <c r="AA32" s="2">
        <v>350</v>
      </c>
      <c r="AB32" s="2">
        <v>300</v>
      </c>
      <c r="AC32" s="2">
        <v>350</v>
      </c>
      <c r="AD32" s="2">
        <v>350</v>
      </c>
      <c r="AE32" s="2">
        <v>350</v>
      </c>
      <c r="AF32" s="2">
        <v>250</v>
      </c>
      <c r="AG32" s="2">
        <v>250</v>
      </c>
      <c r="AH32" s="2">
        <v>200</v>
      </c>
      <c r="AI32" s="2">
        <v>350</v>
      </c>
      <c r="AJ32" s="2">
        <v>300</v>
      </c>
      <c r="AK32" s="2">
        <v>350</v>
      </c>
      <c r="AL32" s="2">
        <v>350</v>
      </c>
      <c r="AM32" s="2">
        <v>300</v>
      </c>
      <c r="AN32" s="2">
        <v>350</v>
      </c>
      <c r="AO32" s="2">
        <v>350</v>
      </c>
      <c r="AP32" s="2">
        <v>250</v>
      </c>
      <c r="AQ32" s="2">
        <v>350</v>
      </c>
      <c r="AR32" s="2">
        <v>300</v>
      </c>
      <c r="AS32" s="2">
        <v>350</v>
      </c>
      <c r="AT32" s="2">
        <v>350</v>
      </c>
      <c r="AU32" s="2">
        <v>250</v>
      </c>
      <c r="AV32" s="2">
        <v>200</v>
      </c>
      <c r="AW32" s="2">
        <v>350</v>
      </c>
      <c r="AX32" s="2">
        <v>300</v>
      </c>
      <c r="AY32" s="2">
        <v>350</v>
      </c>
      <c r="AZ32" s="2">
        <v>350</v>
      </c>
      <c r="BA32" s="2">
        <v>250</v>
      </c>
      <c r="BB32" s="2">
        <v>250</v>
      </c>
      <c r="BC32" s="2">
        <v>200</v>
      </c>
      <c r="BD32" s="2">
        <v>350</v>
      </c>
      <c r="BE32" s="2">
        <v>300</v>
      </c>
      <c r="BF32" s="2">
        <v>350</v>
      </c>
      <c r="BG32" s="2">
        <v>350</v>
      </c>
      <c r="BH32" s="2">
        <v>350</v>
      </c>
      <c r="BI32" s="2">
        <v>250</v>
      </c>
      <c r="BJ32" s="2">
        <v>200</v>
      </c>
      <c r="BK32" s="2">
        <v>350</v>
      </c>
      <c r="BL32" s="2">
        <v>350</v>
      </c>
      <c r="BM32" s="2">
        <v>300</v>
      </c>
      <c r="BN32" s="2">
        <v>350</v>
      </c>
      <c r="BO32" s="2">
        <v>350</v>
      </c>
      <c r="BP32" s="2">
        <v>350</v>
      </c>
      <c r="BQ32" s="2">
        <v>250</v>
      </c>
      <c r="BR32" s="2">
        <v>250</v>
      </c>
      <c r="BS32" s="2">
        <v>200</v>
      </c>
      <c r="BT32" s="2">
        <v>350</v>
      </c>
      <c r="BU32" s="2">
        <v>300</v>
      </c>
      <c r="BV32" s="2">
        <v>250</v>
      </c>
      <c r="BW32" s="2">
        <v>250</v>
      </c>
      <c r="BX32" s="2">
        <v>200</v>
      </c>
      <c r="BY32" s="2">
        <v>350</v>
      </c>
      <c r="BZ32" s="2">
        <v>350</v>
      </c>
      <c r="CA32" s="2">
        <v>300</v>
      </c>
      <c r="CB32" s="2">
        <v>350</v>
      </c>
      <c r="CC32" s="2">
        <v>350</v>
      </c>
      <c r="CD32" s="2">
        <v>350</v>
      </c>
      <c r="CE32" s="2">
        <v>350</v>
      </c>
      <c r="CF32" s="2">
        <v>250</v>
      </c>
      <c r="CG32" s="2">
        <v>350</v>
      </c>
      <c r="CH32" s="2">
        <v>300</v>
      </c>
      <c r="CI32" s="2">
        <v>350</v>
      </c>
      <c r="CJ32" s="2">
        <v>350</v>
      </c>
      <c r="CK32" s="2">
        <v>350</v>
      </c>
      <c r="CL32" s="2">
        <v>250</v>
      </c>
      <c r="CM32" s="2">
        <v>250</v>
      </c>
      <c r="CN32" s="2">
        <v>200</v>
      </c>
      <c r="CO32" s="2">
        <v>350</v>
      </c>
      <c r="CP32" s="2">
        <v>300</v>
      </c>
      <c r="CQ32" s="2">
        <v>350</v>
      </c>
      <c r="CR32" s="2">
        <v>350</v>
      </c>
      <c r="CS32" s="2">
        <v>300</v>
      </c>
      <c r="CT32" s="2">
        <v>350</v>
      </c>
      <c r="CU32" s="2">
        <v>350</v>
      </c>
      <c r="CV32" s="2">
        <v>250</v>
      </c>
      <c r="CW32" s="2">
        <v>350</v>
      </c>
      <c r="CX32" s="2">
        <v>300</v>
      </c>
      <c r="CY32" s="2">
        <v>350</v>
      </c>
      <c r="CZ32" s="2">
        <v>350</v>
      </c>
      <c r="DA32" s="2">
        <v>250</v>
      </c>
      <c r="DB32" s="2">
        <v>200</v>
      </c>
      <c r="DC32" s="2">
        <v>350</v>
      </c>
      <c r="DD32" s="2">
        <v>300</v>
      </c>
      <c r="DE32" s="2">
        <v>350</v>
      </c>
      <c r="DF32" s="2">
        <v>350</v>
      </c>
      <c r="DG32" s="2">
        <v>250</v>
      </c>
      <c r="DH32" s="2">
        <v>250</v>
      </c>
      <c r="DI32" s="2">
        <v>200</v>
      </c>
      <c r="DJ32" s="2">
        <v>350</v>
      </c>
      <c r="DK32" s="2">
        <v>300</v>
      </c>
      <c r="DL32" s="2">
        <v>350</v>
      </c>
      <c r="DM32" s="2">
        <v>350</v>
      </c>
    </row>
    <row r="34" spans="79:79" x14ac:dyDescent="0.35">
      <c r="CA34" s="6">
        <f>CA21/CA14</f>
        <v>9.4311377245508976E-2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DM32"/>
  <sheetViews>
    <sheetView workbookViewId="0"/>
  </sheetViews>
  <sheetFormatPr defaultRowHeight="14.5" x14ac:dyDescent="0.35"/>
  <cols>
    <col min="1" max="1" width="37.7265625" customWidth="1"/>
  </cols>
  <sheetData>
    <row r="1" spans="1:117" x14ac:dyDescent="0.35">
      <c r="A1" t="s">
        <v>41</v>
      </c>
      <c r="B1" t="s">
        <v>41</v>
      </c>
      <c r="D1" t="s">
        <v>43</v>
      </c>
      <c r="E1" t="s">
        <v>43</v>
      </c>
      <c r="F1" t="s">
        <v>43</v>
      </c>
      <c r="G1" t="s">
        <v>43</v>
      </c>
      <c r="H1" t="s">
        <v>43</v>
      </c>
      <c r="I1" t="s">
        <v>43</v>
      </c>
      <c r="J1" t="s">
        <v>41</v>
      </c>
      <c r="L1" t="s">
        <v>41</v>
      </c>
      <c r="N1" t="s">
        <v>41</v>
      </c>
      <c r="P1" t="s">
        <v>41</v>
      </c>
      <c r="Q1" t="s">
        <v>41</v>
      </c>
      <c r="T1" t="s">
        <v>41</v>
      </c>
      <c r="V1" t="s">
        <v>41</v>
      </c>
      <c r="X1" t="s">
        <v>43</v>
      </c>
      <c r="Y1" t="s">
        <v>43</v>
      </c>
      <c r="AB1" t="s">
        <v>41</v>
      </c>
      <c r="AD1" t="s">
        <v>41</v>
      </c>
      <c r="AF1" t="s">
        <v>43</v>
      </c>
      <c r="AG1" t="s">
        <v>43</v>
      </c>
      <c r="AH1" t="s">
        <v>43</v>
      </c>
      <c r="AI1" t="s">
        <v>43</v>
      </c>
      <c r="AJ1" t="s">
        <v>43</v>
      </c>
      <c r="AK1" t="s">
        <v>43</v>
      </c>
      <c r="AL1" t="s">
        <v>41</v>
      </c>
      <c r="AN1" t="s">
        <v>41</v>
      </c>
      <c r="AP1" t="s">
        <v>41</v>
      </c>
      <c r="AR1" t="s">
        <v>41</v>
      </c>
      <c r="AT1" t="s">
        <v>41</v>
      </c>
      <c r="AV1" t="s">
        <v>43</v>
      </c>
      <c r="AW1" t="s">
        <v>43</v>
      </c>
      <c r="AX1" t="s">
        <v>43</v>
      </c>
      <c r="AY1" t="s">
        <v>43</v>
      </c>
      <c r="AZ1" t="s">
        <v>43</v>
      </c>
      <c r="BA1" t="s">
        <v>43</v>
      </c>
      <c r="BB1" t="s">
        <v>41</v>
      </c>
      <c r="BD1" t="s">
        <v>41</v>
      </c>
      <c r="BF1" t="s">
        <v>41</v>
      </c>
      <c r="BL1" t="s">
        <v>41</v>
      </c>
      <c r="BN1" t="s">
        <v>43</v>
      </c>
      <c r="BO1" t="s">
        <v>43</v>
      </c>
      <c r="BP1" t="s">
        <v>41</v>
      </c>
      <c r="BR1" t="s">
        <v>41</v>
      </c>
      <c r="BT1" t="s">
        <v>41</v>
      </c>
      <c r="BV1" t="s">
        <v>41</v>
      </c>
      <c r="CF1" t="s">
        <v>41</v>
      </c>
      <c r="CH1" t="s">
        <v>41</v>
      </c>
      <c r="CJ1" t="s">
        <v>43</v>
      </c>
      <c r="CK1" t="s">
        <v>43</v>
      </c>
      <c r="CL1" t="s">
        <v>43</v>
      </c>
      <c r="CM1" t="s">
        <v>43</v>
      </c>
      <c r="CN1" t="s">
        <v>43</v>
      </c>
      <c r="CO1" t="s">
        <v>43</v>
      </c>
      <c r="CP1" t="s">
        <v>41</v>
      </c>
      <c r="CR1" t="s">
        <v>41</v>
      </c>
      <c r="CS1" t="s">
        <v>41</v>
      </c>
      <c r="CV1" t="s">
        <v>41</v>
      </c>
      <c r="CX1" t="s">
        <v>41</v>
      </c>
      <c r="CZ1" t="s">
        <v>41</v>
      </c>
      <c r="DB1" t="s">
        <v>43</v>
      </c>
      <c r="DC1" t="s">
        <v>43</v>
      </c>
      <c r="DD1" t="s">
        <v>43</v>
      </c>
      <c r="DE1" t="s">
        <v>43</v>
      </c>
      <c r="DF1" t="s">
        <v>43</v>
      </c>
      <c r="DG1" t="s">
        <v>43</v>
      </c>
      <c r="DH1" t="s">
        <v>41</v>
      </c>
      <c r="DI1" t="s">
        <v>41</v>
      </c>
      <c r="DK1" t="s">
        <v>41</v>
      </c>
    </row>
    <row r="2" spans="1:117" x14ac:dyDescent="0.35">
      <c r="A2" t="s">
        <v>103</v>
      </c>
      <c r="B2" t="s">
        <v>2</v>
      </c>
      <c r="C2" t="s">
        <v>2</v>
      </c>
      <c r="D2" t="s">
        <v>8</v>
      </c>
      <c r="E2" t="s">
        <v>8</v>
      </c>
      <c r="F2" t="s">
        <v>54</v>
      </c>
      <c r="G2" t="s">
        <v>54</v>
      </c>
      <c r="H2" t="s">
        <v>40</v>
      </c>
      <c r="I2" t="s">
        <v>40</v>
      </c>
      <c r="J2" t="s">
        <v>4</v>
      </c>
      <c r="K2" t="s">
        <v>4</v>
      </c>
      <c r="L2" t="s">
        <v>46</v>
      </c>
      <c r="M2" t="s">
        <v>46</v>
      </c>
      <c r="N2" t="s">
        <v>5</v>
      </c>
      <c r="O2" t="s">
        <v>5</v>
      </c>
      <c r="P2" t="s">
        <v>45</v>
      </c>
      <c r="Q2" t="s">
        <v>45</v>
      </c>
      <c r="R2" t="s">
        <v>6</v>
      </c>
      <c r="S2" t="s">
        <v>6</v>
      </c>
      <c r="T2" t="s">
        <v>4</v>
      </c>
      <c r="U2" t="s">
        <v>4</v>
      </c>
      <c r="V2" t="s">
        <v>46</v>
      </c>
      <c r="W2" t="s">
        <v>46</v>
      </c>
      <c r="X2" t="s">
        <v>54</v>
      </c>
      <c r="Y2" t="s">
        <v>54</v>
      </c>
      <c r="Z2" t="s">
        <v>5</v>
      </c>
      <c r="AA2" t="s">
        <v>5</v>
      </c>
      <c r="AB2" t="s">
        <v>2</v>
      </c>
      <c r="AC2" t="s">
        <v>2</v>
      </c>
      <c r="AD2" t="s">
        <v>4</v>
      </c>
      <c r="AE2" t="s">
        <v>4</v>
      </c>
      <c r="AF2" t="s">
        <v>8</v>
      </c>
      <c r="AG2" t="s">
        <v>8</v>
      </c>
      <c r="AH2" t="s">
        <v>54</v>
      </c>
      <c r="AI2" t="s">
        <v>54</v>
      </c>
      <c r="AJ2" t="s">
        <v>40</v>
      </c>
      <c r="AK2" t="s">
        <v>40</v>
      </c>
      <c r="AL2" t="s">
        <v>46</v>
      </c>
      <c r="AM2" t="s">
        <v>46</v>
      </c>
      <c r="AN2" t="s">
        <v>5</v>
      </c>
      <c r="AO2" t="s">
        <v>5</v>
      </c>
      <c r="AP2" t="s">
        <v>45</v>
      </c>
      <c r="AQ2" t="s">
        <v>45</v>
      </c>
      <c r="AR2" t="s">
        <v>2</v>
      </c>
      <c r="AS2" t="s">
        <v>2</v>
      </c>
      <c r="AT2" t="s">
        <v>4</v>
      </c>
      <c r="AU2" t="s">
        <v>4</v>
      </c>
      <c r="AV2" t="s">
        <v>8</v>
      </c>
      <c r="AW2" t="s">
        <v>8</v>
      </c>
      <c r="AX2" t="s">
        <v>54</v>
      </c>
      <c r="AY2" t="s">
        <v>54</v>
      </c>
      <c r="AZ2" t="s">
        <v>40</v>
      </c>
      <c r="BA2" t="s">
        <v>40</v>
      </c>
      <c r="BB2" t="s">
        <v>46</v>
      </c>
      <c r="BC2" t="s">
        <v>46</v>
      </c>
      <c r="BD2" t="s">
        <v>5</v>
      </c>
      <c r="BE2" t="s">
        <v>5</v>
      </c>
      <c r="BF2" t="s">
        <v>45</v>
      </c>
      <c r="BG2" t="s">
        <v>45</v>
      </c>
      <c r="BH2" t="s">
        <v>45</v>
      </c>
      <c r="BI2" t="s">
        <v>45</v>
      </c>
      <c r="BJ2" t="s">
        <v>4</v>
      </c>
      <c r="BK2" t="s">
        <v>4</v>
      </c>
      <c r="BL2" t="s">
        <v>2</v>
      </c>
      <c r="BM2" t="s">
        <v>2</v>
      </c>
      <c r="BN2" t="s">
        <v>54</v>
      </c>
      <c r="BO2" t="s">
        <v>54</v>
      </c>
      <c r="BP2" t="s">
        <v>4</v>
      </c>
      <c r="BQ2" t="s">
        <v>4</v>
      </c>
      <c r="BR2" t="s">
        <v>45</v>
      </c>
      <c r="BS2" t="s">
        <v>45</v>
      </c>
      <c r="BT2" t="s">
        <v>46</v>
      </c>
      <c r="BU2" t="s">
        <v>46</v>
      </c>
      <c r="BV2" t="s">
        <v>5</v>
      </c>
      <c r="BW2" t="s">
        <v>5</v>
      </c>
      <c r="BX2" t="s">
        <v>4</v>
      </c>
      <c r="BY2" t="s">
        <v>4</v>
      </c>
      <c r="BZ2" t="s">
        <v>45</v>
      </c>
      <c r="CA2" t="s">
        <v>45</v>
      </c>
      <c r="CB2" t="s">
        <v>4</v>
      </c>
      <c r="CC2" t="s">
        <v>4</v>
      </c>
      <c r="CD2" t="s">
        <v>45</v>
      </c>
      <c r="CE2" t="s">
        <v>45</v>
      </c>
      <c r="CF2" t="s">
        <v>2</v>
      </c>
      <c r="CG2" t="s">
        <v>2</v>
      </c>
      <c r="CH2" t="s">
        <v>4</v>
      </c>
      <c r="CI2" t="s">
        <v>4</v>
      </c>
      <c r="CJ2" t="s">
        <v>8</v>
      </c>
      <c r="CK2" t="s">
        <v>8</v>
      </c>
      <c r="CL2" t="s">
        <v>54</v>
      </c>
      <c r="CM2" t="s">
        <v>54</v>
      </c>
      <c r="CN2" t="s">
        <v>40</v>
      </c>
      <c r="CO2" t="s">
        <v>40</v>
      </c>
      <c r="CP2" t="s">
        <v>5</v>
      </c>
      <c r="CQ2" t="s">
        <v>5</v>
      </c>
      <c r="CR2" t="s">
        <v>45</v>
      </c>
      <c r="CS2" t="s">
        <v>45</v>
      </c>
      <c r="CT2" t="s">
        <v>6</v>
      </c>
      <c r="CU2" t="s">
        <v>6</v>
      </c>
      <c r="CV2" t="s">
        <v>42</v>
      </c>
      <c r="CW2" t="s">
        <v>42</v>
      </c>
      <c r="CX2" t="s">
        <v>2</v>
      </c>
      <c r="CY2" t="s">
        <v>2</v>
      </c>
      <c r="CZ2" t="s">
        <v>3</v>
      </c>
      <c r="DA2" t="s">
        <v>3</v>
      </c>
      <c r="DB2" t="s">
        <v>8</v>
      </c>
      <c r="DC2" t="s">
        <v>8</v>
      </c>
      <c r="DD2" t="s">
        <v>54</v>
      </c>
      <c r="DE2" t="s">
        <v>54</v>
      </c>
      <c r="DF2" t="s">
        <v>40</v>
      </c>
      <c r="DG2" t="s">
        <v>40</v>
      </c>
      <c r="DH2" t="s">
        <v>4</v>
      </c>
      <c r="DI2" t="s">
        <v>4</v>
      </c>
      <c r="DJ2" t="s">
        <v>5</v>
      </c>
      <c r="DK2" t="s">
        <v>5</v>
      </c>
      <c r="DL2" t="s">
        <v>6</v>
      </c>
      <c r="DM2" t="s">
        <v>6</v>
      </c>
    </row>
    <row r="3" spans="1:117" x14ac:dyDescent="0.35">
      <c r="A3" t="s">
        <v>104</v>
      </c>
      <c r="B3" t="s">
        <v>50</v>
      </c>
      <c r="C3" t="s">
        <v>51</v>
      </c>
      <c r="D3" t="s">
        <v>50</v>
      </c>
      <c r="E3" t="s">
        <v>51</v>
      </c>
      <c r="F3" t="s">
        <v>50</v>
      </c>
      <c r="G3" t="s">
        <v>51</v>
      </c>
      <c r="H3" t="s">
        <v>50</v>
      </c>
      <c r="I3" t="s">
        <v>51</v>
      </c>
      <c r="J3" t="s">
        <v>50</v>
      </c>
      <c r="K3" t="s">
        <v>51</v>
      </c>
      <c r="L3" t="s">
        <v>50</v>
      </c>
      <c r="M3" t="s">
        <v>51</v>
      </c>
      <c r="N3" t="s">
        <v>50</v>
      </c>
      <c r="O3" t="s">
        <v>51</v>
      </c>
      <c r="P3" t="s">
        <v>50</v>
      </c>
      <c r="Q3" t="s">
        <v>51</v>
      </c>
      <c r="R3" t="s">
        <v>50</v>
      </c>
      <c r="S3" t="s">
        <v>51</v>
      </c>
      <c r="T3" t="s">
        <v>50</v>
      </c>
      <c r="U3" t="s">
        <v>51</v>
      </c>
      <c r="V3" t="s">
        <v>50</v>
      </c>
      <c r="W3" t="s">
        <v>51</v>
      </c>
      <c r="X3" t="s">
        <v>50</v>
      </c>
      <c r="Y3" t="s">
        <v>51</v>
      </c>
      <c r="Z3" t="s">
        <v>50</v>
      </c>
      <c r="AA3" t="s">
        <v>51</v>
      </c>
      <c r="AB3" t="s">
        <v>50</v>
      </c>
      <c r="AC3" t="s">
        <v>51</v>
      </c>
      <c r="AD3" t="s">
        <v>50</v>
      </c>
      <c r="AE3" t="s">
        <v>51</v>
      </c>
      <c r="AF3" t="s">
        <v>50</v>
      </c>
      <c r="AG3" t="s">
        <v>51</v>
      </c>
      <c r="AH3" t="s">
        <v>50</v>
      </c>
      <c r="AI3" t="s">
        <v>51</v>
      </c>
      <c r="AJ3" t="s">
        <v>50</v>
      </c>
      <c r="AK3" t="s">
        <v>51</v>
      </c>
      <c r="AL3" t="s">
        <v>50</v>
      </c>
      <c r="AM3" t="s">
        <v>51</v>
      </c>
      <c r="AN3" t="s">
        <v>50</v>
      </c>
      <c r="AO3" t="s">
        <v>51</v>
      </c>
      <c r="AP3" t="s">
        <v>50</v>
      </c>
      <c r="AQ3" t="s">
        <v>51</v>
      </c>
      <c r="AR3" t="s">
        <v>50</v>
      </c>
      <c r="AS3" t="s">
        <v>51</v>
      </c>
      <c r="AT3" t="s">
        <v>50</v>
      </c>
      <c r="AU3" t="s">
        <v>51</v>
      </c>
      <c r="AV3" t="s">
        <v>50</v>
      </c>
      <c r="AW3" t="s">
        <v>51</v>
      </c>
      <c r="AX3" t="s">
        <v>50</v>
      </c>
      <c r="AY3" t="s">
        <v>51</v>
      </c>
      <c r="AZ3" t="s">
        <v>50</v>
      </c>
      <c r="BA3" t="s">
        <v>51</v>
      </c>
      <c r="BB3" t="s">
        <v>50</v>
      </c>
      <c r="BC3" t="s">
        <v>51</v>
      </c>
      <c r="BD3" t="s">
        <v>50</v>
      </c>
      <c r="BE3" t="s">
        <v>51</v>
      </c>
      <c r="BF3" t="s">
        <v>50</v>
      </c>
      <c r="BG3" t="s">
        <v>51</v>
      </c>
      <c r="BH3" t="s">
        <v>50</v>
      </c>
      <c r="BI3" t="s">
        <v>51</v>
      </c>
      <c r="BJ3" t="s">
        <v>50</v>
      </c>
      <c r="BK3" t="s">
        <v>51</v>
      </c>
      <c r="BL3" t="s">
        <v>50</v>
      </c>
      <c r="BM3" t="s">
        <v>51</v>
      </c>
      <c r="BN3" t="s">
        <v>50</v>
      </c>
      <c r="BO3" t="s">
        <v>51</v>
      </c>
      <c r="BP3" t="s">
        <v>50</v>
      </c>
      <c r="BQ3" t="s">
        <v>51</v>
      </c>
      <c r="BR3" t="s">
        <v>50</v>
      </c>
      <c r="BS3" t="s">
        <v>51</v>
      </c>
      <c r="BT3" t="s">
        <v>50</v>
      </c>
      <c r="BU3" t="s">
        <v>51</v>
      </c>
      <c r="BV3" t="s">
        <v>50</v>
      </c>
      <c r="BW3" t="s">
        <v>51</v>
      </c>
      <c r="BX3" t="s">
        <v>50</v>
      </c>
      <c r="BY3" t="s">
        <v>51</v>
      </c>
      <c r="BZ3" t="s">
        <v>50</v>
      </c>
      <c r="CA3" t="s">
        <v>51</v>
      </c>
      <c r="CB3" t="s">
        <v>50</v>
      </c>
      <c r="CC3" t="s">
        <v>51</v>
      </c>
      <c r="CD3" t="s">
        <v>50</v>
      </c>
      <c r="CE3" t="s">
        <v>51</v>
      </c>
      <c r="CF3" t="s">
        <v>50</v>
      </c>
      <c r="CG3" t="s">
        <v>51</v>
      </c>
      <c r="CH3" t="s">
        <v>50</v>
      </c>
      <c r="CI3" t="s">
        <v>51</v>
      </c>
      <c r="CJ3" t="s">
        <v>50</v>
      </c>
      <c r="CK3" t="s">
        <v>51</v>
      </c>
      <c r="CL3" t="s">
        <v>50</v>
      </c>
      <c r="CM3" t="s">
        <v>51</v>
      </c>
      <c r="CN3" t="s">
        <v>50</v>
      </c>
      <c r="CO3" t="s">
        <v>51</v>
      </c>
      <c r="CP3" t="s">
        <v>50</v>
      </c>
      <c r="CQ3" t="s">
        <v>51</v>
      </c>
      <c r="CR3" t="s">
        <v>50</v>
      </c>
      <c r="CS3" t="s">
        <v>51</v>
      </c>
      <c r="CT3" t="s">
        <v>50</v>
      </c>
      <c r="CU3" t="s">
        <v>51</v>
      </c>
      <c r="CV3" t="s">
        <v>50</v>
      </c>
      <c r="CW3" t="s">
        <v>51</v>
      </c>
      <c r="CX3" t="s">
        <v>50</v>
      </c>
      <c r="CY3" t="s">
        <v>51</v>
      </c>
      <c r="CZ3" t="s">
        <v>50</v>
      </c>
      <c r="DA3" t="s">
        <v>51</v>
      </c>
      <c r="DB3" t="s">
        <v>50</v>
      </c>
      <c r="DC3" t="s">
        <v>51</v>
      </c>
      <c r="DD3" t="s">
        <v>50</v>
      </c>
      <c r="DE3" t="s">
        <v>51</v>
      </c>
      <c r="DF3" t="s">
        <v>50</v>
      </c>
      <c r="DG3" t="s">
        <v>51</v>
      </c>
      <c r="DH3" t="s">
        <v>50</v>
      </c>
      <c r="DI3" t="s">
        <v>51</v>
      </c>
      <c r="DJ3" t="s">
        <v>50</v>
      </c>
      <c r="DK3" t="s">
        <v>51</v>
      </c>
      <c r="DL3" t="s">
        <v>50</v>
      </c>
      <c r="DM3" t="s">
        <v>51</v>
      </c>
    </row>
    <row r="4" spans="1:117" x14ac:dyDescent="0.35">
      <c r="A4" t="s">
        <v>105</v>
      </c>
      <c r="B4" t="s">
        <v>61</v>
      </c>
      <c r="C4" t="s">
        <v>61</v>
      </c>
      <c r="D4" t="s">
        <v>61</v>
      </c>
      <c r="E4" t="s">
        <v>61</v>
      </c>
      <c r="F4" t="s">
        <v>61</v>
      </c>
      <c r="G4" t="s">
        <v>61</v>
      </c>
      <c r="H4" t="s">
        <v>61</v>
      </c>
      <c r="I4" t="s">
        <v>61</v>
      </c>
      <c r="J4" t="s">
        <v>61</v>
      </c>
      <c r="K4" t="s">
        <v>61</v>
      </c>
      <c r="L4" t="s">
        <v>61</v>
      </c>
      <c r="M4" t="s">
        <v>61</v>
      </c>
      <c r="N4" t="s">
        <v>61</v>
      </c>
      <c r="O4" t="s">
        <v>61</v>
      </c>
      <c r="P4" t="s">
        <v>61</v>
      </c>
      <c r="Q4" t="s">
        <v>61</v>
      </c>
      <c r="R4" t="s">
        <v>61</v>
      </c>
      <c r="S4" t="s">
        <v>61</v>
      </c>
      <c r="T4" t="s">
        <v>52</v>
      </c>
      <c r="U4" t="s">
        <v>52</v>
      </c>
      <c r="V4" t="s">
        <v>52</v>
      </c>
      <c r="W4" t="s">
        <v>52</v>
      </c>
      <c r="X4" t="s">
        <v>52</v>
      </c>
      <c r="Y4" t="s">
        <v>52</v>
      </c>
      <c r="Z4" t="s">
        <v>52</v>
      </c>
      <c r="AA4" t="s">
        <v>52</v>
      </c>
      <c r="AB4" t="s">
        <v>55</v>
      </c>
      <c r="AC4" t="s">
        <v>55</v>
      </c>
      <c r="AD4" t="s">
        <v>55</v>
      </c>
      <c r="AE4" t="s">
        <v>55</v>
      </c>
      <c r="AF4" t="s">
        <v>55</v>
      </c>
      <c r="AG4" t="s">
        <v>55</v>
      </c>
      <c r="AH4" t="s">
        <v>55</v>
      </c>
      <c r="AI4" t="s">
        <v>55</v>
      </c>
      <c r="AJ4" t="s">
        <v>55</v>
      </c>
      <c r="AK4" t="s">
        <v>55</v>
      </c>
      <c r="AL4" t="s">
        <v>55</v>
      </c>
      <c r="AM4" t="s">
        <v>55</v>
      </c>
      <c r="AN4" t="s">
        <v>55</v>
      </c>
      <c r="AO4" t="s">
        <v>55</v>
      </c>
      <c r="AP4" t="s">
        <v>55</v>
      </c>
      <c r="AQ4" t="s">
        <v>55</v>
      </c>
      <c r="AR4" t="s">
        <v>58</v>
      </c>
      <c r="AS4" t="s">
        <v>58</v>
      </c>
      <c r="AT4" t="s">
        <v>58</v>
      </c>
      <c r="AU4" t="s">
        <v>58</v>
      </c>
      <c r="AV4" t="s">
        <v>58</v>
      </c>
      <c r="AW4" t="s">
        <v>58</v>
      </c>
      <c r="AX4" t="s">
        <v>58</v>
      </c>
      <c r="AY4" t="s">
        <v>58</v>
      </c>
      <c r="AZ4" t="s">
        <v>58</v>
      </c>
      <c r="BA4" t="s">
        <v>58</v>
      </c>
      <c r="BB4" t="s">
        <v>58</v>
      </c>
      <c r="BC4" t="s">
        <v>58</v>
      </c>
      <c r="BD4" t="s">
        <v>58</v>
      </c>
      <c r="BE4" t="s">
        <v>58</v>
      </c>
      <c r="BF4" t="s">
        <v>58</v>
      </c>
      <c r="BG4" t="s">
        <v>58</v>
      </c>
      <c r="BH4" t="s">
        <v>59</v>
      </c>
      <c r="BI4" t="s">
        <v>59</v>
      </c>
      <c r="BJ4" t="s">
        <v>59</v>
      </c>
      <c r="BK4" t="s">
        <v>59</v>
      </c>
      <c r="BL4" t="s">
        <v>60</v>
      </c>
      <c r="BM4" t="s">
        <v>60</v>
      </c>
      <c r="BN4" t="s">
        <v>60</v>
      </c>
      <c r="BO4" t="s">
        <v>60</v>
      </c>
      <c r="BP4" t="s">
        <v>60</v>
      </c>
      <c r="BQ4" t="s">
        <v>60</v>
      </c>
      <c r="BR4" t="s">
        <v>60</v>
      </c>
      <c r="BS4" t="s">
        <v>60</v>
      </c>
      <c r="BT4" t="s">
        <v>60</v>
      </c>
      <c r="BU4" t="s">
        <v>60</v>
      </c>
      <c r="BV4" t="s">
        <v>60</v>
      </c>
      <c r="BW4" t="s">
        <v>60</v>
      </c>
      <c r="BX4" t="s">
        <v>62</v>
      </c>
      <c r="BY4" t="s">
        <v>62</v>
      </c>
      <c r="BZ4" t="s">
        <v>62</v>
      </c>
      <c r="CA4" t="s">
        <v>62</v>
      </c>
      <c r="CB4" t="s">
        <v>62</v>
      </c>
      <c r="CC4" t="s">
        <v>62</v>
      </c>
      <c r="CD4" t="s">
        <v>62</v>
      </c>
      <c r="CE4" t="s">
        <v>62</v>
      </c>
      <c r="CF4" t="s">
        <v>63</v>
      </c>
      <c r="CG4" t="s">
        <v>63</v>
      </c>
      <c r="CH4" t="s">
        <v>63</v>
      </c>
      <c r="CI4" t="s">
        <v>63</v>
      </c>
      <c r="CJ4" t="s">
        <v>63</v>
      </c>
      <c r="CK4" t="s">
        <v>63</v>
      </c>
      <c r="CL4" t="s">
        <v>63</v>
      </c>
      <c r="CM4" t="s">
        <v>63</v>
      </c>
      <c r="CN4" t="s">
        <v>63</v>
      </c>
      <c r="CO4" t="s">
        <v>63</v>
      </c>
      <c r="CP4" t="s">
        <v>63</v>
      </c>
      <c r="CQ4" t="s">
        <v>63</v>
      </c>
      <c r="CR4" t="s">
        <v>63</v>
      </c>
      <c r="CS4" t="s">
        <v>63</v>
      </c>
      <c r="CT4" t="s">
        <v>63</v>
      </c>
      <c r="CU4" t="s">
        <v>63</v>
      </c>
      <c r="CV4" t="s">
        <v>64</v>
      </c>
      <c r="CW4" t="s">
        <v>64</v>
      </c>
      <c r="CX4" t="s">
        <v>64</v>
      </c>
      <c r="CY4" t="s">
        <v>64</v>
      </c>
      <c r="CZ4" t="s">
        <v>64</v>
      </c>
      <c r="DA4" t="s">
        <v>64</v>
      </c>
      <c r="DB4" t="s">
        <v>64</v>
      </c>
      <c r="DC4" t="s">
        <v>64</v>
      </c>
      <c r="DD4" t="s">
        <v>64</v>
      </c>
      <c r="DE4" t="s">
        <v>64</v>
      </c>
      <c r="DF4" t="s">
        <v>64</v>
      </c>
      <c r="DG4" t="s">
        <v>64</v>
      </c>
      <c r="DH4" t="s">
        <v>64</v>
      </c>
      <c r="DI4" t="s">
        <v>64</v>
      </c>
      <c r="DJ4" t="s">
        <v>64</v>
      </c>
      <c r="DK4" t="s">
        <v>64</v>
      </c>
      <c r="DL4" t="s">
        <v>64</v>
      </c>
      <c r="DM4" t="s">
        <v>64</v>
      </c>
    </row>
    <row r="5" spans="1:117" s="2" customFormat="1" x14ac:dyDescent="0.35">
      <c r="A5" s="2" t="s">
        <v>9</v>
      </c>
      <c r="B5" s="2">
        <v>4</v>
      </c>
      <c r="C5" s="2">
        <v>4</v>
      </c>
      <c r="D5" s="2">
        <v>4</v>
      </c>
      <c r="E5" s="2">
        <v>4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4</v>
      </c>
      <c r="M5" s="2">
        <v>4</v>
      </c>
      <c r="N5" s="2">
        <v>4</v>
      </c>
      <c r="O5" s="2">
        <v>4</v>
      </c>
      <c r="P5" s="2">
        <v>4</v>
      </c>
      <c r="Q5" s="2">
        <v>4</v>
      </c>
      <c r="R5" s="2">
        <v>4</v>
      </c>
      <c r="S5" s="2">
        <v>4</v>
      </c>
      <c r="T5" s="2">
        <v>5.0000000000000001E-3</v>
      </c>
      <c r="U5" s="2">
        <v>5.0000000000000001E-3</v>
      </c>
      <c r="V5" s="2">
        <v>5.0000000000000001E-3</v>
      </c>
      <c r="W5" s="2">
        <v>5.0000000000000001E-3</v>
      </c>
      <c r="X5" s="2">
        <v>5.0000000000000001E-3</v>
      </c>
      <c r="Y5" s="2">
        <v>5.0000000000000001E-3</v>
      </c>
      <c r="Z5" s="2">
        <v>5.0000000000000001E-3</v>
      </c>
      <c r="AA5" s="2">
        <v>5.0000000000000001E-3</v>
      </c>
      <c r="AB5" s="2">
        <v>0.5</v>
      </c>
      <c r="AC5" s="2">
        <v>0.5</v>
      </c>
      <c r="AD5" s="2">
        <v>0.5</v>
      </c>
      <c r="AE5" s="2">
        <v>0.5</v>
      </c>
      <c r="AF5" s="2">
        <v>0.5</v>
      </c>
      <c r="AG5" s="2">
        <v>0.5</v>
      </c>
      <c r="AH5" s="2">
        <v>0.5</v>
      </c>
      <c r="AI5" s="2">
        <v>0.5</v>
      </c>
      <c r="AJ5" s="2">
        <v>0.5</v>
      </c>
      <c r="AK5" s="2">
        <v>0.5</v>
      </c>
      <c r="AL5" s="2">
        <v>0.5</v>
      </c>
      <c r="AM5" s="2">
        <v>0.5</v>
      </c>
      <c r="AN5" s="2">
        <v>0.5</v>
      </c>
      <c r="AO5" s="2">
        <v>0.5</v>
      </c>
      <c r="AP5" s="2">
        <v>0.5</v>
      </c>
      <c r="AQ5" s="2">
        <v>0.5</v>
      </c>
      <c r="AR5" s="2">
        <v>1</v>
      </c>
      <c r="AS5" s="2">
        <v>1</v>
      </c>
      <c r="AT5" s="2">
        <v>1</v>
      </c>
      <c r="AU5" s="2">
        <v>1</v>
      </c>
      <c r="AV5" s="2">
        <v>1</v>
      </c>
      <c r="AW5" s="2">
        <v>1</v>
      </c>
      <c r="AX5" s="2">
        <v>1</v>
      </c>
      <c r="AY5" s="2">
        <v>1</v>
      </c>
      <c r="AZ5" s="2">
        <v>1</v>
      </c>
      <c r="BA5" s="2">
        <v>1</v>
      </c>
      <c r="BB5" s="2">
        <v>1</v>
      </c>
      <c r="BC5" s="2">
        <v>1</v>
      </c>
      <c r="BD5" s="2">
        <v>1</v>
      </c>
      <c r="BE5" s="2">
        <v>1</v>
      </c>
      <c r="BF5" s="2">
        <v>1</v>
      </c>
      <c r="BG5" s="2">
        <v>1</v>
      </c>
      <c r="BH5" s="2">
        <v>2</v>
      </c>
      <c r="BI5" s="2">
        <v>2</v>
      </c>
      <c r="BJ5" s="2">
        <v>2</v>
      </c>
      <c r="BK5" s="2">
        <v>2</v>
      </c>
      <c r="BL5" s="2">
        <v>0.5</v>
      </c>
      <c r="BM5" s="2">
        <v>0.5</v>
      </c>
      <c r="BN5" s="2">
        <v>0.5</v>
      </c>
      <c r="BO5" s="2">
        <v>0.5</v>
      </c>
      <c r="BP5" s="2">
        <v>0.5</v>
      </c>
      <c r="BQ5" s="2">
        <v>0.5</v>
      </c>
      <c r="BR5" s="2">
        <v>0.5</v>
      </c>
      <c r="BS5" s="2">
        <v>0.5</v>
      </c>
      <c r="BT5" s="2">
        <v>0.5</v>
      </c>
      <c r="BU5" s="2">
        <v>0.5</v>
      </c>
      <c r="BV5" s="2">
        <v>0.5</v>
      </c>
      <c r="BW5" s="2">
        <v>0.5</v>
      </c>
      <c r="BX5" s="2">
        <v>10</v>
      </c>
      <c r="BY5" s="2">
        <v>10</v>
      </c>
      <c r="BZ5" s="2">
        <v>10</v>
      </c>
      <c r="CA5" s="2">
        <v>10</v>
      </c>
      <c r="CB5" s="2">
        <v>10</v>
      </c>
      <c r="CC5" s="2">
        <v>10</v>
      </c>
      <c r="CD5" s="2">
        <v>10</v>
      </c>
      <c r="CE5" s="2">
        <v>10</v>
      </c>
      <c r="CF5" s="2">
        <v>100</v>
      </c>
      <c r="CG5" s="2">
        <v>100</v>
      </c>
      <c r="CH5" s="2">
        <v>100</v>
      </c>
      <c r="CI5" s="2">
        <v>100</v>
      </c>
      <c r="CJ5" s="2">
        <v>100</v>
      </c>
      <c r="CK5" s="2">
        <v>100</v>
      </c>
      <c r="CL5" s="2">
        <v>100</v>
      </c>
      <c r="CM5" s="2">
        <v>100</v>
      </c>
      <c r="CN5" s="2">
        <v>100</v>
      </c>
      <c r="CO5" s="2">
        <v>100</v>
      </c>
      <c r="CP5" s="2">
        <v>100</v>
      </c>
      <c r="CQ5" s="2">
        <v>100</v>
      </c>
      <c r="CR5" s="2">
        <v>100</v>
      </c>
      <c r="CS5" s="2">
        <v>100</v>
      </c>
      <c r="CT5" s="2">
        <v>100</v>
      </c>
      <c r="CU5" s="2">
        <v>100</v>
      </c>
      <c r="CV5" s="2">
        <v>100</v>
      </c>
      <c r="CW5" s="2">
        <v>100</v>
      </c>
      <c r="CX5" s="2">
        <v>100</v>
      </c>
      <c r="CY5" s="2">
        <v>100</v>
      </c>
      <c r="CZ5" s="2">
        <v>100</v>
      </c>
      <c r="DA5" s="2">
        <v>100</v>
      </c>
      <c r="DB5" s="2">
        <v>100</v>
      </c>
      <c r="DC5" s="2">
        <v>100</v>
      </c>
      <c r="DD5" s="2">
        <v>100</v>
      </c>
      <c r="DE5" s="2">
        <v>100</v>
      </c>
      <c r="DF5" s="2">
        <v>100</v>
      </c>
      <c r="DG5" s="2">
        <v>100</v>
      </c>
      <c r="DH5" s="2">
        <v>100</v>
      </c>
      <c r="DI5" s="2">
        <v>100</v>
      </c>
      <c r="DJ5" s="2">
        <v>100</v>
      </c>
      <c r="DK5" s="2">
        <v>100</v>
      </c>
      <c r="DL5" s="2">
        <v>100</v>
      </c>
      <c r="DM5" s="2">
        <v>100</v>
      </c>
    </row>
    <row r="6" spans="1:117" s="2" customFormat="1" x14ac:dyDescent="0.35">
      <c r="A6" s="2" t="s">
        <v>10</v>
      </c>
      <c r="B6" s="2">
        <v>4</v>
      </c>
      <c r="C6" s="2">
        <v>4</v>
      </c>
      <c r="D6" s="2">
        <v>4</v>
      </c>
      <c r="E6" s="2">
        <v>4</v>
      </c>
      <c r="F6" s="2">
        <v>4</v>
      </c>
      <c r="G6" s="2">
        <v>4</v>
      </c>
      <c r="H6" s="2">
        <v>4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  <c r="P6" s="2">
        <v>4</v>
      </c>
      <c r="Q6" s="2">
        <v>4</v>
      </c>
      <c r="R6" s="2">
        <v>4</v>
      </c>
      <c r="S6" s="2">
        <v>4</v>
      </c>
      <c r="T6" s="2">
        <v>2</v>
      </c>
      <c r="U6" s="2">
        <v>2</v>
      </c>
      <c r="V6" s="2">
        <v>2</v>
      </c>
      <c r="W6" s="2">
        <v>2</v>
      </c>
      <c r="X6" s="2">
        <v>2</v>
      </c>
      <c r="Y6" s="2">
        <v>2</v>
      </c>
      <c r="Z6" s="2">
        <v>2</v>
      </c>
      <c r="AA6" s="2">
        <v>2</v>
      </c>
      <c r="AB6" s="2">
        <v>4</v>
      </c>
      <c r="AC6" s="2">
        <v>4</v>
      </c>
      <c r="AD6" s="2">
        <v>4</v>
      </c>
      <c r="AE6" s="2">
        <v>4</v>
      </c>
      <c r="AF6" s="2">
        <v>4</v>
      </c>
      <c r="AG6" s="2">
        <v>4</v>
      </c>
      <c r="AH6" s="2">
        <v>4</v>
      </c>
      <c r="AI6" s="2">
        <v>4</v>
      </c>
      <c r="AJ6" s="2">
        <v>4</v>
      </c>
      <c r="AK6" s="2">
        <v>4</v>
      </c>
      <c r="AL6" s="2">
        <v>4</v>
      </c>
      <c r="AM6" s="2">
        <v>4</v>
      </c>
      <c r="AN6" s="2">
        <v>4</v>
      </c>
      <c r="AO6" s="2">
        <v>4</v>
      </c>
      <c r="AP6" s="2">
        <v>4</v>
      </c>
      <c r="AQ6" s="2">
        <v>4</v>
      </c>
      <c r="AR6" s="2">
        <v>8</v>
      </c>
      <c r="AS6" s="2">
        <v>8</v>
      </c>
      <c r="AT6" s="2">
        <v>8</v>
      </c>
      <c r="AU6" s="2">
        <v>8</v>
      </c>
      <c r="AV6" s="2">
        <v>8</v>
      </c>
      <c r="AW6" s="2">
        <v>8</v>
      </c>
      <c r="AX6" s="2">
        <v>8</v>
      </c>
      <c r="AY6" s="2">
        <v>8</v>
      </c>
      <c r="AZ6" s="2">
        <v>8</v>
      </c>
      <c r="BA6" s="2">
        <v>8</v>
      </c>
      <c r="BB6" s="2">
        <v>8</v>
      </c>
      <c r="BC6" s="2">
        <v>8</v>
      </c>
      <c r="BD6" s="2">
        <v>8</v>
      </c>
      <c r="BE6" s="2">
        <v>8</v>
      </c>
      <c r="BF6" s="2">
        <v>8</v>
      </c>
      <c r="BG6" s="2">
        <v>8</v>
      </c>
      <c r="BH6" s="2">
        <v>1</v>
      </c>
      <c r="BI6" s="2">
        <v>1</v>
      </c>
      <c r="BJ6" s="2">
        <v>1</v>
      </c>
      <c r="BK6" s="2">
        <v>1</v>
      </c>
      <c r="BL6" s="2">
        <v>3</v>
      </c>
      <c r="BM6" s="2">
        <v>3</v>
      </c>
      <c r="BN6" s="2">
        <v>3</v>
      </c>
      <c r="BO6" s="2">
        <v>3</v>
      </c>
      <c r="BP6" s="2">
        <v>3</v>
      </c>
      <c r="BQ6" s="2">
        <v>3</v>
      </c>
      <c r="BR6" s="2">
        <v>3</v>
      </c>
      <c r="BS6" s="2">
        <v>3</v>
      </c>
      <c r="BT6" s="2">
        <v>3</v>
      </c>
      <c r="BU6" s="2">
        <v>3</v>
      </c>
      <c r="BV6" s="2">
        <v>3</v>
      </c>
      <c r="BW6" s="2">
        <v>3</v>
      </c>
      <c r="BX6" s="2">
        <v>0.5</v>
      </c>
      <c r="BY6" s="2">
        <v>0.5</v>
      </c>
      <c r="BZ6" s="2">
        <v>0.5</v>
      </c>
      <c r="CA6" s="2">
        <v>0.5</v>
      </c>
      <c r="CB6" s="2">
        <v>0.5</v>
      </c>
      <c r="CC6" s="2">
        <v>0.5</v>
      </c>
      <c r="CD6" s="2">
        <v>0.5</v>
      </c>
      <c r="CE6" s="2">
        <v>0.5</v>
      </c>
      <c r="CF6" s="2">
        <v>4</v>
      </c>
      <c r="CG6" s="2">
        <v>4</v>
      </c>
      <c r="CH6" s="2">
        <v>4</v>
      </c>
      <c r="CI6" s="2">
        <v>4</v>
      </c>
      <c r="CJ6" s="2">
        <v>4</v>
      </c>
      <c r="CK6" s="2">
        <v>4</v>
      </c>
      <c r="CL6" s="2">
        <v>4</v>
      </c>
      <c r="CM6" s="2">
        <v>4</v>
      </c>
      <c r="CN6" s="2">
        <v>4</v>
      </c>
      <c r="CO6" s="2">
        <v>4</v>
      </c>
      <c r="CP6" s="2">
        <v>4</v>
      </c>
      <c r="CQ6" s="2">
        <v>4</v>
      </c>
      <c r="CR6" s="2">
        <v>4</v>
      </c>
      <c r="CS6" s="2">
        <v>4</v>
      </c>
      <c r="CT6" s="2">
        <v>4</v>
      </c>
      <c r="CU6" s="2">
        <v>4</v>
      </c>
      <c r="CV6" s="2">
        <v>8</v>
      </c>
      <c r="CW6" s="2">
        <v>8</v>
      </c>
      <c r="CX6" s="2">
        <v>8</v>
      </c>
      <c r="CY6" s="2">
        <v>8</v>
      </c>
      <c r="CZ6" s="2">
        <v>8</v>
      </c>
      <c r="DA6" s="2">
        <v>8</v>
      </c>
      <c r="DB6" s="2">
        <v>8</v>
      </c>
      <c r="DC6" s="2">
        <v>8</v>
      </c>
      <c r="DD6" s="2">
        <v>8</v>
      </c>
      <c r="DE6" s="2">
        <v>8</v>
      </c>
      <c r="DF6" s="2">
        <v>8</v>
      </c>
      <c r="DG6" s="2">
        <v>8</v>
      </c>
      <c r="DH6" s="2">
        <v>8</v>
      </c>
      <c r="DI6" s="2">
        <v>8</v>
      </c>
      <c r="DJ6" s="2">
        <v>8</v>
      </c>
      <c r="DK6" s="2">
        <v>8</v>
      </c>
      <c r="DL6" s="2">
        <v>8</v>
      </c>
      <c r="DM6" s="2">
        <v>8</v>
      </c>
    </row>
    <row r="7" spans="1:117" s="2" customFormat="1" x14ac:dyDescent="0.35">
      <c r="A7" s="2" t="s">
        <v>11</v>
      </c>
      <c r="B7" s="2">
        <v>16</v>
      </c>
      <c r="C7" s="2">
        <v>16</v>
      </c>
      <c r="D7" s="2">
        <v>16</v>
      </c>
      <c r="E7" s="2">
        <v>16</v>
      </c>
      <c r="F7" s="2">
        <v>16</v>
      </c>
      <c r="G7" s="2">
        <v>16</v>
      </c>
      <c r="H7" s="2">
        <v>16</v>
      </c>
      <c r="I7" s="2">
        <v>16</v>
      </c>
      <c r="J7" s="2">
        <v>16</v>
      </c>
      <c r="K7" s="2">
        <v>16</v>
      </c>
      <c r="L7" s="2">
        <v>16</v>
      </c>
      <c r="M7" s="2">
        <v>16</v>
      </c>
      <c r="N7" s="2">
        <v>16</v>
      </c>
      <c r="O7" s="2">
        <v>16</v>
      </c>
      <c r="P7" s="2">
        <v>16</v>
      </c>
      <c r="Q7" s="2">
        <v>16</v>
      </c>
      <c r="R7" s="2">
        <v>16</v>
      </c>
      <c r="S7" s="2">
        <v>16</v>
      </c>
      <c r="T7" s="2">
        <v>0.01</v>
      </c>
      <c r="U7" s="2">
        <v>0.01</v>
      </c>
      <c r="V7" s="2">
        <v>0.01</v>
      </c>
      <c r="W7" s="2">
        <v>0.01</v>
      </c>
      <c r="X7" s="2">
        <v>0.01</v>
      </c>
      <c r="Y7" s="2">
        <v>0.01</v>
      </c>
      <c r="Z7" s="2">
        <v>0.01</v>
      </c>
      <c r="AA7" s="2">
        <v>0.01</v>
      </c>
      <c r="AB7" s="2">
        <v>2</v>
      </c>
      <c r="AC7" s="2">
        <v>2</v>
      </c>
      <c r="AD7" s="2">
        <v>2</v>
      </c>
      <c r="AE7" s="2">
        <v>2</v>
      </c>
      <c r="AF7" s="2">
        <v>2</v>
      </c>
      <c r="AG7" s="2">
        <v>2</v>
      </c>
      <c r="AH7" s="2">
        <v>2</v>
      </c>
      <c r="AI7" s="2">
        <v>2</v>
      </c>
      <c r="AJ7" s="2">
        <v>2</v>
      </c>
      <c r="AK7" s="2">
        <v>2</v>
      </c>
      <c r="AL7" s="2">
        <v>2</v>
      </c>
      <c r="AM7" s="2">
        <v>2</v>
      </c>
      <c r="AN7" s="2">
        <v>2</v>
      </c>
      <c r="AO7" s="2">
        <v>2</v>
      </c>
      <c r="AP7" s="2">
        <v>2</v>
      </c>
      <c r="AQ7" s="2">
        <v>2</v>
      </c>
      <c r="AR7" s="2">
        <v>8</v>
      </c>
      <c r="AS7" s="2">
        <v>8</v>
      </c>
      <c r="AT7" s="2">
        <v>8</v>
      </c>
      <c r="AU7" s="2">
        <v>8</v>
      </c>
      <c r="AV7" s="2">
        <v>8</v>
      </c>
      <c r="AW7" s="2">
        <v>8</v>
      </c>
      <c r="AX7" s="2">
        <v>8</v>
      </c>
      <c r="AY7" s="2">
        <v>8</v>
      </c>
      <c r="AZ7" s="2">
        <v>8</v>
      </c>
      <c r="BA7" s="2">
        <v>8</v>
      </c>
      <c r="BB7" s="2">
        <v>8</v>
      </c>
      <c r="BC7" s="2">
        <v>8</v>
      </c>
      <c r="BD7" s="2">
        <v>8</v>
      </c>
      <c r="BE7" s="2">
        <v>8</v>
      </c>
      <c r="BF7" s="2">
        <v>8</v>
      </c>
      <c r="BG7" s="2">
        <v>8</v>
      </c>
      <c r="BH7" s="2">
        <v>2</v>
      </c>
      <c r="BI7" s="2">
        <v>2</v>
      </c>
      <c r="BJ7" s="2">
        <v>2</v>
      </c>
      <c r="BK7" s="2">
        <v>2</v>
      </c>
      <c r="BL7" s="2">
        <v>1.5</v>
      </c>
      <c r="BM7" s="2">
        <v>1.5</v>
      </c>
      <c r="BN7" s="2">
        <v>1.5</v>
      </c>
      <c r="BO7" s="2">
        <v>1.5</v>
      </c>
      <c r="BP7" s="2">
        <v>1.5</v>
      </c>
      <c r="BQ7" s="2">
        <v>1.5</v>
      </c>
      <c r="BR7" s="2">
        <v>1.5</v>
      </c>
      <c r="BS7" s="2">
        <v>1.5</v>
      </c>
      <c r="BT7" s="2">
        <v>1.5</v>
      </c>
      <c r="BU7" s="2">
        <v>1.5</v>
      </c>
      <c r="BV7" s="2">
        <v>1.5</v>
      </c>
      <c r="BW7" s="2">
        <v>1.5</v>
      </c>
      <c r="BX7" s="2">
        <v>5</v>
      </c>
      <c r="BY7" s="2">
        <v>5</v>
      </c>
      <c r="BZ7" s="2">
        <v>5</v>
      </c>
      <c r="CA7" s="2">
        <v>5</v>
      </c>
      <c r="CB7" s="2">
        <v>5</v>
      </c>
      <c r="CC7" s="2">
        <v>5</v>
      </c>
      <c r="CD7" s="2">
        <v>5</v>
      </c>
      <c r="CE7" s="2">
        <v>5</v>
      </c>
      <c r="CF7" s="2">
        <v>400</v>
      </c>
      <c r="CG7" s="2">
        <v>400</v>
      </c>
      <c r="CH7" s="2">
        <v>400</v>
      </c>
      <c r="CI7" s="2">
        <v>400</v>
      </c>
      <c r="CJ7" s="2">
        <v>400</v>
      </c>
      <c r="CK7" s="2">
        <v>400</v>
      </c>
      <c r="CL7" s="2">
        <v>400</v>
      </c>
      <c r="CM7" s="2">
        <v>400</v>
      </c>
      <c r="CN7" s="2">
        <v>400</v>
      </c>
      <c r="CO7" s="2">
        <v>400</v>
      </c>
      <c r="CP7" s="2">
        <v>400</v>
      </c>
      <c r="CQ7" s="2">
        <v>400</v>
      </c>
      <c r="CR7" s="2">
        <v>400</v>
      </c>
      <c r="CS7" s="2">
        <v>400</v>
      </c>
      <c r="CT7" s="2">
        <v>400</v>
      </c>
      <c r="CU7" s="2">
        <v>400</v>
      </c>
      <c r="CV7" s="2">
        <v>800</v>
      </c>
      <c r="CW7" s="2">
        <v>800</v>
      </c>
      <c r="CX7" s="2">
        <v>800</v>
      </c>
      <c r="CY7" s="2">
        <v>800</v>
      </c>
      <c r="CZ7" s="2">
        <v>800</v>
      </c>
      <c r="DA7" s="2">
        <v>800</v>
      </c>
      <c r="DB7" s="2">
        <v>800</v>
      </c>
      <c r="DC7" s="2">
        <v>800</v>
      </c>
      <c r="DD7" s="2">
        <v>800</v>
      </c>
      <c r="DE7" s="2">
        <v>800</v>
      </c>
      <c r="DF7" s="2">
        <v>800</v>
      </c>
      <c r="DG7" s="2">
        <v>800</v>
      </c>
      <c r="DH7" s="2">
        <v>800</v>
      </c>
      <c r="DI7" s="2">
        <v>800</v>
      </c>
      <c r="DJ7" s="2">
        <v>800</v>
      </c>
      <c r="DK7" s="2">
        <v>800</v>
      </c>
      <c r="DL7" s="2">
        <v>800</v>
      </c>
      <c r="DM7" s="2">
        <v>800</v>
      </c>
    </row>
    <row r="8" spans="1:117" s="2" customFormat="1" x14ac:dyDescent="0.35">
      <c r="A8" s="2" t="s">
        <v>12</v>
      </c>
      <c r="B8" s="2">
        <v>1</v>
      </c>
      <c r="C8" s="2">
        <v>1</v>
      </c>
      <c r="D8" s="2">
        <v>1</v>
      </c>
      <c r="E8" s="2">
        <v>1</v>
      </c>
      <c r="F8" s="2">
        <v>1</v>
      </c>
      <c r="G8" s="2">
        <v>1</v>
      </c>
      <c r="H8" s="2">
        <v>1</v>
      </c>
      <c r="I8" s="2">
        <v>1</v>
      </c>
      <c r="J8" s="2">
        <v>1</v>
      </c>
      <c r="K8" s="2">
        <v>1</v>
      </c>
      <c r="L8" s="2">
        <v>1</v>
      </c>
      <c r="M8" s="2">
        <v>1</v>
      </c>
      <c r="N8" s="2">
        <v>1</v>
      </c>
      <c r="O8" s="2">
        <v>1</v>
      </c>
      <c r="P8" s="2">
        <v>1</v>
      </c>
      <c r="Q8" s="2">
        <v>1</v>
      </c>
      <c r="R8" s="2">
        <v>1</v>
      </c>
      <c r="S8" s="2">
        <v>1</v>
      </c>
      <c r="T8" s="2">
        <v>1</v>
      </c>
      <c r="U8" s="2">
        <v>1</v>
      </c>
      <c r="V8" s="2">
        <v>1</v>
      </c>
      <c r="W8" s="2">
        <v>1</v>
      </c>
      <c r="X8" s="2">
        <v>1</v>
      </c>
      <c r="Y8" s="2">
        <v>1</v>
      </c>
      <c r="Z8" s="2">
        <v>1</v>
      </c>
      <c r="AA8" s="2">
        <v>1</v>
      </c>
      <c r="AB8" s="2">
        <v>1</v>
      </c>
      <c r="AC8" s="2">
        <v>1</v>
      </c>
      <c r="AD8" s="2">
        <v>1</v>
      </c>
      <c r="AE8" s="2">
        <v>1</v>
      </c>
      <c r="AF8" s="2">
        <v>1</v>
      </c>
      <c r="AG8" s="2">
        <v>1</v>
      </c>
      <c r="AH8" s="2">
        <v>1</v>
      </c>
      <c r="AI8" s="2">
        <v>1</v>
      </c>
      <c r="AJ8" s="2">
        <v>1</v>
      </c>
      <c r="AK8" s="2">
        <v>1</v>
      </c>
      <c r="AL8" s="2">
        <v>1</v>
      </c>
      <c r="AM8" s="2">
        <v>1</v>
      </c>
      <c r="AN8" s="2">
        <v>1</v>
      </c>
      <c r="AO8" s="2">
        <v>1</v>
      </c>
      <c r="AP8" s="2">
        <v>1</v>
      </c>
      <c r="AQ8" s="2">
        <v>1</v>
      </c>
      <c r="AR8" s="2">
        <v>1</v>
      </c>
      <c r="AS8" s="2">
        <v>1</v>
      </c>
      <c r="AT8" s="2">
        <v>1</v>
      </c>
      <c r="AU8" s="2">
        <v>1</v>
      </c>
      <c r="AV8" s="2">
        <v>1</v>
      </c>
      <c r="AW8" s="2">
        <v>1</v>
      </c>
      <c r="AX8" s="2">
        <v>1</v>
      </c>
      <c r="AY8" s="2">
        <v>1</v>
      </c>
      <c r="AZ8" s="2">
        <v>1</v>
      </c>
      <c r="BA8" s="2">
        <v>1</v>
      </c>
      <c r="BB8" s="2">
        <v>1</v>
      </c>
      <c r="BC8" s="2">
        <v>1</v>
      </c>
      <c r="BD8" s="2">
        <v>1</v>
      </c>
      <c r="BE8" s="2">
        <v>1</v>
      </c>
      <c r="BF8" s="2">
        <v>1</v>
      </c>
      <c r="BG8" s="2">
        <v>1</v>
      </c>
      <c r="BH8" s="2">
        <v>2</v>
      </c>
      <c r="BI8" s="2">
        <v>2</v>
      </c>
      <c r="BJ8" s="2">
        <v>2</v>
      </c>
      <c r="BK8" s="2">
        <v>2</v>
      </c>
      <c r="BL8" s="2">
        <v>1</v>
      </c>
      <c r="BM8" s="2">
        <v>1</v>
      </c>
      <c r="BN8" s="2">
        <v>1</v>
      </c>
      <c r="BO8" s="2">
        <v>1</v>
      </c>
      <c r="BP8" s="2">
        <v>1</v>
      </c>
      <c r="BQ8" s="2">
        <v>1</v>
      </c>
      <c r="BR8" s="2">
        <v>1</v>
      </c>
      <c r="BS8" s="2">
        <v>1</v>
      </c>
      <c r="BT8" s="2">
        <v>1</v>
      </c>
      <c r="BU8" s="2">
        <v>1</v>
      </c>
      <c r="BV8" s="2">
        <v>1</v>
      </c>
      <c r="BW8" s="2">
        <v>1</v>
      </c>
      <c r="BX8" s="2">
        <v>4.8</v>
      </c>
      <c r="BY8" s="2">
        <v>4.8</v>
      </c>
      <c r="BZ8" s="2">
        <v>4.8</v>
      </c>
      <c r="CA8" s="2">
        <v>4.8</v>
      </c>
      <c r="CB8" s="2">
        <v>4.8</v>
      </c>
      <c r="CC8" s="2">
        <v>4.8</v>
      </c>
      <c r="CD8" s="2">
        <v>4.8</v>
      </c>
      <c r="CE8" s="2">
        <v>4.8</v>
      </c>
      <c r="CF8" s="2">
        <v>1</v>
      </c>
      <c r="CG8" s="2">
        <v>1</v>
      </c>
      <c r="CH8" s="2">
        <v>1</v>
      </c>
      <c r="CI8" s="2">
        <v>1</v>
      </c>
      <c r="CJ8" s="2">
        <v>1</v>
      </c>
      <c r="CK8" s="2">
        <v>1</v>
      </c>
      <c r="CL8" s="2">
        <v>1</v>
      </c>
      <c r="CM8" s="2">
        <v>1</v>
      </c>
      <c r="CN8" s="2">
        <v>1</v>
      </c>
      <c r="CO8" s="2">
        <v>1</v>
      </c>
      <c r="CP8" s="2">
        <v>1</v>
      </c>
      <c r="CQ8" s="2">
        <v>1</v>
      </c>
      <c r="CR8" s="2">
        <v>1</v>
      </c>
      <c r="CS8" s="2">
        <v>1</v>
      </c>
      <c r="CT8" s="2">
        <v>1</v>
      </c>
      <c r="CU8" s="2">
        <v>1</v>
      </c>
      <c r="CV8" s="2">
        <v>1</v>
      </c>
      <c r="CW8" s="2">
        <v>1</v>
      </c>
      <c r="CX8" s="2">
        <v>1</v>
      </c>
      <c r="CY8" s="2">
        <v>1</v>
      </c>
      <c r="CZ8" s="2">
        <v>1</v>
      </c>
      <c r="DA8" s="2">
        <v>1</v>
      </c>
      <c r="DB8" s="2">
        <v>1</v>
      </c>
      <c r="DC8" s="2">
        <v>1</v>
      </c>
      <c r="DD8" s="2">
        <v>1</v>
      </c>
      <c r="DE8" s="2">
        <v>1</v>
      </c>
      <c r="DF8" s="2">
        <v>1</v>
      </c>
      <c r="DG8" s="2">
        <v>1</v>
      </c>
      <c r="DH8" s="2">
        <v>1</v>
      </c>
      <c r="DI8" s="2">
        <v>1</v>
      </c>
      <c r="DJ8" s="2">
        <v>1</v>
      </c>
      <c r="DK8" s="2">
        <v>1</v>
      </c>
      <c r="DL8" s="2">
        <v>1</v>
      </c>
      <c r="DM8" s="2">
        <v>1</v>
      </c>
    </row>
    <row r="9" spans="1:117" s="2" customFormat="1" x14ac:dyDescent="0.35">
      <c r="A9" s="2" t="s">
        <v>13</v>
      </c>
      <c r="B9" s="2">
        <v>300</v>
      </c>
      <c r="C9" s="2">
        <v>300</v>
      </c>
      <c r="D9" s="2">
        <v>300</v>
      </c>
      <c r="E9" s="2">
        <v>300</v>
      </c>
      <c r="F9" s="2">
        <v>300</v>
      </c>
      <c r="G9" s="2">
        <v>300</v>
      </c>
      <c r="H9" s="2">
        <v>300</v>
      </c>
      <c r="I9" s="2">
        <v>300</v>
      </c>
      <c r="J9" s="2">
        <v>300</v>
      </c>
      <c r="K9" s="2">
        <v>300</v>
      </c>
      <c r="L9" s="2">
        <v>300</v>
      </c>
      <c r="M9" s="2">
        <v>300</v>
      </c>
      <c r="N9" s="2">
        <v>300</v>
      </c>
      <c r="O9" s="2">
        <v>300</v>
      </c>
      <c r="P9" s="2">
        <v>300</v>
      </c>
      <c r="Q9" s="2">
        <v>300</v>
      </c>
      <c r="R9" s="2">
        <v>300</v>
      </c>
      <c r="S9" s="2">
        <v>300</v>
      </c>
      <c r="T9" s="2">
        <v>250</v>
      </c>
      <c r="U9" s="2">
        <v>250</v>
      </c>
      <c r="V9" s="2">
        <v>250</v>
      </c>
      <c r="W9" s="2">
        <v>250</v>
      </c>
      <c r="X9" s="2">
        <v>250</v>
      </c>
      <c r="Y9" s="2">
        <v>250</v>
      </c>
      <c r="Z9" s="2">
        <v>250</v>
      </c>
      <c r="AA9" s="2">
        <v>250</v>
      </c>
      <c r="AB9" s="2">
        <v>250</v>
      </c>
      <c r="AC9" s="2">
        <v>250</v>
      </c>
      <c r="AD9" s="2">
        <v>250</v>
      </c>
      <c r="AE9" s="2">
        <v>250</v>
      </c>
      <c r="AF9" s="2">
        <v>250</v>
      </c>
      <c r="AG9" s="2">
        <v>250</v>
      </c>
      <c r="AH9" s="2">
        <v>250</v>
      </c>
      <c r="AI9" s="2">
        <v>250</v>
      </c>
      <c r="AJ9" s="2">
        <v>250</v>
      </c>
      <c r="AK9" s="2">
        <v>250</v>
      </c>
      <c r="AL9" s="2">
        <v>250</v>
      </c>
      <c r="AM9" s="2">
        <v>250</v>
      </c>
      <c r="AN9" s="2">
        <v>250</v>
      </c>
      <c r="AO9" s="2">
        <v>250</v>
      </c>
      <c r="AP9" s="2">
        <v>250</v>
      </c>
      <c r="AQ9" s="2">
        <v>250</v>
      </c>
      <c r="AR9" s="2">
        <v>350</v>
      </c>
      <c r="AS9" s="2">
        <v>350</v>
      </c>
      <c r="AT9" s="2">
        <v>350</v>
      </c>
      <c r="AU9" s="2">
        <v>350</v>
      </c>
      <c r="AV9" s="2">
        <v>350</v>
      </c>
      <c r="AW9" s="2">
        <v>350</v>
      </c>
      <c r="AX9" s="2">
        <v>350</v>
      </c>
      <c r="AY9" s="2">
        <v>350</v>
      </c>
      <c r="AZ9" s="2">
        <v>350</v>
      </c>
      <c r="BA9" s="2">
        <v>350</v>
      </c>
      <c r="BB9" s="2">
        <v>350</v>
      </c>
      <c r="BC9" s="2">
        <v>350</v>
      </c>
      <c r="BD9" s="2">
        <v>350</v>
      </c>
      <c r="BE9" s="2">
        <v>350</v>
      </c>
      <c r="BF9" s="2">
        <v>350</v>
      </c>
      <c r="BG9" s="2">
        <v>350</v>
      </c>
      <c r="BH9" s="2">
        <v>350</v>
      </c>
      <c r="BI9" s="2">
        <v>350</v>
      </c>
      <c r="BJ9" s="2">
        <v>350</v>
      </c>
      <c r="BK9" s="2">
        <v>350</v>
      </c>
      <c r="BL9" s="2">
        <v>200</v>
      </c>
      <c r="BM9" s="2">
        <v>200</v>
      </c>
      <c r="BN9" s="2">
        <v>200</v>
      </c>
      <c r="BO9" s="2">
        <v>200</v>
      </c>
      <c r="BP9" s="2">
        <v>200</v>
      </c>
      <c r="BQ9" s="2">
        <v>200</v>
      </c>
      <c r="BR9" s="2">
        <v>200</v>
      </c>
      <c r="BS9" s="2">
        <v>200</v>
      </c>
      <c r="BT9" s="2">
        <v>200</v>
      </c>
      <c r="BU9" s="2">
        <v>200</v>
      </c>
      <c r="BV9" s="2">
        <v>200</v>
      </c>
      <c r="BW9" s="2">
        <v>200</v>
      </c>
      <c r="BX9" s="2">
        <v>350</v>
      </c>
      <c r="BY9" s="2">
        <v>350</v>
      </c>
      <c r="BZ9" s="2">
        <v>350</v>
      </c>
      <c r="CA9" s="2">
        <v>350</v>
      </c>
      <c r="CB9" s="2">
        <v>350</v>
      </c>
      <c r="CC9" s="2">
        <v>350</v>
      </c>
      <c r="CD9" s="2">
        <v>350</v>
      </c>
      <c r="CE9" s="2">
        <v>350</v>
      </c>
      <c r="CF9" s="2">
        <v>350</v>
      </c>
      <c r="CG9" s="2">
        <v>350</v>
      </c>
      <c r="CH9" s="2">
        <v>350</v>
      </c>
      <c r="CI9" s="2">
        <v>350</v>
      </c>
      <c r="CJ9" s="2">
        <v>350</v>
      </c>
      <c r="CK9" s="2">
        <v>350</v>
      </c>
      <c r="CL9" s="2">
        <v>350</v>
      </c>
      <c r="CM9" s="2">
        <v>350</v>
      </c>
      <c r="CN9" s="2">
        <v>350</v>
      </c>
      <c r="CO9" s="2">
        <v>350</v>
      </c>
      <c r="CP9" s="2">
        <v>350</v>
      </c>
      <c r="CQ9" s="2">
        <v>350</v>
      </c>
      <c r="CR9" s="2">
        <v>350</v>
      </c>
      <c r="CS9" s="2">
        <v>350</v>
      </c>
      <c r="CT9" s="2">
        <v>350</v>
      </c>
      <c r="CU9" s="2">
        <v>350</v>
      </c>
      <c r="CV9" s="2">
        <v>350</v>
      </c>
      <c r="CW9" s="2">
        <v>350</v>
      </c>
      <c r="CX9" s="2">
        <v>350</v>
      </c>
      <c r="CY9" s="2">
        <v>350</v>
      </c>
      <c r="CZ9" s="2">
        <v>350</v>
      </c>
      <c r="DA9" s="2">
        <v>350</v>
      </c>
      <c r="DB9" s="2">
        <v>350</v>
      </c>
      <c r="DC9" s="2">
        <v>350</v>
      </c>
      <c r="DD9" s="2">
        <v>350</v>
      </c>
      <c r="DE9" s="2">
        <v>350</v>
      </c>
      <c r="DF9" s="2">
        <v>350</v>
      </c>
      <c r="DG9" s="2">
        <v>350</v>
      </c>
      <c r="DH9" s="2">
        <v>350</v>
      </c>
      <c r="DI9" s="2">
        <v>350</v>
      </c>
      <c r="DJ9" s="2">
        <v>350</v>
      </c>
      <c r="DK9" s="2">
        <v>350</v>
      </c>
      <c r="DL9" s="2">
        <v>350</v>
      </c>
      <c r="DM9" s="2">
        <v>350</v>
      </c>
    </row>
    <row r="10" spans="1:117" s="2" customFormat="1" x14ac:dyDescent="0.35">
      <c r="A10" s="2" t="s">
        <v>14</v>
      </c>
      <c r="B10" s="2">
        <v>20</v>
      </c>
      <c r="C10" s="2">
        <v>20</v>
      </c>
      <c r="D10" s="2">
        <v>20</v>
      </c>
      <c r="E10" s="2">
        <v>20</v>
      </c>
      <c r="F10" s="2">
        <v>20</v>
      </c>
      <c r="G10" s="2">
        <v>20</v>
      </c>
      <c r="H10" s="2">
        <v>20</v>
      </c>
      <c r="I10" s="2">
        <v>20</v>
      </c>
      <c r="J10" s="2">
        <v>20</v>
      </c>
      <c r="K10" s="2">
        <v>20</v>
      </c>
      <c r="L10" s="2">
        <v>20</v>
      </c>
      <c r="M10" s="2">
        <v>20</v>
      </c>
      <c r="N10" s="2">
        <v>20</v>
      </c>
      <c r="O10" s="2">
        <v>20</v>
      </c>
      <c r="P10" s="2">
        <v>20</v>
      </c>
      <c r="Q10" s="2">
        <v>20</v>
      </c>
      <c r="R10" s="2">
        <v>20</v>
      </c>
      <c r="S10" s="2">
        <v>20</v>
      </c>
      <c r="T10" s="2">
        <v>10</v>
      </c>
      <c r="U10" s="2">
        <v>10</v>
      </c>
      <c r="V10" s="2">
        <v>10</v>
      </c>
      <c r="W10" s="2">
        <v>10</v>
      </c>
      <c r="X10" s="2">
        <v>10</v>
      </c>
      <c r="Y10" s="2">
        <v>10</v>
      </c>
      <c r="Z10" s="2">
        <v>10</v>
      </c>
      <c r="AA10" s="2">
        <v>10</v>
      </c>
      <c r="AB10" s="2">
        <v>10</v>
      </c>
      <c r="AC10" s="2">
        <v>10</v>
      </c>
      <c r="AD10" s="2">
        <v>10</v>
      </c>
      <c r="AE10" s="2">
        <v>10</v>
      </c>
      <c r="AF10" s="2">
        <v>10</v>
      </c>
      <c r="AG10" s="2">
        <v>10</v>
      </c>
      <c r="AH10" s="2">
        <v>10</v>
      </c>
      <c r="AI10" s="2">
        <v>10</v>
      </c>
      <c r="AJ10" s="2">
        <v>10</v>
      </c>
      <c r="AK10" s="2">
        <v>10</v>
      </c>
      <c r="AL10" s="2">
        <v>10</v>
      </c>
      <c r="AM10" s="2">
        <v>10</v>
      </c>
      <c r="AN10" s="2">
        <v>10</v>
      </c>
      <c r="AO10" s="2">
        <v>10</v>
      </c>
      <c r="AP10" s="2">
        <v>10</v>
      </c>
      <c r="AQ10" s="2">
        <v>10</v>
      </c>
      <c r="AR10" s="2">
        <v>20</v>
      </c>
      <c r="AS10" s="2">
        <v>20</v>
      </c>
      <c r="AT10" s="2">
        <v>20</v>
      </c>
      <c r="AU10" s="2">
        <v>20</v>
      </c>
      <c r="AV10" s="2">
        <v>20</v>
      </c>
      <c r="AW10" s="2">
        <v>20</v>
      </c>
      <c r="AX10" s="2">
        <v>20</v>
      </c>
      <c r="AY10" s="2">
        <v>20</v>
      </c>
      <c r="AZ10" s="2">
        <v>20</v>
      </c>
      <c r="BA10" s="2">
        <v>20</v>
      </c>
      <c r="BB10" s="2">
        <v>20</v>
      </c>
      <c r="BC10" s="2">
        <v>20</v>
      </c>
      <c r="BD10" s="2">
        <v>20</v>
      </c>
      <c r="BE10" s="2">
        <v>20</v>
      </c>
      <c r="BF10" s="2">
        <v>20</v>
      </c>
      <c r="BG10" s="2">
        <v>20</v>
      </c>
      <c r="BH10" s="2">
        <v>20</v>
      </c>
      <c r="BI10" s="2">
        <v>20</v>
      </c>
      <c r="BJ10" s="2">
        <v>20</v>
      </c>
      <c r="BK10" s="2">
        <v>20</v>
      </c>
      <c r="BL10" s="2">
        <v>20</v>
      </c>
      <c r="BM10" s="2">
        <v>20</v>
      </c>
      <c r="BN10" s="2">
        <v>20</v>
      </c>
      <c r="BO10" s="2">
        <v>20</v>
      </c>
      <c r="BP10" s="2">
        <v>20</v>
      </c>
      <c r="BQ10" s="2">
        <v>20</v>
      </c>
      <c r="BR10" s="2">
        <v>20</v>
      </c>
      <c r="BS10" s="2">
        <v>20</v>
      </c>
      <c r="BT10" s="2">
        <v>20</v>
      </c>
      <c r="BU10" s="2">
        <v>20</v>
      </c>
      <c r="BV10" s="2">
        <v>20</v>
      </c>
      <c r="BW10" s="2">
        <v>20</v>
      </c>
      <c r="BX10" s="2">
        <v>10</v>
      </c>
      <c r="BY10" s="2">
        <v>10</v>
      </c>
      <c r="BZ10" s="2">
        <v>10</v>
      </c>
      <c r="CA10" s="2">
        <v>10</v>
      </c>
      <c r="CB10" s="2">
        <v>10</v>
      </c>
      <c r="CC10" s="2">
        <v>10</v>
      </c>
      <c r="CD10" s="2">
        <v>10</v>
      </c>
      <c r="CE10" s="2">
        <v>10</v>
      </c>
      <c r="CF10" s="2">
        <v>20</v>
      </c>
      <c r="CG10" s="2">
        <v>20</v>
      </c>
      <c r="CH10" s="2">
        <v>20</v>
      </c>
      <c r="CI10" s="2">
        <v>20</v>
      </c>
      <c r="CJ10" s="2">
        <v>20</v>
      </c>
      <c r="CK10" s="2">
        <v>20</v>
      </c>
      <c r="CL10" s="2">
        <v>20</v>
      </c>
      <c r="CM10" s="2">
        <v>20</v>
      </c>
      <c r="CN10" s="2">
        <v>20</v>
      </c>
      <c r="CO10" s="2">
        <v>20</v>
      </c>
      <c r="CP10" s="2">
        <v>20</v>
      </c>
      <c r="CQ10" s="2">
        <v>20</v>
      </c>
      <c r="CR10" s="2">
        <v>20</v>
      </c>
      <c r="CS10" s="2">
        <v>20</v>
      </c>
      <c r="CT10" s="2">
        <v>20</v>
      </c>
      <c r="CU10" s="2">
        <v>20</v>
      </c>
      <c r="CV10" s="2">
        <v>20</v>
      </c>
      <c r="CW10" s="2">
        <v>20</v>
      </c>
      <c r="CX10" s="2">
        <v>20</v>
      </c>
      <c r="CY10" s="2">
        <v>20</v>
      </c>
      <c r="CZ10" s="2">
        <v>20</v>
      </c>
      <c r="DA10" s="2">
        <v>20</v>
      </c>
      <c r="DB10" s="2">
        <v>20</v>
      </c>
      <c r="DC10" s="2">
        <v>20</v>
      </c>
      <c r="DD10" s="2">
        <v>20</v>
      </c>
      <c r="DE10" s="2">
        <v>20</v>
      </c>
      <c r="DF10" s="2">
        <v>20</v>
      </c>
      <c r="DG10" s="2">
        <v>20</v>
      </c>
      <c r="DH10" s="2">
        <v>20</v>
      </c>
      <c r="DI10" s="2">
        <v>20</v>
      </c>
      <c r="DJ10" s="2">
        <v>20</v>
      </c>
      <c r="DK10" s="2">
        <v>20</v>
      </c>
      <c r="DL10" s="2">
        <v>20</v>
      </c>
      <c r="DM10" s="2">
        <v>20</v>
      </c>
    </row>
    <row r="11" spans="1:117" s="2" customFormat="1" x14ac:dyDescent="0.35">
      <c r="A11" s="2" t="s">
        <v>15</v>
      </c>
      <c r="B11" s="2">
        <v>4800</v>
      </c>
      <c r="C11" s="2">
        <v>4800</v>
      </c>
      <c r="D11" s="2">
        <v>4800</v>
      </c>
      <c r="E11" s="2">
        <v>4800</v>
      </c>
      <c r="F11" s="2">
        <v>4800</v>
      </c>
      <c r="G11" s="2">
        <v>4800</v>
      </c>
      <c r="H11" s="2">
        <v>4800</v>
      </c>
      <c r="I11" s="2">
        <v>4800</v>
      </c>
      <c r="J11" s="2">
        <v>4800</v>
      </c>
      <c r="K11" s="2">
        <v>4800</v>
      </c>
      <c r="L11" s="2">
        <v>4800</v>
      </c>
      <c r="M11" s="2">
        <v>4800</v>
      </c>
      <c r="N11" s="2">
        <v>4800</v>
      </c>
      <c r="O11" s="2">
        <v>4800</v>
      </c>
      <c r="P11" s="2">
        <v>4800</v>
      </c>
      <c r="Q11" s="2">
        <v>4800</v>
      </c>
      <c r="R11" s="2">
        <v>4800</v>
      </c>
      <c r="S11" s="2">
        <v>4800</v>
      </c>
      <c r="T11" s="2">
        <v>3</v>
      </c>
      <c r="U11" s="2">
        <v>3</v>
      </c>
      <c r="V11" s="2">
        <v>3</v>
      </c>
      <c r="W11" s="2">
        <v>3</v>
      </c>
      <c r="X11" s="2">
        <v>3</v>
      </c>
      <c r="Y11" s="2">
        <v>3</v>
      </c>
      <c r="Z11" s="2">
        <v>3</v>
      </c>
      <c r="AA11" s="2">
        <v>3</v>
      </c>
      <c r="AB11" s="2">
        <v>500</v>
      </c>
      <c r="AC11" s="2">
        <v>500</v>
      </c>
      <c r="AD11" s="2">
        <v>500</v>
      </c>
      <c r="AE11" s="2">
        <v>500</v>
      </c>
      <c r="AF11" s="2">
        <v>500</v>
      </c>
      <c r="AG11" s="2">
        <v>500</v>
      </c>
      <c r="AH11" s="2">
        <v>500</v>
      </c>
      <c r="AI11" s="2">
        <v>500</v>
      </c>
      <c r="AJ11" s="2">
        <v>500</v>
      </c>
      <c r="AK11" s="2">
        <v>500</v>
      </c>
      <c r="AL11" s="2">
        <v>500</v>
      </c>
      <c r="AM11" s="2">
        <v>500</v>
      </c>
      <c r="AN11" s="2">
        <v>500</v>
      </c>
      <c r="AO11" s="2">
        <v>500</v>
      </c>
      <c r="AP11" s="2">
        <v>500</v>
      </c>
      <c r="AQ11" s="2">
        <v>500</v>
      </c>
      <c r="AR11" s="2">
        <v>2800</v>
      </c>
      <c r="AS11" s="2">
        <v>2800</v>
      </c>
      <c r="AT11" s="2">
        <v>2800</v>
      </c>
      <c r="AU11" s="2">
        <v>2800</v>
      </c>
      <c r="AV11" s="2">
        <v>2800</v>
      </c>
      <c r="AW11" s="2">
        <v>2800</v>
      </c>
      <c r="AX11" s="2">
        <v>2800</v>
      </c>
      <c r="AY11" s="2">
        <v>2800</v>
      </c>
      <c r="AZ11" s="2">
        <v>2800</v>
      </c>
      <c r="BA11" s="2">
        <v>2800</v>
      </c>
      <c r="BB11" s="2">
        <v>2800</v>
      </c>
      <c r="BC11" s="2">
        <v>2800</v>
      </c>
      <c r="BD11" s="2">
        <v>2800</v>
      </c>
      <c r="BE11" s="2">
        <v>2800</v>
      </c>
      <c r="BF11" s="2">
        <v>2800</v>
      </c>
      <c r="BG11" s="2">
        <v>2800</v>
      </c>
      <c r="BH11" s="2">
        <v>1400</v>
      </c>
      <c r="BI11" s="2">
        <v>1400</v>
      </c>
      <c r="BJ11" s="2">
        <v>1400</v>
      </c>
      <c r="BK11" s="2">
        <v>1400</v>
      </c>
      <c r="BL11" s="2">
        <v>300</v>
      </c>
      <c r="BM11" s="2">
        <v>300</v>
      </c>
      <c r="BN11" s="2">
        <v>300</v>
      </c>
      <c r="BO11" s="2">
        <v>300</v>
      </c>
      <c r="BP11" s="2">
        <v>300</v>
      </c>
      <c r="BQ11" s="2">
        <v>300</v>
      </c>
      <c r="BR11" s="2">
        <v>300</v>
      </c>
      <c r="BS11" s="2">
        <v>300</v>
      </c>
      <c r="BT11" s="2">
        <v>300</v>
      </c>
      <c r="BU11" s="2">
        <v>300</v>
      </c>
      <c r="BV11" s="2">
        <v>300</v>
      </c>
      <c r="BW11" s="2">
        <v>300</v>
      </c>
      <c r="BX11" s="2">
        <v>8400</v>
      </c>
      <c r="BY11" s="2">
        <v>8400</v>
      </c>
      <c r="BZ11" s="2">
        <v>8400</v>
      </c>
      <c r="CA11" s="2">
        <v>8400</v>
      </c>
      <c r="CB11" s="2">
        <v>8400</v>
      </c>
      <c r="CC11" s="2">
        <v>8400</v>
      </c>
      <c r="CD11" s="2">
        <v>8400</v>
      </c>
      <c r="CE11" s="2">
        <v>8400</v>
      </c>
      <c r="CF11" s="1">
        <v>140000</v>
      </c>
      <c r="CG11" s="1">
        <v>140000</v>
      </c>
      <c r="CH11" s="1">
        <v>140000</v>
      </c>
      <c r="CI11" s="1">
        <v>140000</v>
      </c>
      <c r="CJ11" s="1">
        <v>140000</v>
      </c>
      <c r="CK11" s="1">
        <v>140000</v>
      </c>
      <c r="CL11" s="1">
        <v>140000</v>
      </c>
      <c r="CM11" s="1">
        <v>140000</v>
      </c>
      <c r="CN11" s="1">
        <v>140000</v>
      </c>
      <c r="CO11" s="1">
        <v>140000</v>
      </c>
      <c r="CP11" s="1">
        <v>140000</v>
      </c>
      <c r="CQ11" s="1">
        <v>140000</v>
      </c>
      <c r="CR11" s="1">
        <v>140000</v>
      </c>
      <c r="CS11" s="1">
        <v>140000</v>
      </c>
      <c r="CT11" s="1">
        <v>140000</v>
      </c>
      <c r="CU11" s="1">
        <v>140000</v>
      </c>
      <c r="CV11" s="1">
        <v>280000</v>
      </c>
      <c r="CW11" s="1">
        <v>280000</v>
      </c>
      <c r="CX11" s="1">
        <v>280000</v>
      </c>
      <c r="CY11" s="1">
        <v>280000</v>
      </c>
      <c r="CZ11" s="1">
        <v>280000</v>
      </c>
      <c r="DA11" s="1">
        <v>280000</v>
      </c>
      <c r="DB11" s="1">
        <v>280000</v>
      </c>
      <c r="DC11" s="1">
        <v>280000</v>
      </c>
      <c r="DD11" s="1">
        <v>280000</v>
      </c>
      <c r="DE11" s="1">
        <v>280000</v>
      </c>
      <c r="DF11" s="1">
        <v>280000</v>
      </c>
      <c r="DG11" s="1">
        <v>280000</v>
      </c>
      <c r="DH11" s="1">
        <v>280000</v>
      </c>
      <c r="DI11" s="1">
        <v>280000</v>
      </c>
      <c r="DJ11" s="1">
        <v>280000</v>
      </c>
      <c r="DK11" s="1">
        <v>280000</v>
      </c>
      <c r="DL11" s="1">
        <v>280000</v>
      </c>
      <c r="DM11" s="1">
        <v>280000</v>
      </c>
    </row>
    <row r="12" spans="1:117" s="1" customFormat="1" x14ac:dyDescent="0.35">
      <c r="A12" s="1" t="s">
        <v>16</v>
      </c>
      <c r="B12" s="1">
        <v>96000</v>
      </c>
      <c r="C12" s="1">
        <v>96000</v>
      </c>
      <c r="D12" s="1">
        <v>96000</v>
      </c>
      <c r="E12" s="1">
        <v>96000</v>
      </c>
      <c r="F12" s="1">
        <v>96000</v>
      </c>
      <c r="G12" s="1">
        <v>96000</v>
      </c>
      <c r="H12" s="1">
        <v>96000</v>
      </c>
      <c r="I12" s="1">
        <v>96000</v>
      </c>
      <c r="J12" s="1">
        <v>96000</v>
      </c>
      <c r="K12" s="1">
        <v>96000</v>
      </c>
      <c r="L12" s="1">
        <v>96000</v>
      </c>
      <c r="M12" s="1">
        <v>96000</v>
      </c>
      <c r="N12" s="1">
        <v>96000</v>
      </c>
      <c r="O12" s="1">
        <v>96000</v>
      </c>
      <c r="P12" s="1">
        <v>96000</v>
      </c>
      <c r="Q12" s="1">
        <v>96000</v>
      </c>
      <c r="R12" s="1">
        <v>96000</v>
      </c>
      <c r="S12" s="1">
        <v>96000</v>
      </c>
      <c r="T12" s="2">
        <v>25</v>
      </c>
      <c r="U12" s="2">
        <v>25</v>
      </c>
      <c r="V12" s="2">
        <v>25</v>
      </c>
      <c r="W12" s="2">
        <v>25</v>
      </c>
      <c r="X12" s="2">
        <v>25</v>
      </c>
      <c r="Y12" s="2">
        <v>25</v>
      </c>
      <c r="Z12" s="2">
        <v>25</v>
      </c>
      <c r="AA12" s="2">
        <v>25</v>
      </c>
      <c r="AB12" s="2">
        <v>5000</v>
      </c>
      <c r="AC12" s="2">
        <v>5000</v>
      </c>
      <c r="AD12" s="2">
        <v>5000</v>
      </c>
      <c r="AE12" s="2">
        <v>5000</v>
      </c>
      <c r="AF12" s="2">
        <v>5000</v>
      </c>
      <c r="AG12" s="2">
        <v>5000</v>
      </c>
      <c r="AH12" s="2">
        <v>5000</v>
      </c>
      <c r="AI12" s="2">
        <v>5000</v>
      </c>
      <c r="AJ12" s="2">
        <v>5000</v>
      </c>
      <c r="AK12" s="2">
        <v>5000</v>
      </c>
      <c r="AL12" s="2">
        <v>5000</v>
      </c>
      <c r="AM12" s="2">
        <v>5000</v>
      </c>
      <c r="AN12" s="2">
        <v>5000</v>
      </c>
      <c r="AO12" s="2">
        <v>5000</v>
      </c>
      <c r="AP12" s="2">
        <v>5000</v>
      </c>
      <c r="AQ12" s="2">
        <v>5000</v>
      </c>
      <c r="AR12" s="1">
        <v>56000</v>
      </c>
      <c r="AS12" s="1">
        <v>56000</v>
      </c>
      <c r="AT12" s="1">
        <v>56000</v>
      </c>
      <c r="AU12" s="1">
        <v>56000</v>
      </c>
      <c r="AV12" s="1">
        <v>56000</v>
      </c>
      <c r="AW12" s="1">
        <v>56000</v>
      </c>
      <c r="AX12" s="1">
        <v>56000</v>
      </c>
      <c r="AY12" s="1">
        <v>56000</v>
      </c>
      <c r="AZ12" s="1">
        <v>56000</v>
      </c>
      <c r="BA12" s="1">
        <v>56000</v>
      </c>
      <c r="BB12" s="1">
        <v>56000</v>
      </c>
      <c r="BC12" s="1">
        <v>56000</v>
      </c>
      <c r="BD12" s="1">
        <v>56000</v>
      </c>
      <c r="BE12" s="1">
        <v>56000</v>
      </c>
      <c r="BF12" s="1">
        <v>56000</v>
      </c>
      <c r="BG12" s="1">
        <v>56000</v>
      </c>
      <c r="BH12" s="1">
        <v>28000</v>
      </c>
      <c r="BI12" s="1">
        <v>28000</v>
      </c>
      <c r="BJ12" s="1">
        <v>28000</v>
      </c>
      <c r="BK12" s="1">
        <v>28000</v>
      </c>
      <c r="BL12" s="2">
        <v>6000</v>
      </c>
      <c r="BM12" s="2">
        <v>6000</v>
      </c>
      <c r="BN12" s="2">
        <v>6000</v>
      </c>
      <c r="BO12" s="2">
        <v>6000</v>
      </c>
      <c r="BP12" s="2">
        <v>6000</v>
      </c>
      <c r="BQ12" s="2">
        <v>6000</v>
      </c>
      <c r="BR12" s="2">
        <v>6000</v>
      </c>
      <c r="BS12" s="2">
        <v>6000</v>
      </c>
      <c r="BT12" s="2">
        <v>6000</v>
      </c>
      <c r="BU12" s="2">
        <v>6000</v>
      </c>
      <c r="BV12" s="2">
        <v>6000</v>
      </c>
      <c r="BW12" s="2">
        <v>6000</v>
      </c>
      <c r="BX12" s="1">
        <v>84000</v>
      </c>
      <c r="BY12" s="1">
        <v>84000</v>
      </c>
      <c r="BZ12" s="1">
        <v>84000</v>
      </c>
      <c r="CA12" s="1">
        <v>84000</v>
      </c>
      <c r="CB12" s="1">
        <v>84000</v>
      </c>
      <c r="CC12" s="1">
        <v>84000</v>
      </c>
      <c r="CD12" s="1">
        <v>84000</v>
      </c>
      <c r="CE12" s="1">
        <v>84000</v>
      </c>
      <c r="CF12" s="1">
        <v>2800000</v>
      </c>
      <c r="CG12" s="1">
        <v>2800000</v>
      </c>
      <c r="CH12" s="1">
        <v>2800000</v>
      </c>
      <c r="CI12" s="1">
        <v>2800000</v>
      </c>
      <c r="CJ12" s="1">
        <v>2800000</v>
      </c>
      <c r="CK12" s="1">
        <v>2800000</v>
      </c>
      <c r="CL12" s="1">
        <v>2800000</v>
      </c>
      <c r="CM12" s="1">
        <v>2800000</v>
      </c>
      <c r="CN12" s="1">
        <v>2800000</v>
      </c>
      <c r="CO12" s="1">
        <v>2800000</v>
      </c>
      <c r="CP12" s="1">
        <v>2800000</v>
      </c>
      <c r="CQ12" s="1">
        <v>2800000</v>
      </c>
      <c r="CR12" s="1">
        <v>2800000</v>
      </c>
      <c r="CS12" s="1">
        <v>2800000</v>
      </c>
      <c r="CT12" s="1">
        <v>2800000</v>
      </c>
      <c r="CU12" s="1">
        <v>2800000</v>
      </c>
      <c r="CV12" s="1">
        <v>5600000</v>
      </c>
      <c r="CW12" s="1">
        <v>5600000</v>
      </c>
      <c r="CX12" s="1">
        <v>5600000</v>
      </c>
      <c r="CY12" s="1">
        <v>5600000</v>
      </c>
      <c r="CZ12" s="1">
        <v>5600000</v>
      </c>
      <c r="DA12" s="1">
        <v>5600000</v>
      </c>
      <c r="DB12" s="1">
        <v>5600000</v>
      </c>
      <c r="DC12" s="1">
        <v>5600000</v>
      </c>
      <c r="DD12" s="1">
        <v>5600000</v>
      </c>
      <c r="DE12" s="1">
        <v>5600000</v>
      </c>
      <c r="DF12" s="1">
        <v>5600000</v>
      </c>
      <c r="DG12" s="1">
        <v>5600000</v>
      </c>
      <c r="DH12" s="1">
        <v>5600000</v>
      </c>
      <c r="DI12" s="1">
        <v>5600000</v>
      </c>
      <c r="DJ12" s="1">
        <v>5600000</v>
      </c>
      <c r="DK12" s="1">
        <v>5600000</v>
      </c>
      <c r="DL12" s="1">
        <v>5600000</v>
      </c>
      <c r="DM12" s="1">
        <v>5600000</v>
      </c>
    </row>
    <row r="13" spans="1:117" x14ac:dyDescent="0.35">
      <c r="A13" t="s">
        <v>17</v>
      </c>
      <c r="B13">
        <v>232</v>
      </c>
      <c r="C13">
        <v>603</v>
      </c>
      <c r="D13">
        <v>580</v>
      </c>
      <c r="E13">
        <v>950</v>
      </c>
      <c r="F13">
        <v>585</v>
      </c>
      <c r="G13">
        <v>450</v>
      </c>
      <c r="H13">
        <v>600</v>
      </c>
      <c r="I13">
        <v>1000</v>
      </c>
      <c r="J13">
        <v>381</v>
      </c>
      <c r="K13">
        <v>850</v>
      </c>
      <c r="L13">
        <v>460</v>
      </c>
      <c r="M13">
        <v>1160</v>
      </c>
      <c r="N13">
        <v>412</v>
      </c>
      <c r="O13">
        <v>1204</v>
      </c>
      <c r="P13">
        <v>500</v>
      </c>
      <c r="Q13">
        <v>898</v>
      </c>
      <c r="R13">
        <v>0</v>
      </c>
      <c r="T13" s="2">
        <v>769</v>
      </c>
      <c r="U13" s="2">
        <v>1455</v>
      </c>
      <c r="V13" s="2">
        <v>900</v>
      </c>
      <c r="W13" s="2">
        <v>1650</v>
      </c>
      <c r="X13" s="2">
        <v>800</v>
      </c>
      <c r="Y13" s="2">
        <v>1000</v>
      </c>
      <c r="Z13" s="2">
        <v>1370</v>
      </c>
      <c r="AA13" s="2">
        <v>1566</v>
      </c>
      <c r="AB13" s="2">
        <v>247</v>
      </c>
      <c r="AC13" s="2">
        <v>624</v>
      </c>
      <c r="AD13" s="2">
        <v>401</v>
      </c>
      <c r="AE13" s="2">
        <v>1015</v>
      </c>
      <c r="AF13" s="2">
        <v>580</v>
      </c>
      <c r="AG13" s="2">
        <v>950</v>
      </c>
      <c r="AH13" s="2">
        <v>400</v>
      </c>
      <c r="AI13" s="2">
        <v>800</v>
      </c>
      <c r="AJ13" s="2">
        <v>600</v>
      </c>
      <c r="AK13" s="2">
        <v>1000</v>
      </c>
      <c r="AL13" s="2">
        <v>500</v>
      </c>
      <c r="AM13" s="2">
        <v>1100</v>
      </c>
      <c r="AN13" s="2">
        <v>439</v>
      </c>
      <c r="AO13" s="2">
        <v>1233</v>
      </c>
      <c r="AP13" s="2">
        <v>500</v>
      </c>
      <c r="AQ13" s="2">
        <v>898</v>
      </c>
      <c r="AR13" s="2">
        <v>247</v>
      </c>
      <c r="AS13" s="2">
        <v>840</v>
      </c>
      <c r="AT13" s="2">
        <v>401</v>
      </c>
      <c r="AU13" s="2">
        <v>945</v>
      </c>
      <c r="AV13" s="2">
        <v>400</v>
      </c>
      <c r="AW13" s="2">
        <v>1000</v>
      </c>
      <c r="AX13" s="2">
        <v>585</v>
      </c>
      <c r="AY13" s="2">
        <v>960</v>
      </c>
      <c r="AZ13" s="2">
        <v>450</v>
      </c>
      <c r="BA13" s="2">
        <v>950</v>
      </c>
      <c r="BB13" s="2">
        <v>439</v>
      </c>
      <c r="BC13" s="2">
        <v>1233</v>
      </c>
      <c r="BD13" s="2">
        <v>500</v>
      </c>
      <c r="BE13" s="2">
        <v>1200</v>
      </c>
      <c r="BF13" s="2">
        <v>500</v>
      </c>
      <c r="BG13" s="2">
        <v>898</v>
      </c>
      <c r="BH13" s="2">
        <v>500</v>
      </c>
      <c r="BI13" s="2">
        <v>898</v>
      </c>
      <c r="BJ13" s="2">
        <v>550</v>
      </c>
      <c r="BK13" s="2">
        <v>801</v>
      </c>
      <c r="BL13" s="2">
        <v>247</v>
      </c>
      <c r="BM13" s="2">
        <v>613</v>
      </c>
      <c r="BN13" s="2">
        <v>585</v>
      </c>
      <c r="BO13" s="2">
        <v>1080</v>
      </c>
      <c r="BP13" s="2">
        <v>391</v>
      </c>
      <c r="BQ13" s="2">
        <v>863</v>
      </c>
      <c r="BR13" s="2">
        <v>500</v>
      </c>
      <c r="BS13" s="2">
        <v>898</v>
      </c>
      <c r="BT13" s="2">
        <v>528</v>
      </c>
      <c r="BU13" s="2">
        <v>1078</v>
      </c>
      <c r="BV13" s="2">
        <v>425</v>
      </c>
      <c r="BW13" s="2">
        <v>1218</v>
      </c>
      <c r="BX13">
        <v>482</v>
      </c>
      <c r="BY13">
        <v>900</v>
      </c>
      <c r="BZ13">
        <v>0</v>
      </c>
      <c r="CB13">
        <v>482</v>
      </c>
      <c r="CC13">
        <v>900</v>
      </c>
      <c r="CD13">
        <v>0</v>
      </c>
      <c r="CF13">
        <v>207</v>
      </c>
      <c r="CG13">
        <v>587</v>
      </c>
      <c r="CH13">
        <v>366</v>
      </c>
      <c r="CI13">
        <v>898</v>
      </c>
      <c r="CJ13">
        <v>580</v>
      </c>
      <c r="CK13">
        <v>950</v>
      </c>
      <c r="CL13">
        <v>585</v>
      </c>
      <c r="CM13">
        <v>540</v>
      </c>
      <c r="CN13">
        <v>600</v>
      </c>
      <c r="CO13">
        <v>1000</v>
      </c>
      <c r="CP13">
        <v>392</v>
      </c>
      <c r="CQ13">
        <v>1182</v>
      </c>
      <c r="CR13">
        <v>500</v>
      </c>
      <c r="CS13">
        <v>898</v>
      </c>
      <c r="CT13">
        <v>0</v>
      </c>
      <c r="CW13">
        <v>0</v>
      </c>
      <c r="CX13">
        <v>207</v>
      </c>
      <c r="CY13">
        <v>581</v>
      </c>
      <c r="CZ13">
        <v>0</v>
      </c>
      <c r="DB13">
        <v>400</v>
      </c>
      <c r="DC13">
        <v>1000</v>
      </c>
      <c r="DD13">
        <v>585</v>
      </c>
      <c r="DE13">
        <v>540</v>
      </c>
      <c r="DF13">
        <v>450</v>
      </c>
      <c r="DG13">
        <v>950</v>
      </c>
      <c r="DH13">
        <v>361</v>
      </c>
      <c r="DI13">
        <v>891</v>
      </c>
      <c r="DJ13">
        <v>385</v>
      </c>
      <c r="DK13">
        <v>1175</v>
      </c>
      <c r="DL13">
        <v>0</v>
      </c>
    </row>
    <row r="14" spans="1:117" x14ac:dyDescent="0.35">
      <c r="A14" t="s">
        <v>18</v>
      </c>
      <c r="B14">
        <v>51</v>
      </c>
      <c r="C14">
        <v>51</v>
      </c>
      <c r="D14">
        <v>51</v>
      </c>
      <c r="E14">
        <v>51</v>
      </c>
      <c r="F14">
        <v>51</v>
      </c>
      <c r="G14">
        <v>51</v>
      </c>
      <c r="H14">
        <v>51</v>
      </c>
      <c r="I14">
        <v>51</v>
      </c>
      <c r="J14">
        <v>51</v>
      </c>
      <c r="K14">
        <v>51</v>
      </c>
      <c r="L14">
        <v>51</v>
      </c>
      <c r="M14">
        <v>51</v>
      </c>
      <c r="N14">
        <v>51</v>
      </c>
      <c r="O14">
        <v>51</v>
      </c>
      <c r="P14">
        <v>51</v>
      </c>
      <c r="Q14">
        <v>51</v>
      </c>
      <c r="R14">
        <v>0</v>
      </c>
      <c r="T14" s="2">
        <v>102</v>
      </c>
      <c r="U14" s="2">
        <v>102</v>
      </c>
      <c r="V14" s="2">
        <v>102</v>
      </c>
      <c r="W14" s="2">
        <v>102</v>
      </c>
      <c r="X14" s="2">
        <v>102</v>
      </c>
      <c r="Y14" s="2">
        <v>102</v>
      </c>
      <c r="Z14" s="2">
        <v>102</v>
      </c>
      <c r="AA14" s="2">
        <v>102</v>
      </c>
      <c r="AB14" s="2">
        <v>51</v>
      </c>
      <c r="AC14" s="2">
        <v>51</v>
      </c>
      <c r="AD14" s="2">
        <v>51</v>
      </c>
      <c r="AE14" s="2">
        <v>51</v>
      </c>
      <c r="AF14" s="2">
        <v>51</v>
      </c>
      <c r="AG14" s="2">
        <v>51</v>
      </c>
      <c r="AH14" s="2">
        <v>51</v>
      </c>
      <c r="AI14" s="2">
        <v>51</v>
      </c>
      <c r="AJ14" s="2">
        <v>51</v>
      </c>
      <c r="AK14" s="2">
        <v>51</v>
      </c>
      <c r="AL14" s="2">
        <v>51</v>
      </c>
      <c r="AM14" s="2">
        <v>51</v>
      </c>
      <c r="AN14" s="2">
        <v>51</v>
      </c>
      <c r="AO14" s="2">
        <v>51</v>
      </c>
      <c r="AP14" s="2">
        <v>51</v>
      </c>
      <c r="AQ14" s="2">
        <v>51</v>
      </c>
      <c r="AR14" s="2">
        <v>26</v>
      </c>
      <c r="AS14" s="2">
        <v>26</v>
      </c>
      <c r="AT14" s="2">
        <v>26</v>
      </c>
      <c r="AU14" s="2">
        <v>26</v>
      </c>
      <c r="AV14" s="2">
        <v>26</v>
      </c>
      <c r="AW14" s="2">
        <v>26</v>
      </c>
      <c r="AX14" s="2">
        <v>26</v>
      </c>
      <c r="AY14" s="2">
        <v>26</v>
      </c>
      <c r="AZ14" s="2">
        <v>26</v>
      </c>
      <c r="BA14" s="2">
        <v>26</v>
      </c>
      <c r="BB14" s="2">
        <v>26</v>
      </c>
      <c r="BC14" s="2">
        <v>26</v>
      </c>
      <c r="BD14" s="2">
        <v>26</v>
      </c>
      <c r="BE14" s="2">
        <v>26</v>
      </c>
      <c r="BF14" s="2">
        <v>26</v>
      </c>
      <c r="BG14" s="2">
        <v>26</v>
      </c>
      <c r="BH14" s="2">
        <v>204</v>
      </c>
      <c r="BI14" s="2">
        <v>204</v>
      </c>
      <c r="BJ14" s="2">
        <v>204</v>
      </c>
      <c r="BK14" s="2">
        <v>204</v>
      </c>
      <c r="BL14" s="2">
        <v>68</v>
      </c>
      <c r="BM14" s="2">
        <v>68</v>
      </c>
      <c r="BN14" s="2">
        <v>68</v>
      </c>
      <c r="BO14" s="2">
        <v>68</v>
      </c>
      <c r="BP14" s="2">
        <v>68</v>
      </c>
      <c r="BQ14" s="2">
        <v>68</v>
      </c>
      <c r="BR14" s="2">
        <v>68</v>
      </c>
      <c r="BS14" s="2">
        <v>68</v>
      </c>
      <c r="BT14" s="2">
        <v>68</v>
      </c>
      <c r="BU14" s="2">
        <v>68</v>
      </c>
      <c r="BV14" s="2">
        <v>68</v>
      </c>
      <c r="BW14" s="2">
        <v>68</v>
      </c>
      <c r="BX14">
        <v>409</v>
      </c>
      <c r="BY14">
        <v>584</v>
      </c>
      <c r="BZ14">
        <v>0</v>
      </c>
      <c r="CB14">
        <v>409</v>
      </c>
      <c r="CC14">
        <v>584</v>
      </c>
      <c r="CD14">
        <v>0</v>
      </c>
      <c r="CF14">
        <v>51</v>
      </c>
      <c r="CG14">
        <v>51</v>
      </c>
      <c r="CH14">
        <v>51</v>
      </c>
      <c r="CI14">
        <v>51</v>
      </c>
      <c r="CJ14">
        <v>51</v>
      </c>
      <c r="CK14">
        <v>51</v>
      </c>
      <c r="CL14">
        <v>51</v>
      </c>
      <c r="CM14">
        <v>51</v>
      </c>
      <c r="CN14">
        <v>51</v>
      </c>
      <c r="CO14">
        <v>51</v>
      </c>
      <c r="CP14">
        <v>51</v>
      </c>
      <c r="CQ14">
        <v>51</v>
      </c>
      <c r="CR14">
        <v>51</v>
      </c>
      <c r="CS14">
        <v>51</v>
      </c>
      <c r="CT14">
        <v>0</v>
      </c>
      <c r="CW14">
        <v>0</v>
      </c>
      <c r="CX14">
        <v>26</v>
      </c>
      <c r="CY14">
        <v>26</v>
      </c>
      <c r="CZ14">
        <v>0</v>
      </c>
      <c r="DB14">
        <v>26</v>
      </c>
      <c r="DC14">
        <v>26</v>
      </c>
      <c r="DD14">
        <v>26</v>
      </c>
      <c r="DE14">
        <v>26</v>
      </c>
      <c r="DF14">
        <v>26</v>
      </c>
      <c r="DG14">
        <v>26</v>
      </c>
      <c r="DH14">
        <v>26</v>
      </c>
      <c r="DI14">
        <v>26</v>
      </c>
      <c r="DJ14">
        <v>26</v>
      </c>
      <c r="DK14">
        <v>26</v>
      </c>
      <c r="DL14">
        <v>0</v>
      </c>
    </row>
    <row r="15" spans="1:117" s="2" customFormat="1" x14ac:dyDescent="0.35">
      <c r="A15" s="2" t="s">
        <v>19</v>
      </c>
      <c r="B15" s="2">
        <v>40</v>
      </c>
      <c r="C15" s="2">
        <v>93</v>
      </c>
      <c r="D15" s="2">
        <v>104</v>
      </c>
      <c r="E15" s="2">
        <v>165</v>
      </c>
      <c r="F15" s="2">
        <v>105</v>
      </c>
      <c r="G15" s="2">
        <v>82</v>
      </c>
      <c r="H15" s="2">
        <v>107</v>
      </c>
      <c r="I15" s="2">
        <v>173</v>
      </c>
      <c r="J15" s="2">
        <v>69</v>
      </c>
      <c r="K15" s="2">
        <v>144</v>
      </c>
      <c r="L15" s="2">
        <v>82</v>
      </c>
      <c r="M15" s="2">
        <v>194</v>
      </c>
      <c r="N15" s="2">
        <v>74</v>
      </c>
      <c r="O15" s="2">
        <v>201</v>
      </c>
      <c r="P15" s="2">
        <v>86</v>
      </c>
      <c r="Q15" s="2">
        <v>147</v>
      </c>
      <c r="R15" s="2">
        <v>159</v>
      </c>
      <c r="S15" s="2">
        <v>187</v>
      </c>
      <c r="T15" s="2">
        <v>131</v>
      </c>
      <c r="U15" s="2">
        <v>234</v>
      </c>
      <c r="V15" s="2">
        <v>150</v>
      </c>
      <c r="W15" s="2">
        <v>263</v>
      </c>
      <c r="X15" s="2">
        <v>135</v>
      </c>
      <c r="Y15" s="2">
        <v>165</v>
      </c>
      <c r="Z15" s="2">
        <v>221</v>
      </c>
      <c r="AA15" s="2">
        <v>250</v>
      </c>
      <c r="AB15" s="2">
        <v>45</v>
      </c>
      <c r="AC15" s="2">
        <v>102</v>
      </c>
      <c r="AD15" s="2">
        <v>77</v>
      </c>
      <c r="AE15" s="2">
        <v>181</v>
      </c>
      <c r="AF15" s="2">
        <v>110</v>
      </c>
      <c r="AG15" s="2">
        <v>175</v>
      </c>
      <c r="AH15" s="2">
        <v>79</v>
      </c>
      <c r="AI15" s="2">
        <v>129</v>
      </c>
      <c r="AJ15" s="2">
        <v>114</v>
      </c>
      <c r="AK15" s="2">
        <v>184</v>
      </c>
      <c r="AL15" s="2">
        <v>94</v>
      </c>
      <c r="AM15" s="2">
        <v>196</v>
      </c>
      <c r="AN15" s="2">
        <v>83</v>
      </c>
      <c r="AO15" s="2">
        <v>218</v>
      </c>
      <c r="AP15" s="2">
        <v>91</v>
      </c>
      <c r="AQ15" s="2">
        <v>157</v>
      </c>
      <c r="AR15" s="2">
        <v>41</v>
      </c>
      <c r="AS15" s="2">
        <v>147</v>
      </c>
      <c r="AT15" s="2">
        <v>72</v>
      </c>
      <c r="AU15" s="2">
        <v>165</v>
      </c>
      <c r="AV15" s="2">
        <v>74</v>
      </c>
      <c r="AW15" s="2">
        <v>179</v>
      </c>
      <c r="AX15" s="2">
        <v>107</v>
      </c>
      <c r="AY15" s="2">
        <v>148</v>
      </c>
      <c r="AZ15" s="2">
        <v>83</v>
      </c>
      <c r="BA15" s="2">
        <v>171</v>
      </c>
      <c r="BB15" s="2">
        <v>79</v>
      </c>
      <c r="BC15" s="2">
        <v>214</v>
      </c>
      <c r="BD15" s="2">
        <v>89</v>
      </c>
      <c r="BE15" s="2">
        <v>208</v>
      </c>
      <c r="BF15" s="2">
        <v>87</v>
      </c>
      <c r="BG15" s="2">
        <v>152</v>
      </c>
      <c r="BH15" s="2">
        <v>117</v>
      </c>
      <c r="BI15" s="2">
        <v>183</v>
      </c>
      <c r="BJ15" s="2">
        <v>128</v>
      </c>
      <c r="BK15" s="2">
        <v>171</v>
      </c>
      <c r="BL15" s="2">
        <v>48</v>
      </c>
      <c r="BM15" s="2">
        <v>104</v>
      </c>
      <c r="BN15" s="2">
        <v>114</v>
      </c>
      <c r="BO15" s="2">
        <v>174</v>
      </c>
      <c r="BP15" s="2">
        <v>78</v>
      </c>
      <c r="BQ15" s="2">
        <v>158</v>
      </c>
      <c r="BR15" s="2">
        <v>94</v>
      </c>
      <c r="BS15" s="2">
        <v>160</v>
      </c>
      <c r="BT15" s="2">
        <v>101</v>
      </c>
      <c r="BU15" s="2">
        <v>195</v>
      </c>
      <c r="BV15" s="2">
        <v>84</v>
      </c>
      <c r="BW15" s="2">
        <v>219</v>
      </c>
      <c r="BX15" s="2">
        <v>134</v>
      </c>
      <c r="BY15" s="2">
        <v>223</v>
      </c>
      <c r="BZ15" s="2">
        <v>540</v>
      </c>
      <c r="CA15" s="2">
        <v>1200</v>
      </c>
      <c r="CB15" s="2">
        <v>134</v>
      </c>
      <c r="CC15" s="2">
        <v>223</v>
      </c>
      <c r="CD15" s="2">
        <v>540</v>
      </c>
      <c r="CE15" s="2">
        <v>1200</v>
      </c>
      <c r="CF15" s="2">
        <v>32</v>
      </c>
      <c r="CG15" s="2">
        <v>78</v>
      </c>
      <c r="CH15" s="2">
        <v>58</v>
      </c>
      <c r="CI15" s="2">
        <v>133</v>
      </c>
      <c r="CJ15" s="2">
        <v>91</v>
      </c>
      <c r="CK15" s="2">
        <v>145</v>
      </c>
      <c r="CL15" s="2">
        <v>92</v>
      </c>
      <c r="CM15" s="2">
        <v>85</v>
      </c>
      <c r="CN15" s="2">
        <v>94</v>
      </c>
      <c r="CO15" s="2">
        <v>152</v>
      </c>
      <c r="CP15" s="2">
        <v>62</v>
      </c>
      <c r="CQ15" s="2">
        <v>173</v>
      </c>
      <c r="CR15" s="2">
        <v>75</v>
      </c>
      <c r="CS15" s="2">
        <v>128</v>
      </c>
      <c r="CT15" s="2">
        <v>56</v>
      </c>
      <c r="CU15" s="2">
        <v>67</v>
      </c>
      <c r="CV15" s="2">
        <v>26</v>
      </c>
      <c r="CW15" s="2">
        <v>38</v>
      </c>
      <c r="CX15" s="2">
        <v>28</v>
      </c>
      <c r="CY15" s="2">
        <v>73</v>
      </c>
      <c r="CZ15" s="2">
        <v>16</v>
      </c>
      <c r="DA15" s="2">
        <v>23</v>
      </c>
      <c r="DB15" s="2">
        <v>62</v>
      </c>
      <c r="DC15" s="2">
        <v>149</v>
      </c>
      <c r="DD15" s="2">
        <v>88</v>
      </c>
      <c r="DE15" s="2">
        <v>82</v>
      </c>
      <c r="DF15" s="2">
        <v>69</v>
      </c>
      <c r="DG15" s="2">
        <v>141</v>
      </c>
      <c r="DH15" s="2">
        <v>54</v>
      </c>
      <c r="DI15" s="2">
        <v>128</v>
      </c>
      <c r="DJ15" s="2">
        <v>57</v>
      </c>
      <c r="DK15" s="2">
        <v>168</v>
      </c>
      <c r="DL15" s="2">
        <v>39</v>
      </c>
      <c r="DM15" s="2">
        <v>47</v>
      </c>
    </row>
    <row r="16" spans="1:117" s="2" customFormat="1" x14ac:dyDescent="0.35">
      <c r="A16" s="3" t="s">
        <v>20</v>
      </c>
      <c r="B16" s="3">
        <v>323</v>
      </c>
      <c r="C16" s="3">
        <v>746</v>
      </c>
      <c r="D16" s="3">
        <v>735</v>
      </c>
      <c r="E16" s="3">
        <v>1166</v>
      </c>
      <c r="F16" s="3">
        <v>741</v>
      </c>
      <c r="G16" s="3">
        <v>584</v>
      </c>
      <c r="H16" s="3">
        <v>758</v>
      </c>
      <c r="I16" s="3">
        <v>1224</v>
      </c>
      <c r="J16" s="3">
        <v>501</v>
      </c>
      <c r="K16" s="3">
        <v>1045</v>
      </c>
      <c r="L16" s="3">
        <v>593</v>
      </c>
      <c r="M16" s="3">
        <v>1405</v>
      </c>
      <c r="N16" s="3">
        <v>537</v>
      </c>
      <c r="O16" s="3">
        <v>1455</v>
      </c>
      <c r="P16" s="3">
        <v>637</v>
      </c>
      <c r="Q16" s="3">
        <v>1096</v>
      </c>
      <c r="R16" s="3">
        <v>1219</v>
      </c>
      <c r="S16" s="3">
        <v>1353</v>
      </c>
      <c r="T16" s="3">
        <v>1001</v>
      </c>
      <c r="U16" s="3">
        <v>1791</v>
      </c>
      <c r="V16" s="3">
        <v>1153</v>
      </c>
      <c r="W16" s="3">
        <v>2015</v>
      </c>
      <c r="X16" s="3">
        <v>1038</v>
      </c>
      <c r="Y16" s="3">
        <v>1268</v>
      </c>
      <c r="Z16" s="3">
        <v>1693</v>
      </c>
      <c r="AA16" s="3">
        <v>1918</v>
      </c>
      <c r="AB16" s="3">
        <v>343</v>
      </c>
      <c r="AC16" s="3">
        <v>778</v>
      </c>
      <c r="AD16" s="3">
        <v>529</v>
      </c>
      <c r="AE16" s="3">
        <v>1247</v>
      </c>
      <c r="AF16" s="3">
        <v>741</v>
      </c>
      <c r="AG16" s="3">
        <v>1176</v>
      </c>
      <c r="AH16" s="3">
        <v>530</v>
      </c>
      <c r="AI16" s="3">
        <v>980</v>
      </c>
      <c r="AJ16" s="3">
        <v>765</v>
      </c>
      <c r="AK16" s="3">
        <v>1235</v>
      </c>
      <c r="AL16" s="3">
        <v>645</v>
      </c>
      <c r="AM16" s="3">
        <v>1347</v>
      </c>
      <c r="AN16" s="3">
        <v>573</v>
      </c>
      <c r="AO16" s="3">
        <v>1502</v>
      </c>
      <c r="AP16" s="3">
        <v>642</v>
      </c>
      <c r="AQ16" s="3">
        <v>1106</v>
      </c>
      <c r="AR16" s="3">
        <v>314</v>
      </c>
      <c r="AS16" s="3">
        <v>1013</v>
      </c>
      <c r="AT16" s="3">
        <v>499</v>
      </c>
      <c r="AU16" s="3">
        <v>1136</v>
      </c>
      <c r="AV16" s="3">
        <v>500</v>
      </c>
      <c r="AW16" s="3">
        <v>1205</v>
      </c>
      <c r="AX16" s="3">
        <v>717</v>
      </c>
      <c r="AY16" s="3">
        <v>1134</v>
      </c>
      <c r="AZ16" s="3">
        <v>559</v>
      </c>
      <c r="BA16" s="3">
        <v>1146</v>
      </c>
      <c r="BB16" s="3">
        <v>543</v>
      </c>
      <c r="BC16" s="3">
        <v>1472</v>
      </c>
      <c r="BD16" s="3">
        <v>615</v>
      </c>
      <c r="BE16" s="3">
        <v>1434</v>
      </c>
      <c r="BF16" s="3">
        <v>612</v>
      </c>
      <c r="BG16" s="3">
        <v>1076</v>
      </c>
      <c r="BH16" s="3">
        <v>822</v>
      </c>
      <c r="BI16" s="3">
        <v>1285</v>
      </c>
      <c r="BJ16" s="3">
        <v>883</v>
      </c>
      <c r="BK16" s="3">
        <v>1176</v>
      </c>
      <c r="BL16" s="3">
        <v>363</v>
      </c>
      <c r="BM16" s="3">
        <v>785</v>
      </c>
      <c r="BN16" s="3">
        <v>767</v>
      </c>
      <c r="BO16" s="3">
        <v>1322</v>
      </c>
      <c r="BP16" s="3">
        <v>537</v>
      </c>
      <c r="BQ16" s="3">
        <v>1089</v>
      </c>
      <c r="BR16" s="3">
        <v>662</v>
      </c>
      <c r="BS16" s="3">
        <v>1126</v>
      </c>
      <c r="BT16" s="3">
        <v>697</v>
      </c>
      <c r="BU16" s="3">
        <v>1341</v>
      </c>
      <c r="BV16" s="3">
        <v>577</v>
      </c>
      <c r="BW16" s="3">
        <v>1505</v>
      </c>
      <c r="BX16" s="3">
        <v>1024</v>
      </c>
      <c r="BY16" s="3">
        <v>1706</v>
      </c>
      <c r="BZ16" s="3">
        <v>4140</v>
      </c>
      <c r="CA16" s="3">
        <v>9200</v>
      </c>
      <c r="CB16" s="3">
        <v>1024</v>
      </c>
      <c r="CC16" s="3">
        <v>1706</v>
      </c>
      <c r="CD16" s="3">
        <v>4140</v>
      </c>
      <c r="CE16" s="3">
        <v>9200</v>
      </c>
      <c r="CF16" s="3">
        <v>290</v>
      </c>
      <c r="CG16" s="3">
        <v>715</v>
      </c>
      <c r="CH16" s="3">
        <v>475</v>
      </c>
      <c r="CI16" s="3">
        <v>1082</v>
      </c>
      <c r="CJ16" s="3">
        <v>722</v>
      </c>
      <c r="CK16" s="3">
        <v>1146</v>
      </c>
      <c r="CL16" s="3">
        <v>728</v>
      </c>
      <c r="CM16" s="3">
        <v>677</v>
      </c>
      <c r="CN16" s="3">
        <v>745</v>
      </c>
      <c r="CO16" s="3">
        <v>1203</v>
      </c>
      <c r="CP16" s="3">
        <v>505</v>
      </c>
      <c r="CQ16" s="3">
        <v>1405</v>
      </c>
      <c r="CR16" s="3">
        <v>626</v>
      </c>
      <c r="CS16" s="3">
        <v>1077</v>
      </c>
      <c r="CT16" s="3">
        <v>489</v>
      </c>
      <c r="CU16" s="3">
        <v>543</v>
      </c>
      <c r="CV16" s="3">
        <v>238</v>
      </c>
      <c r="CW16" s="3">
        <v>350</v>
      </c>
      <c r="CX16" s="3">
        <v>261</v>
      </c>
      <c r="CY16" s="3">
        <v>680</v>
      </c>
      <c r="CZ16" s="3">
        <v>146</v>
      </c>
      <c r="DA16" s="3">
        <v>210</v>
      </c>
      <c r="DB16" s="3">
        <v>487</v>
      </c>
      <c r="DC16" s="3">
        <v>1174</v>
      </c>
      <c r="DD16" s="3">
        <v>699</v>
      </c>
      <c r="DE16" s="3">
        <v>647</v>
      </c>
      <c r="DF16" s="3">
        <v>544</v>
      </c>
      <c r="DG16" s="3">
        <v>1117</v>
      </c>
      <c r="DH16" s="3">
        <v>440</v>
      </c>
      <c r="DI16" s="3">
        <v>1045</v>
      </c>
      <c r="DJ16" s="3">
        <v>468</v>
      </c>
      <c r="DK16" s="3">
        <v>1368</v>
      </c>
      <c r="DL16" s="3">
        <v>362</v>
      </c>
      <c r="DM16" s="3">
        <v>434</v>
      </c>
    </row>
    <row r="17" spans="1:117" x14ac:dyDescent="0.35">
      <c r="A17" t="s">
        <v>21</v>
      </c>
    </row>
    <row r="18" spans="1:117" s="2" customFormat="1" x14ac:dyDescent="0.35">
      <c r="A18" s="2" t="s">
        <v>33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350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1188</v>
      </c>
      <c r="X18" s="2">
        <v>650</v>
      </c>
      <c r="Y18" s="2">
        <v>810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350</v>
      </c>
      <c r="AI18" s="2">
        <v>650</v>
      </c>
      <c r="AJ18" s="2">
        <v>0</v>
      </c>
      <c r="AK18" s="2">
        <v>0</v>
      </c>
      <c r="AL18" s="2">
        <v>0</v>
      </c>
      <c r="AM18" s="2">
        <v>792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780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453</v>
      </c>
      <c r="BL18" s="2">
        <v>0</v>
      </c>
      <c r="BM18" s="2">
        <v>0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2">
        <v>0</v>
      </c>
      <c r="BU18" s="2">
        <v>792</v>
      </c>
      <c r="BV18" s="2">
        <v>0</v>
      </c>
      <c r="BW18" s="2">
        <v>0</v>
      </c>
      <c r="BX18" s="2">
        <v>0</v>
      </c>
      <c r="BY18" s="2">
        <v>0</v>
      </c>
      <c r="BZ18" s="2">
        <v>0</v>
      </c>
      <c r="CA18" s="2">
        <v>0</v>
      </c>
      <c r="CB18" s="2">
        <v>0</v>
      </c>
      <c r="CC18" s="2">
        <v>0</v>
      </c>
      <c r="CD18" s="2">
        <v>0</v>
      </c>
      <c r="CE18" s="2">
        <v>0</v>
      </c>
      <c r="CF18" s="2">
        <v>0</v>
      </c>
      <c r="CG18" s="2">
        <v>0</v>
      </c>
      <c r="CH18" s="2">
        <v>0</v>
      </c>
      <c r="CI18" s="2">
        <v>0</v>
      </c>
      <c r="CJ18" s="2">
        <v>0</v>
      </c>
      <c r="CK18" s="2">
        <v>0</v>
      </c>
      <c r="CL18" s="2">
        <v>0</v>
      </c>
      <c r="CM18" s="2">
        <v>420</v>
      </c>
      <c r="CN18" s="2">
        <v>0</v>
      </c>
      <c r="CO18" s="2">
        <v>0</v>
      </c>
      <c r="CP18" s="2">
        <v>0</v>
      </c>
      <c r="CQ18" s="2">
        <v>0</v>
      </c>
      <c r="CR18" s="2">
        <v>0</v>
      </c>
      <c r="CS18" s="2">
        <v>0</v>
      </c>
      <c r="CT18" s="2">
        <v>0</v>
      </c>
      <c r="CU18" s="2">
        <v>0</v>
      </c>
      <c r="CV18" s="2">
        <v>0</v>
      </c>
      <c r="CW18" s="2">
        <v>0</v>
      </c>
      <c r="CX18" s="2">
        <v>0</v>
      </c>
      <c r="CY18" s="2">
        <v>0</v>
      </c>
      <c r="CZ18" s="2">
        <v>0</v>
      </c>
      <c r="DA18" s="2">
        <v>0</v>
      </c>
      <c r="DB18" s="2">
        <v>0</v>
      </c>
      <c r="DC18" s="2">
        <v>0</v>
      </c>
      <c r="DD18" s="2">
        <v>0</v>
      </c>
      <c r="DE18" s="2">
        <v>420</v>
      </c>
      <c r="DF18" s="2">
        <v>0</v>
      </c>
      <c r="DG18" s="2">
        <v>0</v>
      </c>
      <c r="DH18" s="2">
        <v>0</v>
      </c>
      <c r="DI18" s="2">
        <v>0</v>
      </c>
      <c r="DJ18" s="2">
        <v>0</v>
      </c>
      <c r="DK18" s="2">
        <v>0</v>
      </c>
      <c r="DL18" s="2">
        <v>0</v>
      </c>
      <c r="DM18" s="2">
        <v>0</v>
      </c>
    </row>
    <row r="19" spans="1:117" s="2" customFormat="1" x14ac:dyDescent="0.35">
      <c r="A19" s="2" t="s">
        <v>34</v>
      </c>
      <c r="B19" s="2">
        <v>228</v>
      </c>
      <c r="C19" s="2">
        <v>293</v>
      </c>
      <c r="D19" s="2">
        <v>45</v>
      </c>
      <c r="E19" s="2">
        <v>53</v>
      </c>
      <c r="F19" s="2">
        <v>36</v>
      </c>
      <c r="G19" s="2">
        <v>324</v>
      </c>
      <c r="H19" s="2">
        <v>42</v>
      </c>
      <c r="I19" s="2">
        <v>52</v>
      </c>
      <c r="J19" s="2">
        <v>189</v>
      </c>
      <c r="K19" s="2">
        <v>313</v>
      </c>
      <c r="L19" s="2">
        <v>280</v>
      </c>
      <c r="M19" s="2">
        <v>630</v>
      </c>
      <c r="N19" s="2">
        <v>270</v>
      </c>
      <c r="O19" s="2">
        <v>792</v>
      </c>
      <c r="P19" s="2">
        <v>24</v>
      </c>
      <c r="Q19" s="2">
        <v>40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228</v>
      </c>
      <c r="AS19" s="2">
        <v>300</v>
      </c>
      <c r="AT19" s="2">
        <v>189</v>
      </c>
      <c r="AU19" s="2">
        <v>338</v>
      </c>
      <c r="AV19" s="2">
        <v>30</v>
      </c>
      <c r="AW19" s="2">
        <v>63</v>
      </c>
      <c r="AX19" s="2">
        <v>36</v>
      </c>
      <c r="AY19" s="2">
        <v>731</v>
      </c>
      <c r="AZ19" s="2">
        <v>36</v>
      </c>
      <c r="BA19" s="2">
        <v>36</v>
      </c>
      <c r="BB19" s="2">
        <v>270</v>
      </c>
      <c r="BC19" s="2">
        <v>792</v>
      </c>
      <c r="BD19" s="2">
        <v>280</v>
      </c>
      <c r="BE19" s="2">
        <v>630</v>
      </c>
      <c r="BF19" s="2">
        <v>24</v>
      </c>
      <c r="BG19" s="2">
        <v>40</v>
      </c>
      <c r="BH19" s="2">
        <v>24</v>
      </c>
      <c r="BI19" s="2">
        <v>40</v>
      </c>
      <c r="BJ19" s="2">
        <v>275</v>
      </c>
      <c r="BK19" s="2">
        <v>415</v>
      </c>
      <c r="BL19" s="2">
        <v>228</v>
      </c>
      <c r="BM19" s="2">
        <v>293</v>
      </c>
      <c r="BN19" s="2">
        <v>36</v>
      </c>
      <c r="BO19" s="2">
        <v>823</v>
      </c>
      <c r="BP19" s="2">
        <v>189</v>
      </c>
      <c r="BQ19" s="2">
        <v>313</v>
      </c>
      <c r="BR19" s="2">
        <v>24</v>
      </c>
      <c r="BS19" s="2">
        <v>40</v>
      </c>
      <c r="BT19" s="2">
        <v>308</v>
      </c>
      <c r="BU19" s="2">
        <v>766</v>
      </c>
      <c r="BV19" s="2">
        <v>270</v>
      </c>
      <c r="BW19" s="2">
        <v>792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200</v>
      </c>
      <c r="CG19" s="2">
        <v>293</v>
      </c>
      <c r="CH19" s="2">
        <v>189</v>
      </c>
      <c r="CI19" s="2">
        <v>338</v>
      </c>
      <c r="CJ19" s="2">
        <v>45</v>
      </c>
      <c r="CK19" s="2">
        <v>53</v>
      </c>
      <c r="CL19" s="2">
        <v>36</v>
      </c>
      <c r="CM19" s="2">
        <v>389</v>
      </c>
      <c r="CN19" s="2">
        <v>42</v>
      </c>
      <c r="CO19" s="2">
        <v>52</v>
      </c>
      <c r="CP19" s="2">
        <v>270</v>
      </c>
      <c r="CQ19" s="2">
        <v>792</v>
      </c>
      <c r="CR19" s="2">
        <v>24</v>
      </c>
      <c r="CS19" s="2">
        <v>40</v>
      </c>
      <c r="CT19" s="2">
        <v>0</v>
      </c>
      <c r="CU19" s="2">
        <v>0</v>
      </c>
      <c r="CV19" s="2">
        <v>0</v>
      </c>
      <c r="CW19" s="2">
        <v>0</v>
      </c>
      <c r="CX19" s="2">
        <v>200</v>
      </c>
      <c r="CY19" s="2">
        <v>293</v>
      </c>
      <c r="CZ19" s="2">
        <v>0</v>
      </c>
      <c r="DA19" s="2">
        <v>0</v>
      </c>
      <c r="DB19" s="2">
        <v>32</v>
      </c>
      <c r="DC19" s="2">
        <v>63</v>
      </c>
      <c r="DD19" s="2">
        <v>36</v>
      </c>
      <c r="DE19" s="2">
        <v>389</v>
      </c>
      <c r="DF19" s="2">
        <v>36</v>
      </c>
      <c r="DG19" s="2">
        <v>36</v>
      </c>
      <c r="DH19" s="2">
        <v>189</v>
      </c>
      <c r="DI19" s="2">
        <v>338</v>
      </c>
      <c r="DJ19" s="2">
        <v>270</v>
      </c>
      <c r="DK19" s="2">
        <v>792</v>
      </c>
      <c r="DL19" s="2">
        <v>0</v>
      </c>
      <c r="DM19" s="2">
        <v>0</v>
      </c>
    </row>
    <row r="20" spans="1:117" s="2" customFormat="1" x14ac:dyDescent="0.35">
      <c r="A20" s="2" t="s">
        <v>35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316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716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404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2">
        <v>0</v>
      </c>
      <c r="BU20" s="2">
        <v>753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2">
        <v>0</v>
      </c>
      <c r="CM20" s="2">
        <v>379</v>
      </c>
      <c r="CN20" s="2">
        <v>0</v>
      </c>
      <c r="CO20" s="2">
        <v>0</v>
      </c>
      <c r="CP20" s="2">
        <v>0</v>
      </c>
      <c r="CQ20" s="2">
        <v>0</v>
      </c>
      <c r="CR20" s="2">
        <v>0</v>
      </c>
      <c r="CS20" s="2">
        <v>0</v>
      </c>
      <c r="CT20" s="2">
        <v>0</v>
      </c>
      <c r="CU20" s="2">
        <v>0</v>
      </c>
      <c r="CV20" s="2">
        <v>0</v>
      </c>
      <c r="CW20" s="2">
        <v>0</v>
      </c>
      <c r="CX20" s="2">
        <v>0</v>
      </c>
      <c r="CY20" s="2">
        <v>0</v>
      </c>
      <c r="CZ20" s="2">
        <v>0</v>
      </c>
      <c r="DA20" s="2">
        <v>0</v>
      </c>
      <c r="DB20" s="2">
        <v>0</v>
      </c>
      <c r="DC20" s="2">
        <v>0</v>
      </c>
      <c r="DD20" s="2">
        <v>0</v>
      </c>
      <c r="DE20" s="2">
        <v>379</v>
      </c>
      <c r="DF20" s="2">
        <v>0</v>
      </c>
      <c r="DG20" s="2">
        <v>0</v>
      </c>
      <c r="DH20" s="2">
        <v>0</v>
      </c>
      <c r="DI20" s="2">
        <v>0</v>
      </c>
      <c r="DJ20" s="2">
        <v>0</v>
      </c>
      <c r="DK20" s="2">
        <v>0</v>
      </c>
      <c r="DL20" s="2">
        <v>0</v>
      </c>
      <c r="DM20" s="2">
        <v>0</v>
      </c>
    </row>
    <row r="21" spans="1:117" x14ac:dyDescent="0.35">
      <c r="A21" t="s">
        <v>23</v>
      </c>
    </row>
    <row r="22" spans="1:117" s="2" customFormat="1" x14ac:dyDescent="0.35">
      <c r="A22" s="2" t="s">
        <v>33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2">
        <v>0</v>
      </c>
      <c r="CJ22" s="2">
        <v>0</v>
      </c>
      <c r="CK22" s="2">
        <v>0</v>
      </c>
      <c r="CL22" s="2">
        <v>0</v>
      </c>
      <c r="CM22" s="2">
        <v>0</v>
      </c>
      <c r="CN22" s="2">
        <v>0</v>
      </c>
      <c r="CO22" s="2">
        <v>0</v>
      </c>
      <c r="CP22" s="2">
        <v>0</v>
      </c>
      <c r="CQ22" s="2">
        <v>0</v>
      </c>
      <c r="CR22" s="2">
        <v>0</v>
      </c>
      <c r="CS22" s="2">
        <v>0</v>
      </c>
      <c r="CT22" s="2">
        <v>0</v>
      </c>
      <c r="CU22" s="2">
        <v>0</v>
      </c>
      <c r="CV22" s="2">
        <v>0</v>
      </c>
      <c r="CW22" s="2">
        <v>0</v>
      </c>
      <c r="CX22" s="2">
        <v>0</v>
      </c>
      <c r="CY22" s="2">
        <v>0</v>
      </c>
      <c r="CZ22" s="2">
        <v>0</v>
      </c>
      <c r="DA22" s="2">
        <v>0</v>
      </c>
      <c r="DB22" s="2">
        <v>0</v>
      </c>
      <c r="DC22" s="2">
        <v>0</v>
      </c>
      <c r="DD22" s="2">
        <v>0</v>
      </c>
      <c r="DE22" s="2">
        <v>0</v>
      </c>
      <c r="DF22" s="2">
        <v>0</v>
      </c>
      <c r="DG22" s="2">
        <v>0</v>
      </c>
      <c r="DH22" s="2">
        <v>0</v>
      </c>
      <c r="DI22" s="2">
        <v>0</v>
      </c>
      <c r="DJ22" s="2">
        <v>0</v>
      </c>
      <c r="DK22" s="2">
        <v>0</v>
      </c>
      <c r="DL22" s="2">
        <v>0</v>
      </c>
      <c r="DM22" s="2">
        <v>0</v>
      </c>
    </row>
    <row r="23" spans="1:117" s="2" customFormat="1" x14ac:dyDescent="0.35">
      <c r="A23" s="2" t="s">
        <v>34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181</v>
      </c>
      <c r="BK23" s="2">
        <v>181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2">
        <v>0</v>
      </c>
      <c r="BU23" s="2">
        <v>0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>
        <v>0</v>
      </c>
      <c r="CE23" s="2">
        <v>0</v>
      </c>
      <c r="CF23" s="2">
        <v>0</v>
      </c>
      <c r="CG23" s="2">
        <v>0</v>
      </c>
      <c r="CH23" s="2">
        <v>0</v>
      </c>
      <c r="CI23" s="2">
        <v>0</v>
      </c>
      <c r="CJ23" s="2">
        <v>0</v>
      </c>
      <c r="CK23" s="2">
        <v>0</v>
      </c>
      <c r="CL23" s="2">
        <v>0</v>
      </c>
      <c r="CM23" s="2">
        <v>0</v>
      </c>
      <c r="CN23" s="2">
        <v>0</v>
      </c>
      <c r="CO23" s="2">
        <v>0</v>
      </c>
      <c r="CP23" s="2">
        <v>0</v>
      </c>
      <c r="CQ23" s="2">
        <v>0</v>
      </c>
      <c r="CR23" s="2">
        <v>0</v>
      </c>
      <c r="CS23" s="2">
        <v>0</v>
      </c>
      <c r="CT23" s="2">
        <v>0</v>
      </c>
      <c r="CU23" s="2">
        <v>0</v>
      </c>
      <c r="CV23" s="2">
        <v>0</v>
      </c>
      <c r="CW23" s="2">
        <v>0</v>
      </c>
      <c r="CX23" s="2">
        <v>0</v>
      </c>
      <c r="CY23" s="2">
        <v>0</v>
      </c>
      <c r="CZ23" s="2">
        <v>0</v>
      </c>
      <c r="DA23" s="2">
        <v>0</v>
      </c>
      <c r="DB23" s="2">
        <v>0</v>
      </c>
      <c r="DC23" s="2">
        <v>0</v>
      </c>
      <c r="DD23" s="2">
        <v>0</v>
      </c>
      <c r="DE23" s="2">
        <v>0</v>
      </c>
      <c r="DF23" s="2">
        <v>0</v>
      </c>
      <c r="DG23" s="2">
        <v>0</v>
      </c>
      <c r="DH23" s="2">
        <v>0</v>
      </c>
      <c r="DI23" s="2">
        <v>0</v>
      </c>
      <c r="DJ23" s="2">
        <v>0</v>
      </c>
      <c r="DK23" s="2">
        <v>0</v>
      </c>
      <c r="DL23" s="2">
        <v>0</v>
      </c>
      <c r="DM23" s="2">
        <v>0</v>
      </c>
    </row>
    <row r="24" spans="1:117" s="2" customFormat="1" x14ac:dyDescent="0.35">
      <c r="A24" s="2" t="s">
        <v>35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2">
        <v>0</v>
      </c>
      <c r="BU24" s="2">
        <v>0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2">
        <v>0</v>
      </c>
      <c r="CB24" s="2">
        <v>0</v>
      </c>
      <c r="CC24" s="2">
        <v>0</v>
      </c>
      <c r="CD24" s="2">
        <v>0</v>
      </c>
      <c r="CE24" s="2">
        <v>0</v>
      </c>
      <c r="CF24" s="2">
        <v>0</v>
      </c>
      <c r="CG24" s="2">
        <v>0</v>
      </c>
      <c r="CH24" s="2">
        <v>0</v>
      </c>
      <c r="CI24" s="2">
        <v>0</v>
      </c>
      <c r="CJ24" s="2">
        <v>0</v>
      </c>
      <c r="CK24" s="2">
        <v>0</v>
      </c>
      <c r="CL24" s="2">
        <v>0</v>
      </c>
      <c r="CM24" s="2">
        <v>0</v>
      </c>
      <c r="CN24" s="2">
        <v>0</v>
      </c>
      <c r="CO24" s="2">
        <v>0</v>
      </c>
      <c r="CP24" s="2">
        <v>0</v>
      </c>
      <c r="CQ24" s="2">
        <v>0</v>
      </c>
      <c r="CR24" s="2">
        <v>0</v>
      </c>
      <c r="CS24" s="2">
        <v>0</v>
      </c>
      <c r="CT24" s="2">
        <v>0</v>
      </c>
      <c r="CU24" s="2">
        <v>0</v>
      </c>
      <c r="CV24" s="2">
        <v>0</v>
      </c>
      <c r="CW24" s="2">
        <v>0</v>
      </c>
      <c r="CX24" s="2">
        <v>0</v>
      </c>
      <c r="CY24" s="2">
        <v>0</v>
      </c>
      <c r="CZ24" s="2">
        <v>0</v>
      </c>
      <c r="DA24" s="2">
        <v>0</v>
      </c>
      <c r="DB24" s="2">
        <v>0</v>
      </c>
      <c r="DC24" s="2">
        <v>0</v>
      </c>
      <c r="DD24" s="2">
        <v>0</v>
      </c>
      <c r="DE24" s="2">
        <v>0</v>
      </c>
      <c r="DF24" s="2">
        <v>0</v>
      </c>
      <c r="DG24" s="2">
        <v>0</v>
      </c>
      <c r="DH24" s="2">
        <v>0</v>
      </c>
      <c r="DI24" s="2">
        <v>0</v>
      </c>
      <c r="DJ24" s="2">
        <v>0</v>
      </c>
      <c r="DK24" s="2">
        <v>0</v>
      </c>
      <c r="DL24" s="2">
        <v>0</v>
      </c>
      <c r="DM24" s="2">
        <v>0</v>
      </c>
    </row>
    <row r="25" spans="1:117" s="2" customFormat="1" x14ac:dyDescent="0.35">
      <c r="A25" s="2" t="s">
        <v>24</v>
      </c>
      <c r="B25" s="2">
        <v>11</v>
      </c>
      <c r="C25" s="2">
        <v>26</v>
      </c>
      <c r="D25" s="2">
        <v>22</v>
      </c>
      <c r="E25" s="2">
        <v>29</v>
      </c>
      <c r="F25" s="2">
        <v>22</v>
      </c>
      <c r="G25" s="2">
        <v>17</v>
      </c>
      <c r="H25" s="2">
        <v>22</v>
      </c>
      <c r="I25" s="2">
        <v>36</v>
      </c>
      <c r="J25" s="2">
        <v>7</v>
      </c>
      <c r="K25" s="2">
        <v>14</v>
      </c>
      <c r="L25" s="2">
        <v>12</v>
      </c>
      <c r="M25" s="2">
        <v>28</v>
      </c>
      <c r="N25" s="2">
        <v>9</v>
      </c>
      <c r="O25" s="2">
        <v>22</v>
      </c>
      <c r="P25" s="2">
        <v>10</v>
      </c>
      <c r="Q25" s="2">
        <v>17</v>
      </c>
      <c r="R25" s="2">
        <v>12</v>
      </c>
      <c r="S25" s="2">
        <v>27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9</v>
      </c>
      <c r="AC25" s="2">
        <v>26</v>
      </c>
      <c r="AD25" s="2">
        <v>8</v>
      </c>
      <c r="AE25" s="2">
        <v>19</v>
      </c>
      <c r="AF25" s="2">
        <v>22</v>
      </c>
      <c r="AG25" s="2">
        <v>29</v>
      </c>
      <c r="AH25" s="2">
        <v>15</v>
      </c>
      <c r="AI25" s="2">
        <v>29</v>
      </c>
      <c r="AJ25" s="2">
        <v>22</v>
      </c>
      <c r="AK25" s="2">
        <v>36</v>
      </c>
      <c r="AL25" s="2">
        <v>13</v>
      </c>
      <c r="AM25" s="2">
        <v>27</v>
      </c>
      <c r="AN25" s="2">
        <v>9</v>
      </c>
      <c r="AO25" s="2">
        <v>23</v>
      </c>
      <c r="AP25" s="2">
        <v>10</v>
      </c>
      <c r="AQ25" s="2">
        <v>17</v>
      </c>
      <c r="AR25" s="2">
        <v>9</v>
      </c>
      <c r="AS25" s="2">
        <v>15</v>
      </c>
      <c r="AT25" s="2">
        <v>8</v>
      </c>
      <c r="AU25" s="2">
        <v>17</v>
      </c>
      <c r="AV25" s="2">
        <v>15</v>
      </c>
      <c r="AW25" s="2">
        <v>36</v>
      </c>
      <c r="AX25" s="2">
        <v>21</v>
      </c>
      <c r="AY25" s="2">
        <v>34</v>
      </c>
      <c r="AZ25" s="2">
        <v>17</v>
      </c>
      <c r="BA25" s="2">
        <v>23</v>
      </c>
      <c r="BB25" s="2">
        <v>8</v>
      </c>
      <c r="BC25" s="2">
        <v>22</v>
      </c>
      <c r="BD25" s="2">
        <v>12</v>
      </c>
      <c r="BE25" s="2">
        <v>29</v>
      </c>
      <c r="BF25" s="2">
        <v>9</v>
      </c>
      <c r="BG25" s="2">
        <v>16</v>
      </c>
      <c r="BH25" s="2">
        <v>15</v>
      </c>
      <c r="BI25" s="2">
        <v>22</v>
      </c>
      <c r="BJ25" s="2">
        <v>16</v>
      </c>
      <c r="BK25" s="2">
        <v>20</v>
      </c>
      <c r="BL25" s="2">
        <v>10</v>
      </c>
      <c r="BM25" s="2">
        <v>27</v>
      </c>
      <c r="BN25" s="2">
        <v>23</v>
      </c>
      <c r="BO25" s="2">
        <v>39</v>
      </c>
      <c r="BP25" s="2">
        <v>9</v>
      </c>
      <c r="BQ25" s="2">
        <v>17</v>
      </c>
      <c r="BR25" s="2">
        <v>11</v>
      </c>
      <c r="BS25" s="2">
        <v>18</v>
      </c>
      <c r="BT25" s="2">
        <v>14</v>
      </c>
      <c r="BU25" s="2">
        <v>27</v>
      </c>
      <c r="BV25" s="2">
        <v>9</v>
      </c>
      <c r="BW25" s="2">
        <v>23</v>
      </c>
      <c r="BX25" s="2">
        <v>20</v>
      </c>
      <c r="BY25" s="2">
        <v>32</v>
      </c>
      <c r="BZ25" s="2">
        <v>83</v>
      </c>
      <c r="CA25" s="2">
        <v>184</v>
      </c>
      <c r="CB25" s="2">
        <v>20</v>
      </c>
      <c r="CC25" s="2">
        <v>32</v>
      </c>
      <c r="CD25" s="2">
        <v>83</v>
      </c>
      <c r="CE25" s="2">
        <v>184</v>
      </c>
      <c r="CF25" s="2">
        <v>8</v>
      </c>
      <c r="CG25" s="2">
        <v>24</v>
      </c>
      <c r="CH25" s="2">
        <v>6</v>
      </c>
      <c r="CI25" s="2">
        <v>12</v>
      </c>
      <c r="CJ25" s="2">
        <v>21</v>
      </c>
      <c r="CK25" s="2">
        <v>29</v>
      </c>
      <c r="CL25" s="2">
        <v>22</v>
      </c>
      <c r="CM25" s="2">
        <v>20</v>
      </c>
      <c r="CN25" s="2">
        <v>22</v>
      </c>
      <c r="CO25" s="2">
        <v>36</v>
      </c>
      <c r="CP25" s="2">
        <v>8</v>
      </c>
      <c r="CQ25" s="2">
        <v>22</v>
      </c>
      <c r="CR25" s="2">
        <v>10</v>
      </c>
      <c r="CS25" s="2">
        <v>17</v>
      </c>
      <c r="CT25" s="2">
        <v>5</v>
      </c>
      <c r="CU25" s="2">
        <v>11</v>
      </c>
      <c r="CV25" s="2">
        <v>2</v>
      </c>
      <c r="CW25" s="2">
        <v>4</v>
      </c>
      <c r="CX25" s="2">
        <v>7</v>
      </c>
      <c r="CY25" s="2">
        <v>24</v>
      </c>
      <c r="CZ25" s="2">
        <v>1</v>
      </c>
      <c r="DA25" s="2">
        <v>2</v>
      </c>
      <c r="DB25" s="2">
        <v>12</v>
      </c>
      <c r="DC25" s="2">
        <v>35</v>
      </c>
      <c r="DD25" s="2">
        <v>21</v>
      </c>
      <c r="DE25" s="2">
        <v>19</v>
      </c>
      <c r="DF25" s="2">
        <v>16</v>
      </c>
      <c r="DG25" s="2">
        <v>22</v>
      </c>
      <c r="DH25" s="2">
        <v>5</v>
      </c>
      <c r="DI25" s="2">
        <v>11</v>
      </c>
      <c r="DJ25" s="2">
        <v>7</v>
      </c>
      <c r="DK25" s="2">
        <v>21</v>
      </c>
      <c r="DL25" s="2">
        <v>4</v>
      </c>
      <c r="DM25" s="2">
        <v>9</v>
      </c>
    </row>
    <row r="26" spans="1:117" s="2" customFormat="1" x14ac:dyDescent="0.35">
      <c r="A26" s="2" t="s">
        <v>25</v>
      </c>
      <c r="B26" s="2">
        <v>3.4</v>
      </c>
      <c r="C26" s="2">
        <v>3.4</v>
      </c>
      <c r="D26" s="2">
        <v>3</v>
      </c>
      <c r="E26" s="2">
        <v>2.5</v>
      </c>
      <c r="F26" s="2">
        <v>3</v>
      </c>
      <c r="G26" s="2">
        <v>2.9</v>
      </c>
      <c r="H26" s="2">
        <v>3</v>
      </c>
      <c r="I26" s="2">
        <v>3</v>
      </c>
      <c r="J26" s="2">
        <v>1.4</v>
      </c>
      <c r="K26" s="2">
        <v>1.3</v>
      </c>
      <c r="L26" s="2">
        <v>2</v>
      </c>
      <c r="M26" s="2">
        <v>2</v>
      </c>
      <c r="N26" s="2">
        <v>1.6</v>
      </c>
      <c r="O26" s="2">
        <v>1.5</v>
      </c>
      <c r="P26" s="2">
        <v>1.6</v>
      </c>
      <c r="Q26" s="2">
        <v>1.6</v>
      </c>
      <c r="R26" s="2">
        <v>1</v>
      </c>
      <c r="S26" s="2">
        <v>2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2.8</v>
      </c>
      <c r="AC26" s="2">
        <v>3.4</v>
      </c>
      <c r="AD26" s="2">
        <v>1.6</v>
      </c>
      <c r="AE26" s="2">
        <v>1.5</v>
      </c>
      <c r="AF26" s="2">
        <v>2.9</v>
      </c>
      <c r="AG26" s="2">
        <v>2.5</v>
      </c>
      <c r="AH26" s="2">
        <v>2.9</v>
      </c>
      <c r="AI26" s="2">
        <v>2.9</v>
      </c>
      <c r="AJ26" s="2">
        <v>2.9</v>
      </c>
      <c r="AK26" s="2">
        <v>3</v>
      </c>
      <c r="AL26" s="2">
        <v>2</v>
      </c>
      <c r="AM26" s="2">
        <v>2</v>
      </c>
      <c r="AN26" s="2">
        <v>1.5</v>
      </c>
      <c r="AO26" s="2">
        <v>1.5</v>
      </c>
      <c r="AP26" s="2">
        <v>1.5</v>
      </c>
      <c r="AQ26" s="2">
        <v>1.5</v>
      </c>
      <c r="AR26" s="2">
        <v>2.8</v>
      </c>
      <c r="AS26" s="2">
        <v>1.5</v>
      </c>
      <c r="AT26" s="2">
        <v>1.6</v>
      </c>
      <c r="AU26" s="2">
        <v>1.5</v>
      </c>
      <c r="AV26" s="2">
        <v>3</v>
      </c>
      <c r="AW26" s="2">
        <v>3</v>
      </c>
      <c r="AX26" s="2">
        <v>3</v>
      </c>
      <c r="AY26" s="2">
        <v>3</v>
      </c>
      <c r="AZ26" s="2">
        <v>3</v>
      </c>
      <c r="BA26" s="2">
        <v>2</v>
      </c>
      <c r="BB26" s="2">
        <v>1.6</v>
      </c>
      <c r="BC26" s="2">
        <v>1.5</v>
      </c>
      <c r="BD26" s="2">
        <v>2</v>
      </c>
      <c r="BE26" s="2">
        <v>2</v>
      </c>
      <c r="BF26" s="2">
        <v>1.5</v>
      </c>
      <c r="BG26" s="2">
        <v>1.5</v>
      </c>
      <c r="BH26" s="2">
        <v>1.8</v>
      </c>
      <c r="BI26" s="2">
        <v>1.7</v>
      </c>
      <c r="BJ26" s="2">
        <v>1.8</v>
      </c>
      <c r="BK26" s="2">
        <v>1.7</v>
      </c>
      <c r="BL26" s="2">
        <v>2.8</v>
      </c>
      <c r="BM26" s="2">
        <v>3.4</v>
      </c>
      <c r="BN26" s="2">
        <v>2.9</v>
      </c>
      <c r="BO26" s="2">
        <v>3</v>
      </c>
      <c r="BP26" s="2">
        <v>1.6</v>
      </c>
      <c r="BQ26" s="2">
        <v>1.6</v>
      </c>
      <c r="BR26" s="2">
        <v>1.6</v>
      </c>
      <c r="BS26" s="2">
        <v>1.6</v>
      </c>
      <c r="BT26" s="2">
        <v>2.1</v>
      </c>
      <c r="BU26" s="2">
        <v>2</v>
      </c>
      <c r="BV26" s="2">
        <v>1.6</v>
      </c>
      <c r="BW26" s="2">
        <v>1.6</v>
      </c>
      <c r="BX26" s="2">
        <v>2</v>
      </c>
      <c r="BY26" s="2">
        <v>1.9</v>
      </c>
      <c r="BZ26" s="2">
        <v>2</v>
      </c>
      <c r="CA26" s="2">
        <v>2</v>
      </c>
      <c r="CB26" s="2">
        <v>2</v>
      </c>
      <c r="CC26" s="2">
        <v>1.9</v>
      </c>
      <c r="CD26" s="2">
        <v>2</v>
      </c>
      <c r="CE26" s="2">
        <v>2</v>
      </c>
      <c r="CF26" s="2">
        <v>2.7</v>
      </c>
      <c r="CG26" s="2">
        <v>3.4</v>
      </c>
      <c r="CH26" s="2">
        <v>1.2</v>
      </c>
      <c r="CI26" s="2">
        <v>1.1000000000000001</v>
      </c>
      <c r="CJ26" s="2">
        <v>3</v>
      </c>
      <c r="CK26" s="2">
        <v>2.5</v>
      </c>
      <c r="CL26" s="2">
        <v>3</v>
      </c>
      <c r="CM26" s="2">
        <v>3</v>
      </c>
      <c r="CN26" s="2">
        <v>3</v>
      </c>
      <c r="CO26" s="2">
        <v>3</v>
      </c>
      <c r="CP26" s="2">
        <v>1.6</v>
      </c>
      <c r="CQ26" s="2">
        <v>1.5</v>
      </c>
      <c r="CR26" s="2">
        <v>1.6</v>
      </c>
      <c r="CS26" s="2">
        <v>1.6</v>
      </c>
      <c r="CT26" s="2">
        <v>1</v>
      </c>
      <c r="CU26" s="2">
        <v>2</v>
      </c>
      <c r="CV26" s="2">
        <v>1</v>
      </c>
      <c r="CW26" s="2">
        <v>1</v>
      </c>
      <c r="CX26" s="2">
        <v>2.7</v>
      </c>
      <c r="CY26" s="2">
        <v>3.5</v>
      </c>
      <c r="CZ26" s="2">
        <v>1</v>
      </c>
      <c r="DA26" s="2">
        <v>1</v>
      </c>
      <c r="DB26" s="2">
        <v>2.5</v>
      </c>
      <c r="DC26" s="2">
        <v>3</v>
      </c>
      <c r="DD26" s="2">
        <v>3</v>
      </c>
      <c r="DE26" s="2">
        <v>3</v>
      </c>
      <c r="DF26" s="2">
        <v>3</v>
      </c>
      <c r="DG26" s="2">
        <v>2</v>
      </c>
      <c r="DH26" s="2">
        <v>1.1000000000000001</v>
      </c>
      <c r="DI26" s="2">
        <v>1</v>
      </c>
      <c r="DJ26" s="2">
        <v>1.6</v>
      </c>
      <c r="DK26" s="2">
        <v>1.5</v>
      </c>
      <c r="DL26" s="2">
        <v>1</v>
      </c>
      <c r="DM26" s="2">
        <v>2</v>
      </c>
    </row>
    <row r="27" spans="1:117" s="2" customFormat="1" x14ac:dyDescent="0.35">
      <c r="A27" s="2" t="s">
        <v>26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0</v>
      </c>
      <c r="BQ27" s="2">
        <v>0</v>
      </c>
      <c r="BR27" s="2">
        <v>0</v>
      </c>
      <c r="BS27" s="2">
        <v>0</v>
      </c>
      <c r="BT27" s="2">
        <v>0</v>
      </c>
      <c r="BU27" s="2">
        <v>0</v>
      </c>
      <c r="BV27" s="2">
        <v>0</v>
      </c>
      <c r="BW27" s="2">
        <v>0</v>
      </c>
      <c r="BX27" s="2">
        <v>0</v>
      </c>
      <c r="BY27" s="2">
        <v>0</v>
      </c>
      <c r="BZ27" s="2">
        <v>0</v>
      </c>
      <c r="CA27" s="2">
        <v>0</v>
      </c>
      <c r="CB27" s="2">
        <v>0</v>
      </c>
      <c r="CC27" s="2">
        <v>0</v>
      </c>
      <c r="CD27" s="2">
        <v>0</v>
      </c>
      <c r="CE27" s="2">
        <v>0</v>
      </c>
      <c r="CF27" s="2">
        <v>0</v>
      </c>
      <c r="CG27" s="2">
        <v>0</v>
      </c>
      <c r="CH27" s="2">
        <v>0</v>
      </c>
      <c r="CI27" s="2">
        <v>0</v>
      </c>
      <c r="CJ27" s="2">
        <v>0</v>
      </c>
      <c r="CK27" s="2">
        <v>0</v>
      </c>
      <c r="CL27" s="2">
        <v>0</v>
      </c>
      <c r="CM27" s="2">
        <v>0</v>
      </c>
      <c r="CN27" s="2">
        <v>0</v>
      </c>
      <c r="CO27" s="2">
        <v>0</v>
      </c>
      <c r="CP27" s="2">
        <v>0</v>
      </c>
      <c r="CQ27" s="2">
        <v>0</v>
      </c>
      <c r="CR27" s="2">
        <v>0</v>
      </c>
      <c r="CS27" s="2">
        <v>0</v>
      </c>
      <c r="CT27" s="2">
        <v>0</v>
      </c>
      <c r="CU27" s="2">
        <v>0</v>
      </c>
      <c r="CV27" s="2">
        <v>0</v>
      </c>
      <c r="CW27" s="2">
        <v>0</v>
      </c>
      <c r="CX27" s="2">
        <v>0</v>
      </c>
      <c r="CY27" s="2">
        <v>0</v>
      </c>
      <c r="CZ27" s="2">
        <v>0</v>
      </c>
      <c r="DA27" s="2">
        <v>0</v>
      </c>
      <c r="DB27" s="2">
        <v>0</v>
      </c>
      <c r="DC27" s="2">
        <v>0</v>
      </c>
      <c r="DD27" s="2">
        <v>0</v>
      </c>
      <c r="DE27" s="2">
        <v>0</v>
      </c>
      <c r="DF27" s="2">
        <v>0</v>
      </c>
      <c r="DG27" s="2">
        <v>0</v>
      </c>
      <c r="DH27" s="2">
        <v>0</v>
      </c>
      <c r="DI27" s="2">
        <v>0</v>
      </c>
      <c r="DJ27" s="2">
        <v>0</v>
      </c>
      <c r="DK27" s="2">
        <v>0</v>
      </c>
      <c r="DL27" s="2">
        <v>0</v>
      </c>
      <c r="DM27" s="2">
        <v>0</v>
      </c>
    </row>
    <row r="28" spans="1:117" s="2" customFormat="1" x14ac:dyDescent="0.35">
      <c r="A28" s="2" t="s">
        <v>27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2">
        <v>0</v>
      </c>
      <c r="BS28" s="2">
        <v>0</v>
      </c>
      <c r="BT28" s="2">
        <v>0</v>
      </c>
      <c r="BU28" s="2">
        <v>0</v>
      </c>
      <c r="BV28" s="2">
        <v>0</v>
      </c>
      <c r="BW28" s="2">
        <v>0</v>
      </c>
      <c r="BX28" s="2">
        <v>0</v>
      </c>
      <c r="BY28" s="2">
        <v>0</v>
      </c>
      <c r="BZ28" s="2">
        <v>0</v>
      </c>
      <c r="CA28" s="2">
        <v>0</v>
      </c>
      <c r="CB28" s="2">
        <v>0</v>
      </c>
      <c r="CC28" s="2">
        <v>0</v>
      </c>
      <c r="CD28" s="2">
        <v>0</v>
      </c>
      <c r="CE28" s="2">
        <v>0</v>
      </c>
      <c r="CF28" s="2">
        <v>0</v>
      </c>
      <c r="CG28" s="2">
        <v>0</v>
      </c>
      <c r="CH28" s="2">
        <v>0</v>
      </c>
      <c r="CI28" s="2">
        <v>0</v>
      </c>
      <c r="CJ28" s="2">
        <v>0</v>
      </c>
      <c r="CK28" s="2">
        <v>0</v>
      </c>
      <c r="CL28" s="2">
        <v>0</v>
      </c>
      <c r="CM28" s="2">
        <v>0</v>
      </c>
      <c r="CN28" s="2">
        <v>0</v>
      </c>
      <c r="CO28" s="2">
        <v>0</v>
      </c>
      <c r="CP28" s="2">
        <v>0</v>
      </c>
      <c r="CQ28" s="2">
        <v>0</v>
      </c>
      <c r="CR28" s="2">
        <v>0</v>
      </c>
      <c r="CS28" s="2">
        <v>0</v>
      </c>
      <c r="CT28" s="2">
        <v>0</v>
      </c>
      <c r="CU28" s="2">
        <v>0</v>
      </c>
      <c r="CV28" s="2">
        <v>0</v>
      </c>
      <c r="CW28" s="2">
        <v>0</v>
      </c>
      <c r="CX28" s="2">
        <v>0</v>
      </c>
      <c r="CY28" s="2">
        <v>0</v>
      </c>
      <c r="CZ28" s="2">
        <v>0</v>
      </c>
      <c r="DA28" s="2">
        <v>0</v>
      </c>
      <c r="DB28" s="2">
        <v>0</v>
      </c>
      <c r="DC28" s="2">
        <v>0</v>
      </c>
      <c r="DD28" s="2">
        <v>0</v>
      </c>
      <c r="DE28" s="2">
        <v>0</v>
      </c>
      <c r="DF28" s="2">
        <v>0</v>
      </c>
      <c r="DG28" s="2">
        <v>0</v>
      </c>
      <c r="DH28" s="2">
        <v>0</v>
      </c>
      <c r="DI28" s="2">
        <v>0</v>
      </c>
      <c r="DJ28" s="2">
        <v>0</v>
      </c>
      <c r="DK28" s="2">
        <v>0</v>
      </c>
      <c r="DL28" s="2">
        <v>0</v>
      </c>
      <c r="DM28" s="2">
        <v>0</v>
      </c>
    </row>
    <row r="29" spans="1:117" s="2" customFormat="1" x14ac:dyDescent="0.35">
      <c r="A29" s="2" t="s">
        <v>28</v>
      </c>
      <c r="B29" s="2">
        <v>36</v>
      </c>
      <c r="C29" s="2">
        <v>36</v>
      </c>
      <c r="D29" s="2">
        <v>36</v>
      </c>
      <c r="E29" s="2">
        <v>36</v>
      </c>
      <c r="F29" s="2">
        <v>36</v>
      </c>
      <c r="G29" s="2">
        <v>36</v>
      </c>
      <c r="H29" s="2">
        <v>36</v>
      </c>
      <c r="I29" s="2">
        <v>36</v>
      </c>
      <c r="J29" s="2">
        <v>36</v>
      </c>
      <c r="K29" s="2">
        <v>36</v>
      </c>
      <c r="L29" s="2">
        <v>36</v>
      </c>
      <c r="M29" s="2">
        <v>36</v>
      </c>
      <c r="N29" s="2">
        <v>36</v>
      </c>
      <c r="O29" s="2">
        <v>36</v>
      </c>
      <c r="P29" s="2">
        <v>36</v>
      </c>
      <c r="Q29" s="2">
        <v>36</v>
      </c>
      <c r="R29" s="2">
        <v>36</v>
      </c>
      <c r="S29" s="2">
        <v>36</v>
      </c>
      <c r="T29" s="2">
        <v>124</v>
      </c>
      <c r="U29" s="2">
        <v>124</v>
      </c>
      <c r="V29" s="2">
        <v>124</v>
      </c>
      <c r="W29" s="2">
        <v>124</v>
      </c>
      <c r="X29" s="2">
        <v>124</v>
      </c>
      <c r="Y29" s="2">
        <v>124</v>
      </c>
      <c r="Z29" s="2">
        <v>124</v>
      </c>
      <c r="AA29" s="2">
        <v>124</v>
      </c>
      <c r="AB29" s="2">
        <v>69</v>
      </c>
      <c r="AC29" s="2">
        <v>69</v>
      </c>
      <c r="AD29" s="2">
        <v>69</v>
      </c>
      <c r="AE29" s="2">
        <v>69</v>
      </c>
      <c r="AF29" s="2">
        <v>69</v>
      </c>
      <c r="AG29" s="2">
        <v>69</v>
      </c>
      <c r="AH29" s="2">
        <v>69</v>
      </c>
      <c r="AI29" s="2">
        <v>69</v>
      </c>
      <c r="AJ29" s="2">
        <v>69</v>
      </c>
      <c r="AK29" s="2">
        <v>69</v>
      </c>
      <c r="AL29" s="2">
        <v>69</v>
      </c>
      <c r="AM29" s="2">
        <v>69</v>
      </c>
      <c r="AN29" s="2">
        <v>69</v>
      </c>
      <c r="AO29" s="2">
        <v>69</v>
      </c>
      <c r="AP29" s="2">
        <v>69</v>
      </c>
      <c r="AQ29" s="2">
        <v>69</v>
      </c>
      <c r="AR29" s="2">
        <v>281</v>
      </c>
      <c r="AS29" s="2">
        <v>281</v>
      </c>
      <c r="AT29" s="2">
        <v>281</v>
      </c>
      <c r="AU29" s="2">
        <v>281</v>
      </c>
      <c r="AV29" s="2">
        <v>281</v>
      </c>
      <c r="AW29" s="2">
        <v>281</v>
      </c>
      <c r="AX29" s="2">
        <v>281</v>
      </c>
      <c r="AY29" s="2">
        <v>281</v>
      </c>
      <c r="AZ29" s="2">
        <v>281</v>
      </c>
      <c r="BA29" s="2">
        <v>281</v>
      </c>
      <c r="BB29" s="2">
        <v>281</v>
      </c>
      <c r="BC29" s="2">
        <v>281</v>
      </c>
      <c r="BD29" s="2">
        <v>281</v>
      </c>
      <c r="BE29" s="2">
        <v>281</v>
      </c>
      <c r="BF29" s="2">
        <v>281</v>
      </c>
      <c r="BG29" s="2">
        <v>281</v>
      </c>
      <c r="BH29" s="2">
        <v>105</v>
      </c>
      <c r="BI29" s="2">
        <v>105</v>
      </c>
      <c r="BJ29" s="2">
        <v>105</v>
      </c>
      <c r="BK29" s="2">
        <v>105</v>
      </c>
      <c r="BL29" s="2">
        <v>36</v>
      </c>
      <c r="BM29" s="2">
        <v>36</v>
      </c>
      <c r="BN29" s="2">
        <v>36</v>
      </c>
      <c r="BO29" s="2">
        <v>36</v>
      </c>
      <c r="BP29" s="2">
        <v>36</v>
      </c>
      <c r="BQ29" s="2">
        <v>36</v>
      </c>
      <c r="BR29" s="2">
        <v>36</v>
      </c>
      <c r="BS29" s="2">
        <v>36</v>
      </c>
      <c r="BT29" s="2">
        <v>36</v>
      </c>
      <c r="BU29" s="2">
        <v>36</v>
      </c>
      <c r="BV29" s="2">
        <v>36</v>
      </c>
      <c r="BW29" s="2">
        <v>36</v>
      </c>
      <c r="BX29" s="2">
        <v>47</v>
      </c>
      <c r="BY29" s="2">
        <v>47</v>
      </c>
      <c r="BZ29" s="2">
        <v>47</v>
      </c>
      <c r="CA29" s="2">
        <v>47</v>
      </c>
      <c r="CB29" s="2">
        <v>47</v>
      </c>
      <c r="CC29" s="2">
        <v>47</v>
      </c>
      <c r="CD29" s="2">
        <v>47</v>
      </c>
      <c r="CE29" s="2">
        <v>47</v>
      </c>
      <c r="CF29" s="2">
        <v>35</v>
      </c>
      <c r="CG29" s="2">
        <v>35</v>
      </c>
      <c r="CH29" s="2">
        <v>35</v>
      </c>
      <c r="CI29" s="2">
        <v>35</v>
      </c>
      <c r="CJ29" s="2">
        <v>35</v>
      </c>
      <c r="CK29" s="2">
        <v>35</v>
      </c>
      <c r="CL29" s="2">
        <v>35</v>
      </c>
      <c r="CM29" s="2">
        <v>35</v>
      </c>
      <c r="CN29" s="2">
        <v>35</v>
      </c>
      <c r="CO29" s="2">
        <v>35</v>
      </c>
      <c r="CP29" s="2">
        <v>35</v>
      </c>
      <c r="CQ29" s="2">
        <v>35</v>
      </c>
      <c r="CR29" s="2">
        <v>35</v>
      </c>
      <c r="CS29" s="2">
        <v>35</v>
      </c>
      <c r="CT29" s="2">
        <v>35</v>
      </c>
      <c r="CU29" s="2">
        <v>35</v>
      </c>
      <c r="CV29" s="2">
        <v>35</v>
      </c>
      <c r="CW29" s="2">
        <v>35</v>
      </c>
      <c r="CX29" s="2">
        <v>35</v>
      </c>
      <c r="CY29" s="2">
        <v>35</v>
      </c>
      <c r="CZ29" s="2">
        <v>35</v>
      </c>
      <c r="DA29" s="2">
        <v>35</v>
      </c>
      <c r="DB29" s="2">
        <v>35</v>
      </c>
      <c r="DC29" s="2">
        <v>35</v>
      </c>
      <c r="DD29" s="2">
        <v>35</v>
      </c>
      <c r="DE29" s="2">
        <v>35</v>
      </c>
      <c r="DF29" s="2">
        <v>35</v>
      </c>
      <c r="DG29" s="2">
        <v>35</v>
      </c>
      <c r="DH29" s="2">
        <v>35</v>
      </c>
      <c r="DI29" s="2">
        <v>35</v>
      </c>
      <c r="DJ29" s="2">
        <v>35</v>
      </c>
      <c r="DK29" s="2">
        <v>35</v>
      </c>
      <c r="DL29" s="2">
        <v>35</v>
      </c>
      <c r="DM29" s="2">
        <v>35</v>
      </c>
    </row>
    <row r="30" spans="1:117" s="2" customFormat="1" x14ac:dyDescent="0.35">
      <c r="A30" s="2" t="s">
        <v>29</v>
      </c>
      <c r="B30" s="2">
        <v>2.5</v>
      </c>
      <c r="C30" s="2">
        <v>2.5</v>
      </c>
      <c r="D30" s="2">
        <v>2.5</v>
      </c>
      <c r="E30" s="2">
        <v>2.5</v>
      </c>
      <c r="F30" s="2">
        <v>2.5</v>
      </c>
      <c r="G30" s="2">
        <v>2.5</v>
      </c>
      <c r="H30" s="2">
        <v>2.5</v>
      </c>
      <c r="I30" s="2">
        <v>2.5</v>
      </c>
      <c r="J30" s="2">
        <v>2.5</v>
      </c>
      <c r="K30" s="2">
        <v>2.5</v>
      </c>
      <c r="L30" s="2">
        <v>2.5</v>
      </c>
      <c r="M30" s="2">
        <v>2.5</v>
      </c>
      <c r="N30" s="2">
        <v>2.5</v>
      </c>
      <c r="O30" s="2">
        <v>2.5</v>
      </c>
      <c r="P30" s="2">
        <v>2.5</v>
      </c>
      <c r="Q30" s="2">
        <v>2.5</v>
      </c>
      <c r="R30" s="2">
        <v>2.5</v>
      </c>
      <c r="S30" s="2">
        <v>2.5</v>
      </c>
      <c r="T30" s="2">
        <v>2.5</v>
      </c>
      <c r="U30" s="2">
        <v>2.5</v>
      </c>
      <c r="V30" s="2">
        <v>2.5</v>
      </c>
      <c r="W30" s="2">
        <v>2.5</v>
      </c>
      <c r="X30" s="2">
        <v>2.5</v>
      </c>
      <c r="Y30" s="2">
        <v>2.5</v>
      </c>
      <c r="Z30" s="2">
        <v>2.5</v>
      </c>
      <c r="AA30" s="2">
        <v>2.5</v>
      </c>
      <c r="AB30" s="2">
        <v>2.5</v>
      </c>
      <c r="AC30" s="2">
        <v>2.5</v>
      </c>
      <c r="AD30" s="2">
        <v>2.5</v>
      </c>
      <c r="AE30" s="2">
        <v>2.5</v>
      </c>
      <c r="AF30" s="2">
        <v>2.5</v>
      </c>
      <c r="AG30" s="2">
        <v>2.5</v>
      </c>
      <c r="AH30" s="2">
        <v>2.5</v>
      </c>
      <c r="AI30" s="2">
        <v>2.5</v>
      </c>
      <c r="AJ30" s="2">
        <v>2.5</v>
      </c>
      <c r="AK30" s="2">
        <v>2.5</v>
      </c>
      <c r="AL30" s="2">
        <v>2.5</v>
      </c>
      <c r="AM30" s="2">
        <v>2.5</v>
      </c>
      <c r="AN30" s="2">
        <v>2.5</v>
      </c>
      <c r="AO30" s="2">
        <v>2.5</v>
      </c>
      <c r="AP30" s="2">
        <v>2.5</v>
      </c>
      <c r="AQ30" s="2">
        <v>2.5</v>
      </c>
      <c r="AR30" s="2">
        <v>2.2999999999999998</v>
      </c>
      <c r="AS30" s="2">
        <v>2.2999999999999998</v>
      </c>
      <c r="AT30" s="2">
        <v>2.2999999999999998</v>
      </c>
      <c r="AU30" s="2">
        <v>2.2999999999999998</v>
      </c>
      <c r="AV30" s="2">
        <v>2.2999999999999998</v>
      </c>
      <c r="AW30" s="2">
        <v>2.2999999999999998</v>
      </c>
      <c r="AX30" s="2">
        <v>2.2999999999999998</v>
      </c>
      <c r="AY30" s="2">
        <v>2.2999999999999998</v>
      </c>
      <c r="AZ30" s="2">
        <v>2.2999999999999998</v>
      </c>
      <c r="BA30" s="2">
        <v>2.2999999999999998</v>
      </c>
      <c r="BB30" s="2">
        <v>2.2999999999999998</v>
      </c>
      <c r="BC30" s="2">
        <v>2.2999999999999998</v>
      </c>
      <c r="BD30" s="2">
        <v>2.2999999999999998</v>
      </c>
      <c r="BE30" s="2">
        <v>2.2999999999999998</v>
      </c>
      <c r="BF30" s="2">
        <v>2.2999999999999998</v>
      </c>
      <c r="BG30" s="2">
        <v>2.2999999999999998</v>
      </c>
      <c r="BH30" s="2">
        <v>2.2999999999999998</v>
      </c>
      <c r="BI30" s="2">
        <v>2.2999999999999998</v>
      </c>
      <c r="BJ30" s="2">
        <v>2.2999999999999998</v>
      </c>
      <c r="BK30" s="2">
        <v>2.2999999999999998</v>
      </c>
      <c r="BL30" s="2">
        <v>2.5</v>
      </c>
      <c r="BM30" s="2">
        <v>2.5</v>
      </c>
      <c r="BN30" s="2">
        <v>2.5</v>
      </c>
      <c r="BO30" s="2">
        <v>2.5</v>
      </c>
      <c r="BP30" s="2">
        <v>2.5</v>
      </c>
      <c r="BQ30" s="2">
        <v>2.5</v>
      </c>
      <c r="BR30" s="2">
        <v>2.5</v>
      </c>
      <c r="BS30" s="2">
        <v>2.5</v>
      </c>
      <c r="BT30" s="2">
        <v>2.5</v>
      </c>
      <c r="BU30" s="2">
        <v>2.5</v>
      </c>
      <c r="BV30" s="2">
        <v>2.5</v>
      </c>
      <c r="BW30" s="2">
        <v>2.5</v>
      </c>
      <c r="BX30" s="2">
        <v>2.5</v>
      </c>
      <c r="BY30" s="2">
        <v>2.5</v>
      </c>
      <c r="BZ30" s="2">
        <v>2.5</v>
      </c>
      <c r="CA30" s="2">
        <v>2.5</v>
      </c>
      <c r="CB30" s="2">
        <v>2.5</v>
      </c>
      <c r="CC30" s="2">
        <v>2.5</v>
      </c>
      <c r="CD30" s="2">
        <v>2.5</v>
      </c>
      <c r="CE30" s="2">
        <v>2.5</v>
      </c>
      <c r="CF30" s="2">
        <v>2.5</v>
      </c>
      <c r="CG30" s="2">
        <v>2.5</v>
      </c>
      <c r="CH30" s="2">
        <v>2.5</v>
      </c>
      <c r="CI30" s="2">
        <v>2.5</v>
      </c>
      <c r="CJ30" s="2">
        <v>2.5</v>
      </c>
      <c r="CK30" s="2">
        <v>2.5</v>
      </c>
      <c r="CL30" s="2">
        <v>2.5</v>
      </c>
      <c r="CM30" s="2">
        <v>2.5</v>
      </c>
      <c r="CN30" s="2">
        <v>2.5</v>
      </c>
      <c r="CO30" s="2">
        <v>2.5</v>
      </c>
      <c r="CP30" s="2">
        <v>2.5</v>
      </c>
      <c r="CQ30" s="2">
        <v>2.5</v>
      </c>
      <c r="CR30" s="2">
        <v>2.5</v>
      </c>
      <c r="CS30" s="2">
        <v>2.5</v>
      </c>
      <c r="CT30" s="2">
        <v>2.5</v>
      </c>
      <c r="CU30" s="2">
        <v>2.5</v>
      </c>
      <c r="CV30" s="2">
        <v>2.5</v>
      </c>
      <c r="CW30" s="2">
        <v>2.5</v>
      </c>
      <c r="CX30" s="2">
        <v>2.5</v>
      </c>
      <c r="CY30" s="2">
        <v>2.5</v>
      </c>
      <c r="CZ30" s="2">
        <v>2.5</v>
      </c>
      <c r="DA30" s="2">
        <v>2.5</v>
      </c>
      <c r="DB30" s="2">
        <v>2.5</v>
      </c>
      <c r="DC30" s="2">
        <v>2.5</v>
      </c>
      <c r="DD30" s="2">
        <v>2.5</v>
      </c>
      <c r="DE30" s="2">
        <v>2.5</v>
      </c>
      <c r="DF30" s="2">
        <v>2.5</v>
      </c>
      <c r="DG30" s="2">
        <v>2.5</v>
      </c>
      <c r="DH30" s="2">
        <v>2.5</v>
      </c>
      <c r="DI30" s="2">
        <v>2.5</v>
      </c>
      <c r="DJ30" s="2">
        <v>2.5</v>
      </c>
      <c r="DK30" s="2">
        <v>2.5</v>
      </c>
      <c r="DL30" s="2">
        <v>2.5</v>
      </c>
      <c r="DM30" s="2">
        <v>2.5</v>
      </c>
    </row>
    <row r="31" spans="1:117" s="2" customFormat="1" x14ac:dyDescent="0.35">
      <c r="A31" s="2" t="s">
        <v>7</v>
      </c>
      <c r="B31" s="2">
        <v>64</v>
      </c>
      <c r="C31" s="2">
        <v>64</v>
      </c>
      <c r="D31" s="2">
        <v>77</v>
      </c>
      <c r="E31" s="2">
        <v>70</v>
      </c>
      <c r="F31" s="2">
        <v>70</v>
      </c>
      <c r="G31" s="2">
        <v>73</v>
      </c>
      <c r="H31" s="2">
        <v>86</v>
      </c>
      <c r="I31" s="2">
        <v>70</v>
      </c>
      <c r="J31" s="2">
        <v>92</v>
      </c>
      <c r="K31" s="2">
        <v>93</v>
      </c>
      <c r="L31" s="2">
        <v>86</v>
      </c>
      <c r="M31" s="2">
        <v>86</v>
      </c>
      <c r="N31" s="2">
        <v>82</v>
      </c>
      <c r="O31" s="2">
        <v>82</v>
      </c>
      <c r="P31" s="2">
        <v>91</v>
      </c>
      <c r="Q31" s="2">
        <v>91</v>
      </c>
      <c r="R31" s="2">
        <v>55</v>
      </c>
      <c r="S31" s="2">
        <v>50</v>
      </c>
      <c r="T31" s="2">
        <v>92</v>
      </c>
      <c r="U31" s="2">
        <v>92</v>
      </c>
      <c r="V31" s="2">
        <v>80</v>
      </c>
      <c r="W31" s="2">
        <v>76</v>
      </c>
      <c r="X31" s="2">
        <v>71</v>
      </c>
      <c r="Y31" s="2">
        <v>67</v>
      </c>
      <c r="Z31" s="2">
        <v>62</v>
      </c>
      <c r="AA31" s="2">
        <v>55</v>
      </c>
      <c r="AB31" s="2">
        <v>64</v>
      </c>
      <c r="AC31" s="2">
        <v>64</v>
      </c>
      <c r="AD31" s="2">
        <v>92</v>
      </c>
      <c r="AE31" s="2">
        <v>93</v>
      </c>
      <c r="AF31" s="2">
        <v>77</v>
      </c>
      <c r="AG31" s="2">
        <v>70</v>
      </c>
      <c r="AH31" s="2">
        <v>73</v>
      </c>
      <c r="AI31" s="2">
        <v>72</v>
      </c>
      <c r="AJ31" s="2">
        <v>86</v>
      </c>
      <c r="AK31" s="2">
        <v>70</v>
      </c>
      <c r="AL31" s="2">
        <v>86</v>
      </c>
      <c r="AM31" s="2">
        <v>77</v>
      </c>
      <c r="AN31" s="2">
        <v>82</v>
      </c>
      <c r="AO31" s="2">
        <v>82</v>
      </c>
      <c r="AP31" s="2">
        <v>91</v>
      </c>
      <c r="AQ31" s="2">
        <v>91</v>
      </c>
      <c r="AR31" s="2">
        <v>64</v>
      </c>
      <c r="AS31" s="2">
        <v>62</v>
      </c>
      <c r="AT31" s="2">
        <v>92</v>
      </c>
      <c r="AU31" s="2">
        <v>93</v>
      </c>
      <c r="AV31" s="2">
        <v>70</v>
      </c>
      <c r="AW31" s="2">
        <v>70</v>
      </c>
      <c r="AX31" s="2">
        <v>70</v>
      </c>
      <c r="AY31" s="2">
        <v>72</v>
      </c>
      <c r="AZ31" s="2">
        <v>86</v>
      </c>
      <c r="BA31" s="2">
        <v>62</v>
      </c>
      <c r="BB31" s="2">
        <v>82</v>
      </c>
      <c r="BC31" s="2">
        <v>82</v>
      </c>
      <c r="BD31" s="2">
        <v>86</v>
      </c>
      <c r="BE31" s="2">
        <v>86</v>
      </c>
      <c r="BF31" s="2">
        <v>91</v>
      </c>
      <c r="BG31" s="2">
        <v>91</v>
      </c>
      <c r="BH31" s="2">
        <v>91</v>
      </c>
      <c r="BI31" s="2">
        <v>91</v>
      </c>
      <c r="BJ31" s="2">
        <v>91</v>
      </c>
      <c r="BK31" s="2">
        <v>91</v>
      </c>
      <c r="BL31" s="2">
        <v>64</v>
      </c>
      <c r="BM31" s="2">
        <v>64</v>
      </c>
      <c r="BN31" s="2">
        <v>70</v>
      </c>
      <c r="BO31" s="2">
        <v>72</v>
      </c>
      <c r="BP31" s="2">
        <v>92</v>
      </c>
      <c r="BQ31" s="2">
        <v>93</v>
      </c>
      <c r="BR31" s="2">
        <v>91</v>
      </c>
      <c r="BS31" s="2">
        <v>91</v>
      </c>
      <c r="BT31" s="2">
        <v>86</v>
      </c>
      <c r="BU31" s="2">
        <v>77</v>
      </c>
      <c r="BV31" s="2">
        <v>82</v>
      </c>
      <c r="BW31" s="2">
        <v>82</v>
      </c>
      <c r="BX31" s="2">
        <v>89</v>
      </c>
      <c r="BY31" s="2">
        <v>89</v>
      </c>
      <c r="BZ31" s="2">
        <v>82</v>
      </c>
      <c r="CA31" s="2">
        <v>85</v>
      </c>
      <c r="CB31" s="2">
        <v>89</v>
      </c>
      <c r="CC31" s="2">
        <v>89</v>
      </c>
      <c r="CD31" s="2">
        <v>82</v>
      </c>
      <c r="CE31" s="2">
        <v>85</v>
      </c>
      <c r="CF31" s="2">
        <v>64</v>
      </c>
      <c r="CG31" s="2">
        <v>64</v>
      </c>
      <c r="CH31" s="2">
        <v>92</v>
      </c>
      <c r="CI31" s="2">
        <v>93</v>
      </c>
      <c r="CJ31" s="2">
        <v>77</v>
      </c>
      <c r="CK31" s="2">
        <v>70</v>
      </c>
      <c r="CL31" s="2">
        <v>70</v>
      </c>
      <c r="CM31" s="2">
        <v>73</v>
      </c>
      <c r="CN31" s="2">
        <v>86</v>
      </c>
      <c r="CO31" s="2">
        <v>70</v>
      </c>
      <c r="CP31" s="2">
        <v>82</v>
      </c>
      <c r="CQ31" s="2">
        <v>82</v>
      </c>
      <c r="CR31" s="2">
        <v>91</v>
      </c>
      <c r="CS31" s="2">
        <v>91</v>
      </c>
      <c r="CT31" s="2">
        <v>55</v>
      </c>
      <c r="CU31" s="2">
        <v>50</v>
      </c>
      <c r="CV31" s="2">
        <v>80</v>
      </c>
      <c r="CW31" s="2">
        <v>82</v>
      </c>
      <c r="CX31" s="2">
        <v>64</v>
      </c>
      <c r="CY31" s="2">
        <v>64</v>
      </c>
      <c r="CZ31" s="2">
        <v>75</v>
      </c>
      <c r="DA31" s="2">
        <v>79</v>
      </c>
      <c r="DB31" s="2">
        <v>68</v>
      </c>
      <c r="DC31" s="2">
        <v>70</v>
      </c>
      <c r="DD31" s="2">
        <v>70</v>
      </c>
      <c r="DE31" s="2">
        <v>73</v>
      </c>
      <c r="DF31" s="2">
        <v>86</v>
      </c>
      <c r="DG31" s="2">
        <v>62</v>
      </c>
      <c r="DH31" s="2">
        <v>92</v>
      </c>
      <c r="DI31" s="2">
        <v>93</v>
      </c>
      <c r="DJ31" s="2">
        <v>82</v>
      </c>
      <c r="DK31" s="2">
        <v>82</v>
      </c>
      <c r="DL31" s="2">
        <v>55</v>
      </c>
      <c r="DM31" s="2">
        <v>50</v>
      </c>
    </row>
    <row r="32" spans="1:117" s="2" customFormat="1" x14ac:dyDescent="0.35">
      <c r="A32" s="2" t="s">
        <v>30</v>
      </c>
      <c r="B32" s="2">
        <v>404</v>
      </c>
      <c r="C32" s="2">
        <v>542</v>
      </c>
      <c r="D32" s="2">
        <v>516</v>
      </c>
      <c r="E32" s="2">
        <v>770</v>
      </c>
      <c r="F32" s="2">
        <v>524</v>
      </c>
      <c r="G32" s="2">
        <v>564</v>
      </c>
      <c r="H32" s="2">
        <v>524</v>
      </c>
      <c r="I32" s="2">
        <v>828</v>
      </c>
      <c r="J32" s="2">
        <v>345</v>
      </c>
      <c r="K32" s="2">
        <v>657</v>
      </c>
      <c r="L32" s="2">
        <v>425</v>
      </c>
      <c r="M32" s="2">
        <v>933</v>
      </c>
      <c r="N32" s="2">
        <v>385</v>
      </c>
      <c r="O32" s="2">
        <v>959</v>
      </c>
      <c r="P32" s="2">
        <v>400</v>
      </c>
      <c r="Q32" s="2">
        <v>654</v>
      </c>
      <c r="R32" s="2">
        <v>707</v>
      </c>
      <c r="S32" s="2">
        <v>862</v>
      </c>
      <c r="T32" s="2">
        <v>890</v>
      </c>
      <c r="U32" s="2">
        <v>1476</v>
      </c>
      <c r="V32" s="2">
        <v>1025</v>
      </c>
      <c r="W32" s="2">
        <v>2186</v>
      </c>
      <c r="X32" s="2">
        <v>1241</v>
      </c>
      <c r="Y32" s="2">
        <v>1496</v>
      </c>
      <c r="Z32" s="2">
        <v>1476</v>
      </c>
      <c r="AA32" s="2">
        <v>1668</v>
      </c>
      <c r="AB32" s="2">
        <v>515</v>
      </c>
      <c r="AC32" s="2">
        <v>811</v>
      </c>
      <c r="AD32" s="2">
        <v>530</v>
      </c>
      <c r="AE32" s="2">
        <v>1142</v>
      </c>
      <c r="AF32" s="2">
        <v>779</v>
      </c>
      <c r="AG32" s="2">
        <v>1164</v>
      </c>
      <c r="AH32" s="2">
        <v>741</v>
      </c>
      <c r="AI32" s="2">
        <v>1241</v>
      </c>
      <c r="AJ32" s="2">
        <v>789</v>
      </c>
      <c r="AK32" s="2">
        <v>1245</v>
      </c>
      <c r="AL32" s="2">
        <v>648</v>
      </c>
      <c r="AM32" s="2">
        <v>1612</v>
      </c>
      <c r="AN32" s="2">
        <v>580</v>
      </c>
      <c r="AO32" s="2">
        <v>1367</v>
      </c>
      <c r="AP32" s="2">
        <v>623</v>
      </c>
      <c r="AQ32" s="2">
        <v>1011</v>
      </c>
      <c r="AR32" s="2">
        <v>735</v>
      </c>
      <c r="AS32" s="2">
        <v>1030</v>
      </c>
      <c r="AT32" s="2">
        <v>608</v>
      </c>
      <c r="AU32" s="2">
        <v>923</v>
      </c>
      <c r="AV32" s="2">
        <v>728</v>
      </c>
      <c r="AW32" s="2">
        <v>1107</v>
      </c>
      <c r="AX32" s="2">
        <v>845</v>
      </c>
      <c r="AY32" s="2">
        <v>1286</v>
      </c>
      <c r="AZ32" s="2">
        <v>673</v>
      </c>
      <c r="BA32" s="2">
        <v>1094</v>
      </c>
      <c r="BB32" s="2">
        <v>683</v>
      </c>
      <c r="BC32" s="2">
        <v>1180</v>
      </c>
      <c r="BD32" s="2">
        <v>705</v>
      </c>
      <c r="BE32" s="2">
        <v>1145</v>
      </c>
      <c r="BF32" s="2">
        <v>643</v>
      </c>
      <c r="BG32" s="2">
        <v>863</v>
      </c>
      <c r="BH32" s="2">
        <v>332</v>
      </c>
      <c r="BI32" s="2">
        <v>441</v>
      </c>
      <c r="BJ32" s="2">
        <v>372</v>
      </c>
      <c r="BK32" s="2">
        <v>507</v>
      </c>
      <c r="BL32" s="2">
        <v>515</v>
      </c>
      <c r="BM32" s="2">
        <v>815</v>
      </c>
      <c r="BN32" s="2">
        <v>779</v>
      </c>
      <c r="BO32" s="2">
        <v>1346</v>
      </c>
      <c r="BP32" s="2">
        <v>532</v>
      </c>
      <c r="BQ32" s="2">
        <v>1014</v>
      </c>
      <c r="BR32" s="2">
        <v>601</v>
      </c>
      <c r="BS32" s="2">
        <v>983</v>
      </c>
      <c r="BT32" s="2">
        <v>708</v>
      </c>
      <c r="BU32" s="2">
        <v>1710</v>
      </c>
      <c r="BV32" s="2">
        <v>586</v>
      </c>
      <c r="BW32" s="2">
        <v>1455</v>
      </c>
      <c r="BX32" s="2">
        <v>190</v>
      </c>
      <c r="BY32" s="2">
        <v>277</v>
      </c>
      <c r="BZ32" s="2">
        <v>598</v>
      </c>
      <c r="CA32" s="2">
        <v>1251</v>
      </c>
      <c r="CB32" s="2">
        <v>190</v>
      </c>
      <c r="CC32" s="2">
        <v>277</v>
      </c>
      <c r="CD32" s="2">
        <v>598</v>
      </c>
      <c r="CE32" s="2">
        <v>1251</v>
      </c>
      <c r="CF32" s="2">
        <v>277</v>
      </c>
      <c r="CG32" s="2">
        <v>456</v>
      </c>
      <c r="CH32" s="2">
        <v>285</v>
      </c>
      <c r="CI32" s="2">
        <v>581</v>
      </c>
      <c r="CJ32" s="2">
        <v>441</v>
      </c>
      <c r="CK32" s="2">
        <v>657</v>
      </c>
      <c r="CL32" s="2">
        <v>448</v>
      </c>
      <c r="CM32" s="2">
        <v>563</v>
      </c>
      <c r="CN32" s="2">
        <v>447</v>
      </c>
      <c r="CO32" s="2">
        <v>704</v>
      </c>
      <c r="CP32" s="2">
        <v>320</v>
      </c>
      <c r="CQ32" s="2">
        <v>803</v>
      </c>
      <c r="CR32" s="2">
        <v>342</v>
      </c>
      <c r="CS32" s="2">
        <v>555</v>
      </c>
      <c r="CT32" s="2">
        <v>290</v>
      </c>
      <c r="CU32" s="2">
        <v>348</v>
      </c>
      <c r="CV32" s="2">
        <v>152</v>
      </c>
      <c r="CW32" s="2">
        <v>198</v>
      </c>
      <c r="CX32" s="2">
        <v>262</v>
      </c>
      <c r="CY32" s="2">
        <v>438</v>
      </c>
      <c r="CZ32" s="2">
        <v>116</v>
      </c>
      <c r="DA32" s="2">
        <v>140</v>
      </c>
      <c r="DB32" s="2">
        <v>314</v>
      </c>
      <c r="DC32" s="2">
        <v>690</v>
      </c>
      <c r="DD32" s="2">
        <v>434</v>
      </c>
      <c r="DE32" s="2">
        <v>549</v>
      </c>
      <c r="DF32" s="2">
        <v>340</v>
      </c>
      <c r="DG32" s="2">
        <v>630</v>
      </c>
      <c r="DH32" s="2">
        <v>267</v>
      </c>
      <c r="DI32" s="2">
        <v>561</v>
      </c>
      <c r="DJ32" s="2">
        <v>301</v>
      </c>
      <c r="DK32" s="2">
        <v>784</v>
      </c>
      <c r="DL32" s="2">
        <v>227</v>
      </c>
      <c r="DM32" s="2">
        <v>280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94895"/>
  <sheetViews>
    <sheetView topLeftCell="A21" workbookViewId="0">
      <selection sqref="A1:I41"/>
    </sheetView>
  </sheetViews>
  <sheetFormatPr defaultRowHeight="14.5" x14ac:dyDescent="0.35"/>
  <cols>
    <col min="1" max="1" width="45.1796875" bestFit="1" customWidth="1"/>
  </cols>
  <sheetData>
    <row r="1" spans="1:9" x14ac:dyDescent="0.35">
      <c r="B1" t="s">
        <v>41</v>
      </c>
      <c r="D1" t="s">
        <v>41</v>
      </c>
      <c r="F1" t="s">
        <v>43</v>
      </c>
      <c r="G1" t="s">
        <v>43</v>
      </c>
    </row>
    <row r="2" spans="1:9" x14ac:dyDescent="0.35">
      <c r="A2" t="s">
        <v>39</v>
      </c>
      <c r="B2" t="s">
        <v>4</v>
      </c>
      <c r="C2" t="s">
        <v>4</v>
      </c>
      <c r="D2" t="s">
        <v>46</v>
      </c>
      <c r="E2" t="s">
        <v>46</v>
      </c>
      <c r="F2" t="s">
        <v>49</v>
      </c>
      <c r="G2" t="s">
        <v>49</v>
      </c>
      <c r="H2" t="s">
        <v>5</v>
      </c>
      <c r="I2" t="s">
        <v>5</v>
      </c>
    </row>
    <row r="3" spans="1:9" x14ac:dyDescent="0.35">
      <c r="B3" t="s">
        <v>50</v>
      </c>
      <c r="C3" t="s">
        <v>51</v>
      </c>
      <c r="D3" t="s">
        <v>50</v>
      </c>
      <c r="E3" t="s">
        <v>51</v>
      </c>
      <c r="F3" t="s">
        <v>50</v>
      </c>
      <c r="G3" t="s">
        <v>51</v>
      </c>
      <c r="H3" t="s">
        <v>50</v>
      </c>
      <c r="I3" t="s">
        <v>51</v>
      </c>
    </row>
    <row r="4" spans="1:9" x14ac:dyDescent="0.35">
      <c r="B4" t="s">
        <v>52</v>
      </c>
      <c r="C4" t="s">
        <v>52</v>
      </c>
      <c r="D4" t="s">
        <v>52</v>
      </c>
      <c r="E4" t="s">
        <v>52</v>
      </c>
      <c r="F4" t="s">
        <v>52</v>
      </c>
      <c r="G4" t="s">
        <v>52</v>
      </c>
      <c r="H4" t="s">
        <v>52</v>
      </c>
      <c r="I4" t="s">
        <v>52</v>
      </c>
    </row>
    <row r="5" spans="1:9" s="2" customFormat="1" x14ac:dyDescent="0.35">
      <c r="A5" s="2" t="s">
        <v>9</v>
      </c>
      <c r="B5" s="2">
        <v>5.0000000000000001E-3</v>
      </c>
      <c r="C5" s="2">
        <v>5.0000000000000001E-3</v>
      </c>
      <c r="D5" s="2">
        <v>5.0000000000000001E-3</v>
      </c>
      <c r="E5" s="2">
        <v>5.0000000000000001E-3</v>
      </c>
      <c r="F5" s="2">
        <v>5.0000000000000001E-3</v>
      </c>
      <c r="G5" s="2">
        <v>5.0000000000000001E-3</v>
      </c>
      <c r="H5" s="2">
        <v>5.0000000000000001E-3</v>
      </c>
      <c r="I5" s="2">
        <v>5.0000000000000001E-3</v>
      </c>
    </row>
    <row r="6" spans="1:9" s="2" customFormat="1" x14ac:dyDescent="0.35">
      <c r="A6" s="2" t="s">
        <v>10</v>
      </c>
      <c r="B6" s="2">
        <v>2</v>
      </c>
      <c r="C6" s="2">
        <v>2</v>
      </c>
      <c r="D6" s="2">
        <v>2</v>
      </c>
      <c r="E6" s="2">
        <v>2</v>
      </c>
      <c r="F6" s="2">
        <v>2</v>
      </c>
      <c r="G6" s="2">
        <v>2</v>
      </c>
      <c r="H6" s="2">
        <v>2</v>
      </c>
      <c r="I6" s="2">
        <v>2</v>
      </c>
    </row>
    <row r="7" spans="1:9" s="2" customFormat="1" x14ac:dyDescent="0.35">
      <c r="A7" s="2" t="s">
        <v>11</v>
      </c>
      <c r="B7" s="2">
        <v>0.01</v>
      </c>
      <c r="C7" s="2">
        <v>0.01</v>
      </c>
      <c r="D7" s="2">
        <v>0.01</v>
      </c>
      <c r="E7" s="2">
        <v>0.01</v>
      </c>
      <c r="F7" s="2">
        <v>0.01</v>
      </c>
      <c r="G7" s="2">
        <v>0.01</v>
      </c>
      <c r="H7" s="2">
        <v>0.01</v>
      </c>
      <c r="I7" s="2">
        <v>0.01</v>
      </c>
    </row>
    <row r="8" spans="1:9" s="2" customFormat="1" x14ac:dyDescent="0.35">
      <c r="A8" s="2" t="s">
        <v>12</v>
      </c>
      <c r="B8" s="2">
        <v>1</v>
      </c>
      <c r="C8" s="2">
        <v>1</v>
      </c>
      <c r="D8" s="2">
        <v>1</v>
      </c>
      <c r="E8" s="2">
        <v>1</v>
      </c>
      <c r="F8" s="2">
        <v>1</v>
      </c>
      <c r="G8" s="2">
        <v>1</v>
      </c>
      <c r="H8" s="2">
        <v>1</v>
      </c>
      <c r="I8" s="2">
        <v>1</v>
      </c>
    </row>
    <row r="9" spans="1:9" s="2" customFormat="1" x14ac:dyDescent="0.35">
      <c r="A9" s="2" t="s">
        <v>13</v>
      </c>
      <c r="B9" s="2">
        <v>250</v>
      </c>
      <c r="C9" s="2">
        <v>250</v>
      </c>
      <c r="D9" s="2">
        <v>250</v>
      </c>
      <c r="E9" s="2">
        <v>250</v>
      </c>
      <c r="F9" s="2">
        <v>250</v>
      </c>
      <c r="G9" s="2">
        <v>250</v>
      </c>
      <c r="H9" s="2">
        <v>250</v>
      </c>
      <c r="I9" s="2">
        <v>250</v>
      </c>
    </row>
    <row r="10" spans="1:9" s="2" customFormat="1" x14ac:dyDescent="0.35">
      <c r="A10" s="2" t="s">
        <v>14</v>
      </c>
      <c r="B10" s="2">
        <v>10</v>
      </c>
      <c r="C10" s="2">
        <v>10</v>
      </c>
      <c r="D10" s="2">
        <v>10</v>
      </c>
      <c r="E10" s="2">
        <v>10</v>
      </c>
      <c r="F10" s="2">
        <v>10</v>
      </c>
      <c r="G10" s="2">
        <v>10</v>
      </c>
      <c r="H10" s="2">
        <v>10</v>
      </c>
      <c r="I10" s="2">
        <v>10</v>
      </c>
    </row>
    <row r="11" spans="1:9" s="2" customFormat="1" x14ac:dyDescent="0.35">
      <c r="A11" s="2" t="s">
        <v>15</v>
      </c>
      <c r="B11" s="2">
        <v>3</v>
      </c>
      <c r="C11" s="2">
        <v>3</v>
      </c>
      <c r="D11" s="2">
        <v>3</v>
      </c>
      <c r="E11" s="2">
        <v>3</v>
      </c>
      <c r="F11" s="2">
        <v>3</v>
      </c>
      <c r="G11" s="2">
        <v>3</v>
      </c>
      <c r="H11" s="2">
        <v>3</v>
      </c>
      <c r="I11" s="2">
        <v>3</v>
      </c>
    </row>
    <row r="12" spans="1:9" s="2" customFormat="1" x14ac:dyDescent="0.35">
      <c r="A12" s="2" t="s">
        <v>16</v>
      </c>
      <c r="B12" s="2">
        <v>25</v>
      </c>
      <c r="C12" s="2">
        <v>25</v>
      </c>
      <c r="D12" s="2">
        <v>25</v>
      </c>
      <c r="E12" s="2">
        <v>25</v>
      </c>
      <c r="F12" s="2">
        <v>25</v>
      </c>
      <c r="G12" s="2">
        <v>25</v>
      </c>
      <c r="H12" s="2">
        <v>25</v>
      </c>
      <c r="I12" s="2">
        <v>25</v>
      </c>
    </row>
    <row r="13" spans="1:9" s="2" customFormat="1" x14ac:dyDescent="0.35">
      <c r="A13" s="2" t="s">
        <v>17</v>
      </c>
      <c r="B13" s="2">
        <v>769</v>
      </c>
      <c r="C13" s="2">
        <v>1455</v>
      </c>
      <c r="D13" s="2">
        <v>900</v>
      </c>
      <c r="E13" s="2">
        <v>1650</v>
      </c>
      <c r="F13" s="2">
        <v>800</v>
      </c>
      <c r="G13" s="2">
        <v>1000</v>
      </c>
      <c r="H13" s="2">
        <v>1370</v>
      </c>
      <c r="I13" s="2">
        <v>1566</v>
      </c>
    </row>
    <row r="14" spans="1:9" s="2" customFormat="1" x14ac:dyDescent="0.35">
      <c r="A14" s="2" t="s">
        <v>18</v>
      </c>
      <c r="B14" s="2">
        <v>102</v>
      </c>
      <c r="C14" s="2">
        <v>102</v>
      </c>
      <c r="D14" s="2">
        <v>102</v>
      </c>
      <c r="E14" s="2">
        <v>102</v>
      </c>
      <c r="F14" s="2">
        <v>102</v>
      </c>
      <c r="G14" s="2">
        <v>102</v>
      </c>
      <c r="H14" s="2">
        <v>102</v>
      </c>
      <c r="I14" s="2">
        <v>102</v>
      </c>
    </row>
    <row r="15" spans="1:9" s="2" customFormat="1" x14ac:dyDescent="0.35">
      <c r="A15" s="2" t="s">
        <v>19</v>
      </c>
      <c r="B15" s="2">
        <v>131</v>
      </c>
      <c r="C15" s="2">
        <v>234</v>
      </c>
      <c r="D15" s="2">
        <v>150</v>
      </c>
      <c r="E15" s="2">
        <v>263</v>
      </c>
      <c r="F15" s="2">
        <v>135</v>
      </c>
      <c r="G15" s="2">
        <v>165</v>
      </c>
      <c r="H15" s="2">
        <v>221</v>
      </c>
      <c r="I15" s="2">
        <v>250</v>
      </c>
    </row>
    <row r="16" spans="1:9" s="2" customFormat="1" x14ac:dyDescent="0.35">
      <c r="A16" s="3" t="s">
        <v>20</v>
      </c>
      <c r="B16" s="3">
        <v>1001</v>
      </c>
      <c r="C16" s="3">
        <v>1791</v>
      </c>
      <c r="D16" s="3">
        <v>1153</v>
      </c>
      <c r="E16" s="3">
        <v>2015</v>
      </c>
      <c r="F16" s="3">
        <v>1038</v>
      </c>
      <c r="G16" s="3">
        <v>1268</v>
      </c>
      <c r="H16" s="3">
        <v>1693</v>
      </c>
      <c r="I16" s="3">
        <v>1918</v>
      </c>
    </row>
    <row r="17" spans="1:9" x14ac:dyDescent="0.35">
      <c r="A17" t="s">
        <v>21</v>
      </c>
    </row>
    <row r="18" spans="1:9" s="2" customFormat="1" x14ac:dyDescent="0.35">
      <c r="A18" s="2" t="s">
        <v>22</v>
      </c>
      <c r="B18" s="2">
        <v>0</v>
      </c>
      <c r="C18" s="2">
        <v>0</v>
      </c>
      <c r="D18" s="2">
        <v>0</v>
      </c>
      <c r="E18" s="2">
        <v>1188</v>
      </c>
      <c r="F18" s="2">
        <v>650</v>
      </c>
      <c r="G18" s="2">
        <v>810</v>
      </c>
      <c r="H18" s="2">
        <v>0</v>
      </c>
      <c r="I18" s="2">
        <v>0</v>
      </c>
    </row>
    <row r="19" spans="1:9" s="2" customFormat="1" x14ac:dyDescent="0.35">
      <c r="A19" s="2" t="s">
        <v>22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</row>
    <row r="20" spans="1:9" s="2" customFormat="1" x14ac:dyDescent="0.35">
      <c r="A20" s="2" t="s">
        <v>22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</row>
    <row r="21" spans="1:9" x14ac:dyDescent="0.35">
      <c r="A21" t="s">
        <v>23</v>
      </c>
    </row>
    <row r="22" spans="1:9" s="2" customFormat="1" x14ac:dyDescent="0.35">
      <c r="A22" s="2" t="s">
        <v>22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</row>
    <row r="23" spans="1:9" s="2" customFormat="1" x14ac:dyDescent="0.35">
      <c r="A23" s="2" t="s">
        <v>22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</row>
    <row r="24" spans="1:9" s="2" customFormat="1" x14ac:dyDescent="0.35">
      <c r="A24" s="2" t="s">
        <v>22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</row>
    <row r="25" spans="1:9" s="2" customFormat="1" x14ac:dyDescent="0.35">
      <c r="A25" s="2" t="s">
        <v>24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</row>
    <row r="26" spans="1:9" s="2" customFormat="1" x14ac:dyDescent="0.35">
      <c r="A26" s="2" t="s">
        <v>25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</row>
    <row r="27" spans="1:9" s="2" customFormat="1" x14ac:dyDescent="0.35">
      <c r="A27" s="2" t="s">
        <v>26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</row>
    <row r="28" spans="1:9" s="2" customFormat="1" x14ac:dyDescent="0.35">
      <c r="A28" s="2" t="s">
        <v>27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</row>
    <row r="29" spans="1:9" s="2" customFormat="1" x14ac:dyDescent="0.35">
      <c r="A29" s="2" t="s">
        <v>28</v>
      </c>
      <c r="B29" s="2">
        <v>124</v>
      </c>
      <c r="C29" s="2">
        <v>124</v>
      </c>
      <c r="D29" s="2">
        <v>124</v>
      </c>
      <c r="E29" s="2">
        <v>124</v>
      </c>
      <c r="F29" s="2">
        <v>124</v>
      </c>
      <c r="G29" s="2">
        <v>124</v>
      </c>
      <c r="H29" s="2">
        <v>124</v>
      </c>
      <c r="I29" s="2">
        <v>124</v>
      </c>
    </row>
    <row r="30" spans="1:9" s="2" customFormat="1" x14ac:dyDescent="0.35">
      <c r="A30" s="2" t="s">
        <v>29</v>
      </c>
      <c r="B30" s="2">
        <v>2.5</v>
      </c>
      <c r="C30" s="2">
        <v>2.5</v>
      </c>
      <c r="D30" s="2">
        <v>2.5</v>
      </c>
      <c r="E30" s="2">
        <v>2.5</v>
      </c>
      <c r="F30" s="2">
        <v>2.5</v>
      </c>
      <c r="G30" s="2">
        <v>2.5</v>
      </c>
      <c r="H30" s="2">
        <v>2.5</v>
      </c>
      <c r="I30" s="2">
        <v>2.5</v>
      </c>
    </row>
    <row r="31" spans="1:9" s="2" customFormat="1" x14ac:dyDescent="0.35">
      <c r="A31" s="2" t="s">
        <v>7</v>
      </c>
      <c r="B31" s="2">
        <v>92</v>
      </c>
      <c r="C31" s="2">
        <v>92</v>
      </c>
      <c r="D31" s="2">
        <v>80</v>
      </c>
      <c r="E31" s="2">
        <v>76</v>
      </c>
      <c r="F31" s="2">
        <v>71</v>
      </c>
      <c r="G31" s="2">
        <v>67</v>
      </c>
      <c r="H31" s="2">
        <v>62</v>
      </c>
      <c r="I31" s="2">
        <v>55</v>
      </c>
    </row>
    <row r="32" spans="1:9" s="2" customFormat="1" x14ac:dyDescent="0.35">
      <c r="A32" s="2" t="s">
        <v>30</v>
      </c>
      <c r="B32" s="2">
        <v>890</v>
      </c>
      <c r="C32" s="2">
        <v>1476</v>
      </c>
      <c r="D32" s="2">
        <v>1025</v>
      </c>
      <c r="E32" s="2">
        <v>2186</v>
      </c>
      <c r="F32" s="2">
        <v>1241</v>
      </c>
      <c r="G32" s="2">
        <v>1496</v>
      </c>
      <c r="H32" s="2">
        <v>1476</v>
      </c>
      <c r="I32" s="2">
        <v>1668</v>
      </c>
    </row>
    <row r="294894" spans="2:6" x14ac:dyDescent="0.35">
      <c r="B294894" t="s">
        <v>41</v>
      </c>
      <c r="C294894" t="s">
        <v>41</v>
      </c>
      <c r="D294894" t="s">
        <v>41</v>
      </c>
      <c r="E294894" t="s">
        <v>43</v>
      </c>
      <c r="F294894" t="s">
        <v>41</v>
      </c>
    </row>
    <row r="294895" spans="2:6" x14ac:dyDescent="0.35">
      <c r="B294895" t="s">
        <v>39</v>
      </c>
      <c r="C294895" t="s">
        <v>4</v>
      </c>
      <c r="D294895" t="s">
        <v>46</v>
      </c>
      <c r="E294895" t="s">
        <v>49</v>
      </c>
      <c r="F294895" t="s">
        <v>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32"/>
  <sheetViews>
    <sheetView topLeftCell="A17" workbookViewId="0">
      <selection sqref="A1:I32"/>
    </sheetView>
  </sheetViews>
  <sheetFormatPr defaultRowHeight="14.5" x14ac:dyDescent="0.35"/>
  <cols>
    <col min="1" max="1" width="45.1796875" bestFit="1" customWidth="1"/>
  </cols>
  <sheetData>
    <row r="1" spans="1:9" x14ac:dyDescent="0.35">
      <c r="B1" t="s">
        <v>41</v>
      </c>
      <c r="D1" t="s">
        <v>41</v>
      </c>
      <c r="F1" t="s">
        <v>43</v>
      </c>
      <c r="G1" t="s">
        <v>43</v>
      </c>
    </row>
    <row r="2" spans="1:9" x14ac:dyDescent="0.35">
      <c r="A2" t="s">
        <v>39</v>
      </c>
      <c r="B2" t="s">
        <v>4</v>
      </c>
      <c r="C2" t="s">
        <v>4</v>
      </c>
      <c r="D2" t="s">
        <v>46</v>
      </c>
      <c r="E2" t="s">
        <v>46</v>
      </c>
      <c r="F2" t="s">
        <v>49</v>
      </c>
      <c r="G2" t="s">
        <v>49</v>
      </c>
      <c r="H2" t="s">
        <v>5</v>
      </c>
      <c r="I2" t="s">
        <v>5</v>
      </c>
    </row>
    <row r="3" spans="1:9" x14ac:dyDescent="0.35">
      <c r="B3" t="s">
        <v>50</v>
      </c>
      <c r="C3" t="s">
        <v>51</v>
      </c>
      <c r="D3" t="s">
        <v>50</v>
      </c>
      <c r="E3" t="s">
        <v>51</v>
      </c>
      <c r="F3" t="s">
        <v>50</v>
      </c>
      <c r="G3" t="s">
        <v>51</v>
      </c>
      <c r="H3" t="s">
        <v>50</v>
      </c>
      <c r="I3" t="s">
        <v>51</v>
      </c>
    </row>
    <row r="4" spans="1:9" x14ac:dyDescent="0.35">
      <c r="B4" t="s">
        <v>53</v>
      </c>
      <c r="C4" t="s">
        <v>53</v>
      </c>
      <c r="D4" t="s">
        <v>53</v>
      </c>
      <c r="E4" t="s">
        <v>53</v>
      </c>
      <c r="F4" t="s">
        <v>53</v>
      </c>
      <c r="G4" t="s">
        <v>53</v>
      </c>
      <c r="H4" t="s">
        <v>53</v>
      </c>
      <c r="I4" t="s">
        <v>53</v>
      </c>
    </row>
    <row r="5" spans="1:9" s="2" customFormat="1" x14ac:dyDescent="0.35">
      <c r="A5" s="2" t="s">
        <v>9</v>
      </c>
      <c r="B5" s="2">
        <v>5.0000000000000001E-3</v>
      </c>
      <c r="C5" s="2">
        <v>5.0000000000000001E-3</v>
      </c>
      <c r="D5" s="2">
        <v>5.0000000000000001E-3</v>
      </c>
      <c r="E5" s="2">
        <v>5.0000000000000001E-3</v>
      </c>
      <c r="F5" s="2">
        <v>5.0000000000000001E-3</v>
      </c>
      <c r="G5" s="2">
        <v>5.0000000000000001E-3</v>
      </c>
      <c r="H5" s="2">
        <v>5.0000000000000001E-3</v>
      </c>
      <c r="I5" s="2">
        <v>5.0000000000000001E-3</v>
      </c>
    </row>
    <row r="6" spans="1:9" s="2" customFormat="1" x14ac:dyDescent="0.35">
      <c r="A6" s="2" t="s">
        <v>10</v>
      </c>
      <c r="B6" s="2">
        <v>2</v>
      </c>
      <c r="C6" s="2">
        <v>2</v>
      </c>
      <c r="D6" s="2">
        <v>2</v>
      </c>
      <c r="E6" s="2">
        <v>2</v>
      </c>
      <c r="F6" s="2">
        <v>2</v>
      </c>
      <c r="G6" s="2">
        <v>2</v>
      </c>
      <c r="H6" s="2">
        <v>2</v>
      </c>
      <c r="I6" s="2">
        <v>2</v>
      </c>
    </row>
    <row r="7" spans="1:9" s="2" customFormat="1" x14ac:dyDescent="0.35">
      <c r="A7" s="2" t="s">
        <v>11</v>
      </c>
      <c r="B7" s="2">
        <v>0.01</v>
      </c>
      <c r="C7" s="2">
        <v>0.01</v>
      </c>
      <c r="D7" s="2">
        <v>0.01</v>
      </c>
      <c r="E7" s="2">
        <v>0.01</v>
      </c>
      <c r="F7" s="2">
        <v>0.01</v>
      </c>
      <c r="G7" s="2">
        <v>0.01</v>
      </c>
      <c r="H7" s="2">
        <v>0.01</v>
      </c>
      <c r="I7" s="2">
        <v>0.01</v>
      </c>
    </row>
    <row r="8" spans="1:9" s="2" customFormat="1" x14ac:dyDescent="0.35">
      <c r="A8" s="2" t="s">
        <v>12</v>
      </c>
      <c r="B8" s="2">
        <v>1</v>
      </c>
      <c r="C8" s="2">
        <v>1</v>
      </c>
      <c r="D8" s="2">
        <v>1</v>
      </c>
      <c r="E8" s="2">
        <v>1</v>
      </c>
      <c r="F8" s="2">
        <v>1</v>
      </c>
      <c r="G8" s="2">
        <v>1</v>
      </c>
      <c r="H8" s="2">
        <v>1</v>
      </c>
      <c r="I8" s="2">
        <v>1</v>
      </c>
    </row>
    <row r="9" spans="1:9" s="2" customFormat="1" x14ac:dyDescent="0.35">
      <c r="A9" s="2" t="s">
        <v>13</v>
      </c>
      <c r="B9" s="2">
        <v>250</v>
      </c>
      <c r="C9" s="2">
        <v>250</v>
      </c>
      <c r="D9" s="2">
        <v>250</v>
      </c>
      <c r="E9" s="2">
        <v>250</v>
      </c>
      <c r="F9" s="2">
        <v>250</v>
      </c>
      <c r="G9" s="2">
        <v>250</v>
      </c>
      <c r="H9" s="2">
        <v>250</v>
      </c>
      <c r="I9" s="2">
        <v>250</v>
      </c>
    </row>
    <row r="10" spans="1:9" s="2" customFormat="1" x14ac:dyDescent="0.35">
      <c r="A10" s="2" t="s">
        <v>14</v>
      </c>
      <c r="B10" s="2">
        <v>10</v>
      </c>
      <c r="C10" s="2">
        <v>10</v>
      </c>
      <c r="D10" s="2">
        <v>10</v>
      </c>
      <c r="E10" s="2">
        <v>10</v>
      </c>
      <c r="F10" s="2">
        <v>10</v>
      </c>
      <c r="G10" s="2">
        <v>10</v>
      </c>
      <c r="H10" s="2">
        <v>10</v>
      </c>
      <c r="I10" s="2">
        <v>10</v>
      </c>
    </row>
    <row r="11" spans="1:9" s="2" customFormat="1" x14ac:dyDescent="0.35">
      <c r="A11" s="2" t="s">
        <v>15</v>
      </c>
      <c r="B11" s="2">
        <v>3</v>
      </c>
      <c r="C11" s="2">
        <v>3</v>
      </c>
      <c r="D11" s="2">
        <v>3</v>
      </c>
      <c r="E11" s="2">
        <v>3</v>
      </c>
      <c r="F11" s="2">
        <v>3</v>
      </c>
      <c r="G11" s="2">
        <v>3</v>
      </c>
      <c r="H11" s="2">
        <v>3</v>
      </c>
      <c r="I11" s="2">
        <v>3</v>
      </c>
    </row>
    <row r="12" spans="1:9" s="2" customFormat="1" x14ac:dyDescent="0.35">
      <c r="A12" s="2" t="s">
        <v>16</v>
      </c>
      <c r="B12" s="2">
        <v>25</v>
      </c>
      <c r="C12" s="2">
        <v>25</v>
      </c>
      <c r="D12" s="2">
        <v>25</v>
      </c>
      <c r="E12" s="2">
        <v>25</v>
      </c>
      <c r="F12" s="2">
        <v>25</v>
      </c>
      <c r="G12" s="2">
        <v>25</v>
      </c>
      <c r="H12" s="2">
        <v>25</v>
      </c>
      <c r="I12" s="2">
        <v>25</v>
      </c>
    </row>
    <row r="13" spans="1:9" s="2" customFormat="1" x14ac:dyDescent="0.35">
      <c r="A13" s="2" t="s">
        <v>17</v>
      </c>
      <c r="B13" s="2">
        <v>769</v>
      </c>
      <c r="C13" s="2">
        <v>1455</v>
      </c>
      <c r="D13" s="2">
        <v>900</v>
      </c>
      <c r="E13" s="2">
        <v>1650</v>
      </c>
      <c r="F13" s="2">
        <v>800</v>
      </c>
      <c r="G13" s="2">
        <v>1000</v>
      </c>
      <c r="H13" s="2">
        <v>1370</v>
      </c>
      <c r="I13" s="2">
        <v>1566</v>
      </c>
    </row>
    <row r="14" spans="1:9" s="2" customFormat="1" x14ac:dyDescent="0.35">
      <c r="A14" s="2" t="s">
        <v>18</v>
      </c>
      <c r="B14" s="2">
        <v>102</v>
      </c>
      <c r="C14" s="2">
        <v>102</v>
      </c>
      <c r="D14" s="2">
        <v>102</v>
      </c>
      <c r="E14" s="2">
        <v>102</v>
      </c>
      <c r="F14" s="2">
        <v>102</v>
      </c>
      <c r="G14" s="2">
        <v>102</v>
      </c>
      <c r="H14" s="2">
        <v>102</v>
      </c>
      <c r="I14" s="2">
        <v>102</v>
      </c>
    </row>
    <row r="15" spans="1:9" s="2" customFormat="1" x14ac:dyDescent="0.35">
      <c r="A15" s="2" t="s">
        <v>19</v>
      </c>
      <c r="B15" s="2">
        <v>131</v>
      </c>
      <c r="C15" s="2">
        <v>234</v>
      </c>
      <c r="D15" s="2">
        <v>150</v>
      </c>
      <c r="E15" s="2">
        <v>263</v>
      </c>
      <c r="F15" s="2">
        <v>135</v>
      </c>
      <c r="G15" s="2">
        <v>165</v>
      </c>
      <c r="H15" s="2">
        <v>221</v>
      </c>
      <c r="I15" s="2">
        <v>250</v>
      </c>
    </row>
    <row r="16" spans="1:9" s="2" customFormat="1" x14ac:dyDescent="0.35">
      <c r="A16" s="3" t="s">
        <v>20</v>
      </c>
      <c r="B16" s="3">
        <v>1001</v>
      </c>
      <c r="C16" s="3">
        <v>1791</v>
      </c>
      <c r="D16" s="3">
        <v>1153</v>
      </c>
      <c r="E16" s="3">
        <v>2015</v>
      </c>
      <c r="F16" s="3">
        <v>1038</v>
      </c>
      <c r="G16" s="3">
        <v>1268</v>
      </c>
      <c r="H16" s="3">
        <v>1693</v>
      </c>
      <c r="I16" s="3">
        <v>1918</v>
      </c>
    </row>
    <row r="17" spans="1:9" x14ac:dyDescent="0.35">
      <c r="A17" t="s">
        <v>21</v>
      </c>
    </row>
    <row r="18" spans="1:9" s="2" customFormat="1" x14ac:dyDescent="0.35">
      <c r="A18" s="2" t="s">
        <v>22</v>
      </c>
      <c r="B18" s="2">
        <v>0</v>
      </c>
      <c r="C18" s="2">
        <v>0</v>
      </c>
      <c r="D18" s="2">
        <v>0</v>
      </c>
      <c r="E18" s="2">
        <v>1188</v>
      </c>
      <c r="F18" s="2">
        <v>650</v>
      </c>
      <c r="G18" s="2">
        <v>810</v>
      </c>
      <c r="H18" s="2">
        <v>0</v>
      </c>
      <c r="I18" s="2">
        <v>0</v>
      </c>
    </row>
    <row r="19" spans="1:9" s="2" customFormat="1" x14ac:dyDescent="0.35">
      <c r="A19" s="2" t="s">
        <v>22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</row>
    <row r="20" spans="1:9" s="2" customFormat="1" x14ac:dyDescent="0.35">
      <c r="A20" s="2" t="s">
        <v>22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</row>
    <row r="21" spans="1:9" x14ac:dyDescent="0.35">
      <c r="A21" t="s">
        <v>23</v>
      </c>
    </row>
    <row r="22" spans="1:9" s="2" customFormat="1" x14ac:dyDescent="0.35">
      <c r="A22" s="2" t="s">
        <v>22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</row>
    <row r="23" spans="1:9" s="2" customFormat="1" x14ac:dyDescent="0.35">
      <c r="A23" s="2" t="s">
        <v>22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</row>
    <row r="24" spans="1:9" s="2" customFormat="1" x14ac:dyDescent="0.35">
      <c r="A24" s="2" t="s">
        <v>22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</row>
    <row r="25" spans="1:9" s="2" customFormat="1" x14ac:dyDescent="0.35">
      <c r="A25" s="2" t="s">
        <v>24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</row>
    <row r="26" spans="1:9" s="2" customFormat="1" x14ac:dyDescent="0.35">
      <c r="A26" s="2" t="s">
        <v>25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</row>
    <row r="27" spans="1:9" s="2" customFormat="1" x14ac:dyDescent="0.35">
      <c r="A27" s="2" t="s">
        <v>26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</row>
    <row r="28" spans="1:9" s="2" customFormat="1" x14ac:dyDescent="0.35">
      <c r="A28" s="2" t="s">
        <v>27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</row>
    <row r="29" spans="1:9" s="2" customFormat="1" x14ac:dyDescent="0.35">
      <c r="A29" s="2" t="s">
        <v>28</v>
      </c>
      <c r="B29" s="2">
        <v>124</v>
      </c>
      <c r="C29" s="2">
        <v>124</v>
      </c>
      <c r="D29" s="2">
        <v>124</v>
      </c>
      <c r="E29" s="2">
        <v>124</v>
      </c>
      <c r="F29" s="2">
        <v>124</v>
      </c>
      <c r="G29" s="2">
        <v>124</v>
      </c>
      <c r="H29" s="2">
        <v>124</v>
      </c>
      <c r="I29" s="2">
        <v>124</v>
      </c>
    </row>
    <row r="30" spans="1:9" s="2" customFormat="1" x14ac:dyDescent="0.35">
      <c r="A30" s="2" t="s">
        <v>29</v>
      </c>
      <c r="B30" s="2">
        <v>2.5</v>
      </c>
      <c r="C30" s="2">
        <v>2.5</v>
      </c>
      <c r="D30" s="2">
        <v>2.5</v>
      </c>
      <c r="E30" s="2">
        <v>2.5</v>
      </c>
      <c r="F30" s="2">
        <v>2.5</v>
      </c>
      <c r="G30" s="2">
        <v>2.5</v>
      </c>
      <c r="H30" s="2">
        <v>2.5</v>
      </c>
      <c r="I30" s="2">
        <v>2.5</v>
      </c>
    </row>
    <row r="31" spans="1:9" s="2" customFormat="1" x14ac:dyDescent="0.35">
      <c r="A31" s="2" t="s">
        <v>7</v>
      </c>
      <c r="B31" s="2">
        <v>92</v>
      </c>
      <c r="C31" s="2">
        <v>92</v>
      </c>
      <c r="D31" s="2">
        <v>80</v>
      </c>
      <c r="E31" s="2">
        <v>76</v>
      </c>
      <c r="F31" s="2">
        <v>71</v>
      </c>
      <c r="G31" s="2">
        <v>67</v>
      </c>
      <c r="H31" s="2">
        <v>62</v>
      </c>
      <c r="I31" s="2">
        <v>55</v>
      </c>
    </row>
    <row r="32" spans="1:9" s="2" customFormat="1" x14ac:dyDescent="0.35">
      <c r="A32" s="2" t="s">
        <v>30</v>
      </c>
      <c r="B32" s="2">
        <v>890</v>
      </c>
      <c r="C32" s="2">
        <v>1476</v>
      </c>
      <c r="D32" s="2">
        <v>1025</v>
      </c>
      <c r="E32" s="2">
        <v>2186</v>
      </c>
      <c r="F32" s="2">
        <v>1241</v>
      </c>
      <c r="G32" s="2">
        <v>1496</v>
      </c>
      <c r="H32" s="2">
        <v>1476</v>
      </c>
      <c r="I32" s="2">
        <v>1668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AG33"/>
  <sheetViews>
    <sheetView topLeftCell="C23" workbookViewId="0">
      <selection sqref="A1:Q33"/>
    </sheetView>
  </sheetViews>
  <sheetFormatPr defaultRowHeight="14.5" x14ac:dyDescent="0.35"/>
  <cols>
    <col min="1" max="1" width="45.1796875" bestFit="1" customWidth="1"/>
  </cols>
  <sheetData>
    <row r="2" spans="1:17" x14ac:dyDescent="0.35">
      <c r="A2" t="s">
        <v>41</v>
      </c>
      <c r="B2" t="s">
        <v>41</v>
      </c>
      <c r="D2" t="s">
        <v>41</v>
      </c>
      <c r="F2" t="s">
        <v>43</v>
      </c>
      <c r="G2" t="s">
        <v>43</v>
      </c>
      <c r="H2" t="s">
        <v>43</v>
      </c>
      <c r="I2" t="s">
        <v>43</v>
      </c>
      <c r="J2" t="s">
        <v>43</v>
      </c>
      <c r="K2" t="s">
        <v>43</v>
      </c>
      <c r="L2" t="s">
        <v>41</v>
      </c>
      <c r="N2" t="s">
        <v>41</v>
      </c>
      <c r="P2" t="s">
        <v>41</v>
      </c>
    </row>
    <row r="3" spans="1:17" x14ac:dyDescent="0.35">
      <c r="A3" t="s">
        <v>39</v>
      </c>
      <c r="B3" t="s">
        <v>2</v>
      </c>
      <c r="C3" t="s">
        <v>2</v>
      </c>
      <c r="D3" t="s">
        <v>4</v>
      </c>
      <c r="E3" t="s">
        <v>4</v>
      </c>
      <c r="F3" t="s">
        <v>8</v>
      </c>
      <c r="G3" t="s">
        <v>8</v>
      </c>
      <c r="H3" t="s">
        <v>54</v>
      </c>
      <c r="I3" t="s">
        <v>54</v>
      </c>
      <c r="J3" t="s">
        <v>40</v>
      </c>
      <c r="K3" t="s">
        <v>40</v>
      </c>
      <c r="L3" t="s">
        <v>46</v>
      </c>
      <c r="M3" t="s">
        <v>46</v>
      </c>
      <c r="N3" t="s">
        <v>5</v>
      </c>
      <c r="O3" t="s">
        <v>5</v>
      </c>
      <c r="P3" t="s">
        <v>45</v>
      </c>
      <c r="Q3" t="s">
        <v>45</v>
      </c>
    </row>
    <row r="4" spans="1:17" x14ac:dyDescent="0.35">
      <c r="B4" t="s">
        <v>50</v>
      </c>
      <c r="C4" t="s">
        <v>51</v>
      </c>
      <c r="D4" t="s">
        <v>50</v>
      </c>
      <c r="E4" t="s">
        <v>51</v>
      </c>
      <c r="F4" t="s">
        <v>50</v>
      </c>
      <c r="G4" t="s">
        <v>51</v>
      </c>
      <c r="H4" t="s">
        <v>50</v>
      </c>
      <c r="I4" t="s">
        <v>51</v>
      </c>
      <c r="J4" t="s">
        <v>50</v>
      </c>
      <c r="K4" t="s">
        <v>51</v>
      </c>
      <c r="L4" t="s">
        <v>50</v>
      </c>
      <c r="M4" t="s">
        <v>51</v>
      </c>
      <c r="N4" t="s">
        <v>50</v>
      </c>
      <c r="O4" t="s">
        <v>51</v>
      </c>
      <c r="P4" t="s">
        <v>50</v>
      </c>
      <c r="Q4" t="s">
        <v>51</v>
      </c>
    </row>
    <row r="5" spans="1:17" x14ac:dyDescent="0.35">
      <c r="B5" t="s">
        <v>55</v>
      </c>
      <c r="C5" t="s">
        <v>55</v>
      </c>
      <c r="D5" t="s">
        <v>55</v>
      </c>
      <c r="E5" t="s">
        <v>55</v>
      </c>
      <c r="F5" t="s">
        <v>55</v>
      </c>
      <c r="G5" t="s">
        <v>55</v>
      </c>
      <c r="H5" t="s">
        <v>55</v>
      </c>
      <c r="I5" t="s">
        <v>55</v>
      </c>
      <c r="J5" t="s">
        <v>55</v>
      </c>
      <c r="K5" t="s">
        <v>55</v>
      </c>
      <c r="L5" t="s">
        <v>55</v>
      </c>
      <c r="M5" t="s">
        <v>55</v>
      </c>
      <c r="N5" t="s">
        <v>55</v>
      </c>
      <c r="O5" t="s">
        <v>55</v>
      </c>
      <c r="P5" t="s">
        <v>55</v>
      </c>
      <c r="Q5" t="s">
        <v>55</v>
      </c>
    </row>
    <row r="6" spans="1:17" s="2" customFormat="1" x14ac:dyDescent="0.35">
      <c r="A6" s="2" t="s">
        <v>9</v>
      </c>
      <c r="B6" s="2">
        <v>0.5</v>
      </c>
      <c r="C6" s="2">
        <v>0.5</v>
      </c>
      <c r="D6" s="2">
        <v>0.5</v>
      </c>
      <c r="E6" s="2">
        <v>0.5</v>
      </c>
      <c r="F6" s="2">
        <v>0.5</v>
      </c>
      <c r="G6" s="2">
        <v>0.5</v>
      </c>
      <c r="H6" s="2">
        <v>0.5</v>
      </c>
      <c r="I6" s="2">
        <v>0.5</v>
      </c>
      <c r="J6" s="2">
        <v>0.5</v>
      </c>
      <c r="K6" s="2">
        <v>0.5</v>
      </c>
      <c r="L6" s="2">
        <v>0.5</v>
      </c>
      <c r="M6" s="2">
        <v>0.5</v>
      </c>
      <c r="N6" s="2">
        <v>0.5</v>
      </c>
      <c r="O6" s="2">
        <v>0.5</v>
      </c>
      <c r="P6" s="2">
        <v>0.5</v>
      </c>
      <c r="Q6" s="2">
        <v>0.5</v>
      </c>
    </row>
    <row r="7" spans="1:17" s="2" customFormat="1" x14ac:dyDescent="0.35">
      <c r="A7" s="2" t="s">
        <v>10</v>
      </c>
      <c r="B7" s="2">
        <v>4</v>
      </c>
      <c r="C7" s="2">
        <v>4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4</v>
      </c>
      <c r="K7" s="2">
        <v>4</v>
      </c>
      <c r="L7" s="2">
        <v>4</v>
      </c>
      <c r="M7" s="2">
        <v>4</v>
      </c>
      <c r="N7" s="2">
        <v>4</v>
      </c>
      <c r="O7" s="2">
        <v>4</v>
      </c>
      <c r="P7" s="2">
        <v>4</v>
      </c>
      <c r="Q7" s="2">
        <v>4</v>
      </c>
    </row>
    <row r="8" spans="1:17" s="2" customFormat="1" x14ac:dyDescent="0.35">
      <c r="A8" s="2" t="s">
        <v>11</v>
      </c>
      <c r="B8" s="2">
        <v>2</v>
      </c>
      <c r="C8" s="2">
        <v>2</v>
      </c>
      <c r="D8" s="2">
        <v>2</v>
      </c>
      <c r="E8" s="2">
        <v>2</v>
      </c>
      <c r="F8" s="2">
        <v>2</v>
      </c>
      <c r="G8" s="2">
        <v>2</v>
      </c>
      <c r="H8" s="2">
        <v>2</v>
      </c>
      <c r="I8" s="2">
        <v>2</v>
      </c>
      <c r="J8" s="2">
        <v>2</v>
      </c>
      <c r="K8" s="2">
        <v>2</v>
      </c>
      <c r="L8" s="2">
        <v>2</v>
      </c>
      <c r="M8" s="2">
        <v>2</v>
      </c>
      <c r="N8" s="2">
        <v>2</v>
      </c>
      <c r="O8" s="2">
        <v>2</v>
      </c>
      <c r="P8" s="2">
        <v>2</v>
      </c>
      <c r="Q8" s="2">
        <v>2</v>
      </c>
    </row>
    <row r="9" spans="1:17" s="2" customFormat="1" x14ac:dyDescent="0.35">
      <c r="A9" s="2" t="s">
        <v>12</v>
      </c>
      <c r="B9" s="2">
        <v>1</v>
      </c>
      <c r="C9" s="2">
        <v>1</v>
      </c>
      <c r="D9" s="2">
        <v>1</v>
      </c>
      <c r="E9" s="2">
        <v>1</v>
      </c>
      <c r="F9" s="2">
        <v>1</v>
      </c>
      <c r="G9" s="2">
        <v>1</v>
      </c>
      <c r="H9" s="2">
        <v>1</v>
      </c>
      <c r="I9" s="2">
        <v>1</v>
      </c>
      <c r="J9" s="2">
        <v>1</v>
      </c>
      <c r="K9" s="2">
        <v>1</v>
      </c>
      <c r="L9" s="2">
        <v>1</v>
      </c>
      <c r="M9" s="2">
        <v>1</v>
      </c>
      <c r="N9" s="2">
        <v>1</v>
      </c>
      <c r="O9" s="2">
        <v>1</v>
      </c>
      <c r="P9" s="2">
        <v>1</v>
      </c>
      <c r="Q9" s="2">
        <v>1</v>
      </c>
    </row>
    <row r="10" spans="1:17" s="2" customFormat="1" x14ac:dyDescent="0.35">
      <c r="A10" s="2" t="s">
        <v>13</v>
      </c>
      <c r="B10" s="2">
        <v>250</v>
      </c>
      <c r="C10" s="2">
        <v>250</v>
      </c>
      <c r="D10" s="2">
        <v>250</v>
      </c>
      <c r="E10" s="2">
        <v>250</v>
      </c>
      <c r="F10" s="2">
        <v>250</v>
      </c>
      <c r="G10" s="2">
        <v>250</v>
      </c>
      <c r="H10" s="2">
        <v>250</v>
      </c>
      <c r="I10" s="2">
        <v>250</v>
      </c>
      <c r="J10" s="2">
        <v>250</v>
      </c>
      <c r="K10" s="2">
        <v>250</v>
      </c>
      <c r="L10" s="2">
        <v>250</v>
      </c>
      <c r="M10" s="2">
        <v>250</v>
      </c>
      <c r="N10" s="2">
        <v>250</v>
      </c>
      <c r="O10" s="2">
        <v>250</v>
      </c>
      <c r="P10" s="2">
        <v>250</v>
      </c>
      <c r="Q10" s="2">
        <v>250</v>
      </c>
    </row>
    <row r="11" spans="1:17" s="2" customFormat="1" x14ac:dyDescent="0.35">
      <c r="A11" s="2" t="s">
        <v>14</v>
      </c>
      <c r="B11" s="2">
        <v>10</v>
      </c>
      <c r="C11" s="2">
        <v>10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2">
        <v>10</v>
      </c>
      <c r="N11" s="2">
        <v>10</v>
      </c>
      <c r="O11" s="2">
        <v>10</v>
      </c>
      <c r="P11" s="2">
        <v>10</v>
      </c>
      <c r="Q11" s="2">
        <v>10</v>
      </c>
    </row>
    <row r="12" spans="1:17" s="2" customFormat="1" x14ac:dyDescent="0.35">
      <c r="A12" s="2" t="s">
        <v>15</v>
      </c>
      <c r="B12" s="2">
        <v>500</v>
      </c>
      <c r="C12" s="2">
        <v>500</v>
      </c>
      <c r="D12" s="2">
        <v>500</v>
      </c>
      <c r="E12" s="2">
        <v>500</v>
      </c>
      <c r="F12" s="2">
        <v>500</v>
      </c>
      <c r="G12" s="2">
        <v>500</v>
      </c>
      <c r="H12" s="2">
        <v>500</v>
      </c>
      <c r="I12" s="2">
        <v>500</v>
      </c>
      <c r="J12" s="2">
        <v>500</v>
      </c>
      <c r="K12" s="2">
        <v>500</v>
      </c>
      <c r="L12" s="2">
        <v>500</v>
      </c>
      <c r="M12" s="2">
        <v>500</v>
      </c>
      <c r="N12" s="2">
        <v>500</v>
      </c>
      <c r="O12" s="2">
        <v>500</v>
      </c>
      <c r="P12" s="2">
        <v>500</v>
      </c>
      <c r="Q12" s="2">
        <v>500</v>
      </c>
    </row>
    <row r="13" spans="1:17" s="2" customFormat="1" x14ac:dyDescent="0.35">
      <c r="A13" s="2" t="s">
        <v>16</v>
      </c>
      <c r="B13" s="2">
        <v>5000</v>
      </c>
      <c r="C13" s="2">
        <v>5000</v>
      </c>
      <c r="D13" s="2">
        <v>5000</v>
      </c>
      <c r="E13" s="2">
        <v>5000</v>
      </c>
      <c r="F13" s="2">
        <v>5000</v>
      </c>
      <c r="G13" s="2">
        <v>5000</v>
      </c>
      <c r="H13" s="2">
        <v>5000</v>
      </c>
      <c r="I13" s="2">
        <v>5000</v>
      </c>
      <c r="J13" s="2">
        <v>5000</v>
      </c>
      <c r="K13" s="2">
        <v>5000</v>
      </c>
      <c r="L13" s="2">
        <v>5000</v>
      </c>
      <c r="M13" s="2">
        <v>5000</v>
      </c>
      <c r="N13" s="2">
        <v>5000</v>
      </c>
      <c r="O13" s="2">
        <v>5000</v>
      </c>
      <c r="P13" s="2">
        <v>5000</v>
      </c>
      <c r="Q13" s="2">
        <v>5000</v>
      </c>
    </row>
    <row r="14" spans="1:17" s="2" customFormat="1" x14ac:dyDescent="0.35">
      <c r="A14" s="2" t="s">
        <v>17</v>
      </c>
      <c r="B14" s="2">
        <v>247</v>
      </c>
      <c r="C14" s="2">
        <v>624</v>
      </c>
      <c r="D14" s="2">
        <v>401</v>
      </c>
      <c r="E14" s="2">
        <v>1015</v>
      </c>
      <c r="F14" s="2">
        <v>580</v>
      </c>
      <c r="G14" s="2">
        <v>950</v>
      </c>
      <c r="H14" s="2">
        <v>400</v>
      </c>
      <c r="I14" s="2">
        <v>800</v>
      </c>
      <c r="J14" s="2">
        <v>600</v>
      </c>
      <c r="K14" s="2">
        <v>1000</v>
      </c>
      <c r="L14" s="2">
        <v>500</v>
      </c>
      <c r="M14" s="2">
        <v>1100</v>
      </c>
      <c r="N14" s="2">
        <v>439</v>
      </c>
      <c r="O14" s="2">
        <v>1233</v>
      </c>
      <c r="P14" s="2">
        <v>500</v>
      </c>
      <c r="Q14" s="2">
        <v>898</v>
      </c>
    </row>
    <row r="15" spans="1:17" s="2" customFormat="1" x14ac:dyDescent="0.35">
      <c r="A15" s="2" t="s">
        <v>18</v>
      </c>
      <c r="B15" s="2">
        <v>51</v>
      </c>
      <c r="C15" s="2">
        <v>51</v>
      </c>
      <c r="D15" s="2">
        <v>51</v>
      </c>
      <c r="E15" s="2">
        <v>51</v>
      </c>
      <c r="F15" s="2">
        <v>51</v>
      </c>
      <c r="G15" s="2">
        <v>51</v>
      </c>
      <c r="H15" s="2">
        <v>51</v>
      </c>
      <c r="I15" s="2">
        <v>51</v>
      </c>
      <c r="J15" s="2">
        <v>51</v>
      </c>
      <c r="K15" s="2">
        <v>51</v>
      </c>
      <c r="L15" s="2">
        <v>51</v>
      </c>
      <c r="M15" s="2">
        <v>51</v>
      </c>
      <c r="N15" s="2">
        <v>51</v>
      </c>
      <c r="O15" s="2">
        <v>51</v>
      </c>
      <c r="P15" s="2">
        <v>51</v>
      </c>
      <c r="Q15" s="2">
        <v>51</v>
      </c>
    </row>
    <row r="16" spans="1:17" s="2" customFormat="1" x14ac:dyDescent="0.35">
      <c r="A16" s="2" t="s">
        <v>19</v>
      </c>
      <c r="B16" s="2">
        <v>45</v>
      </c>
      <c r="C16" s="2">
        <v>102</v>
      </c>
      <c r="D16" s="2">
        <v>77</v>
      </c>
      <c r="E16" s="2">
        <v>181</v>
      </c>
      <c r="F16" s="2">
        <v>110</v>
      </c>
      <c r="G16" s="2">
        <v>175</v>
      </c>
      <c r="H16" s="2">
        <v>79</v>
      </c>
      <c r="I16" s="2">
        <v>129</v>
      </c>
      <c r="J16" s="2">
        <v>114</v>
      </c>
      <c r="K16" s="2">
        <v>184</v>
      </c>
      <c r="L16" s="2">
        <v>94</v>
      </c>
      <c r="M16" s="2">
        <v>196</v>
      </c>
      <c r="N16" s="2">
        <v>83</v>
      </c>
      <c r="O16" s="2">
        <v>218</v>
      </c>
      <c r="P16" s="2">
        <v>91</v>
      </c>
      <c r="Q16" s="2">
        <v>157</v>
      </c>
    </row>
    <row r="17" spans="1:33" s="2" customFormat="1" x14ac:dyDescent="0.35">
      <c r="A17" s="3" t="s">
        <v>20</v>
      </c>
      <c r="B17" s="3">
        <v>343</v>
      </c>
      <c r="C17" s="3">
        <v>778</v>
      </c>
      <c r="D17" s="3">
        <v>529</v>
      </c>
      <c r="E17" s="3">
        <v>1247</v>
      </c>
      <c r="F17" s="3">
        <v>741</v>
      </c>
      <c r="G17" s="3">
        <v>1176</v>
      </c>
      <c r="H17" s="3">
        <v>530</v>
      </c>
      <c r="I17" s="3">
        <v>980</v>
      </c>
      <c r="J17" s="3">
        <v>765</v>
      </c>
      <c r="K17" s="3">
        <v>1235</v>
      </c>
      <c r="L17" s="3">
        <v>645</v>
      </c>
      <c r="M17" s="3">
        <v>1347</v>
      </c>
      <c r="N17" s="3">
        <v>573</v>
      </c>
      <c r="O17" s="3">
        <v>1502</v>
      </c>
      <c r="P17" s="3">
        <v>642</v>
      </c>
      <c r="Q17" s="3">
        <v>1106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x14ac:dyDescent="0.35">
      <c r="A18" t="s">
        <v>21</v>
      </c>
    </row>
    <row r="19" spans="1:33" s="2" customFormat="1" x14ac:dyDescent="0.35">
      <c r="A19" s="2" t="s">
        <v>22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350</v>
      </c>
      <c r="I19" s="2">
        <v>650</v>
      </c>
      <c r="J19" s="2">
        <v>0</v>
      </c>
      <c r="K19" s="2">
        <v>0</v>
      </c>
      <c r="L19" s="2">
        <v>0</v>
      </c>
      <c r="M19" s="2">
        <v>792</v>
      </c>
      <c r="N19" s="2">
        <v>0</v>
      </c>
      <c r="O19" s="2">
        <v>0</v>
      </c>
      <c r="P19" s="2">
        <v>0</v>
      </c>
      <c r="Q19" s="2">
        <v>0</v>
      </c>
    </row>
    <row r="20" spans="1:33" s="2" customFormat="1" x14ac:dyDescent="0.35">
      <c r="A20" s="2" t="s">
        <v>22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</row>
    <row r="21" spans="1:33" s="2" customFormat="1" x14ac:dyDescent="0.35">
      <c r="A21" s="2" t="s">
        <v>22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</row>
    <row r="22" spans="1:33" x14ac:dyDescent="0.35">
      <c r="A22" t="s">
        <v>23</v>
      </c>
    </row>
    <row r="23" spans="1:33" s="2" customFormat="1" x14ac:dyDescent="0.35">
      <c r="A23" s="2" t="s">
        <v>22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</row>
    <row r="24" spans="1:33" s="2" customFormat="1" x14ac:dyDescent="0.35">
      <c r="A24" s="2" t="s">
        <v>22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</row>
    <row r="25" spans="1:33" s="2" customFormat="1" x14ac:dyDescent="0.35">
      <c r="A25" s="2" t="s">
        <v>22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</row>
    <row r="26" spans="1:33" s="2" customFormat="1" x14ac:dyDescent="0.35">
      <c r="A26" s="2" t="s">
        <v>24</v>
      </c>
      <c r="B26" s="2">
        <v>9</v>
      </c>
      <c r="C26" s="2">
        <v>26</v>
      </c>
      <c r="D26" s="2">
        <v>8</v>
      </c>
      <c r="E26" s="2">
        <v>19</v>
      </c>
      <c r="F26" s="2">
        <v>22</v>
      </c>
      <c r="G26" s="2">
        <v>29</v>
      </c>
      <c r="H26" s="2">
        <v>15</v>
      </c>
      <c r="I26" s="2">
        <v>29</v>
      </c>
      <c r="J26" s="2">
        <v>22</v>
      </c>
      <c r="K26" s="2">
        <v>36</v>
      </c>
      <c r="L26" s="2">
        <v>13</v>
      </c>
      <c r="M26" s="2">
        <v>27</v>
      </c>
      <c r="N26" s="2">
        <v>9</v>
      </c>
      <c r="O26" s="2">
        <v>23</v>
      </c>
      <c r="P26" s="2">
        <v>10</v>
      </c>
      <c r="Q26" s="2">
        <v>17</v>
      </c>
    </row>
    <row r="27" spans="1:33" s="2" customFormat="1" x14ac:dyDescent="0.35">
      <c r="A27" s="2" t="s">
        <v>25</v>
      </c>
      <c r="B27" s="2">
        <v>2.8</v>
      </c>
      <c r="C27" s="2">
        <v>3.4</v>
      </c>
      <c r="D27" s="2">
        <v>1.6</v>
      </c>
      <c r="E27" s="2">
        <v>1.5</v>
      </c>
      <c r="F27" s="2">
        <v>2.9</v>
      </c>
      <c r="G27" s="2">
        <v>2.5</v>
      </c>
      <c r="H27" s="2">
        <v>2.9</v>
      </c>
      <c r="I27" s="2">
        <v>2.9</v>
      </c>
      <c r="J27" s="2">
        <v>2.9</v>
      </c>
      <c r="K27" s="2">
        <v>3</v>
      </c>
      <c r="L27" s="2">
        <v>2</v>
      </c>
      <c r="M27" s="2">
        <v>2</v>
      </c>
      <c r="N27" s="2">
        <v>1.5</v>
      </c>
      <c r="O27" s="2">
        <v>1.5</v>
      </c>
      <c r="P27" s="2">
        <v>1.5</v>
      </c>
      <c r="Q27" s="2">
        <v>1.5</v>
      </c>
    </row>
    <row r="28" spans="1:33" s="2" customFormat="1" x14ac:dyDescent="0.35">
      <c r="A28" s="2" t="s">
        <v>26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</row>
    <row r="29" spans="1:33" s="2" customFormat="1" x14ac:dyDescent="0.35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</row>
    <row r="30" spans="1:33" s="2" customFormat="1" x14ac:dyDescent="0.35">
      <c r="A30" s="2" t="s">
        <v>28</v>
      </c>
      <c r="B30" s="2">
        <v>69</v>
      </c>
      <c r="C30" s="2">
        <v>69</v>
      </c>
      <c r="D30" s="2">
        <v>69</v>
      </c>
      <c r="E30" s="2">
        <v>69</v>
      </c>
      <c r="F30" s="2">
        <v>69</v>
      </c>
      <c r="G30" s="2">
        <v>69</v>
      </c>
      <c r="H30" s="2">
        <v>69</v>
      </c>
      <c r="I30" s="2">
        <v>69</v>
      </c>
      <c r="J30" s="2">
        <v>69</v>
      </c>
      <c r="K30" s="2">
        <v>69</v>
      </c>
      <c r="L30" s="2">
        <v>69</v>
      </c>
      <c r="M30" s="2">
        <v>69</v>
      </c>
      <c r="N30" s="2">
        <v>69</v>
      </c>
      <c r="O30" s="2">
        <v>69</v>
      </c>
      <c r="P30" s="2">
        <v>69</v>
      </c>
      <c r="Q30" s="2">
        <v>69</v>
      </c>
    </row>
    <row r="31" spans="1:33" s="2" customFormat="1" x14ac:dyDescent="0.35">
      <c r="A31" s="2" t="s">
        <v>29</v>
      </c>
      <c r="B31" s="2">
        <v>2.5</v>
      </c>
      <c r="C31" s="2">
        <v>2.5</v>
      </c>
      <c r="D31" s="2">
        <v>2.5</v>
      </c>
      <c r="E31" s="2">
        <v>2.5</v>
      </c>
      <c r="F31" s="2">
        <v>2.5</v>
      </c>
      <c r="G31" s="2">
        <v>2.5</v>
      </c>
      <c r="H31" s="2">
        <v>2.5</v>
      </c>
      <c r="I31" s="2">
        <v>2.5</v>
      </c>
      <c r="J31" s="2">
        <v>2.5</v>
      </c>
      <c r="K31" s="2">
        <v>2.5</v>
      </c>
      <c r="L31" s="2">
        <v>2.5</v>
      </c>
      <c r="M31" s="2">
        <v>2.5</v>
      </c>
      <c r="N31" s="2">
        <v>2.5</v>
      </c>
      <c r="O31" s="2">
        <v>2.5</v>
      </c>
      <c r="P31" s="2">
        <v>2.5</v>
      </c>
      <c r="Q31" s="2">
        <v>2.5</v>
      </c>
    </row>
    <row r="32" spans="1:33" s="2" customFormat="1" x14ac:dyDescent="0.35">
      <c r="A32" s="2" t="s">
        <v>7</v>
      </c>
      <c r="B32" s="2">
        <v>64</v>
      </c>
      <c r="C32" s="2">
        <v>64</v>
      </c>
      <c r="D32" s="2">
        <v>92</v>
      </c>
      <c r="E32" s="2">
        <v>93</v>
      </c>
      <c r="F32" s="2">
        <v>77</v>
      </c>
      <c r="G32" s="2">
        <v>70</v>
      </c>
      <c r="H32" s="2">
        <v>73</v>
      </c>
      <c r="I32" s="2">
        <v>72</v>
      </c>
      <c r="J32" s="2">
        <v>86</v>
      </c>
      <c r="K32" s="2">
        <v>70</v>
      </c>
      <c r="L32" s="2">
        <v>86</v>
      </c>
      <c r="M32" s="2">
        <v>77</v>
      </c>
      <c r="N32" s="2">
        <v>82</v>
      </c>
      <c r="O32" s="2">
        <v>82</v>
      </c>
      <c r="P32" s="2">
        <v>91</v>
      </c>
      <c r="Q32" s="2">
        <v>91</v>
      </c>
    </row>
    <row r="33" spans="1:17" s="2" customFormat="1" x14ac:dyDescent="0.35">
      <c r="A33" s="2" t="s">
        <v>30</v>
      </c>
      <c r="B33" s="2">
        <v>515</v>
      </c>
      <c r="C33" s="2">
        <v>811</v>
      </c>
      <c r="D33" s="2">
        <v>530</v>
      </c>
      <c r="E33" s="2">
        <v>1142</v>
      </c>
      <c r="F33" s="2">
        <v>779</v>
      </c>
      <c r="G33" s="2">
        <v>1164</v>
      </c>
      <c r="H33" s="2">
        <v>741</v>
      </c>
      <c r="I33" s="2">
        <v>1241</v>
      </c>
      <c r="J33" s="2">
        <v>789</v>
      </c>
      <c r="K33" s="2">
        <v>1245</v>
      </c>
      <c r="L33" s="2">
        <v>648</v>
      </c>
      <c r="M33" s="2">
        <v>1612</v>
      </c>
      <c r="N33" s="2">
        <v>580</v>
      </c>
      <c r="O33" s="2">
        <v>1367</v>
      </c>
      <c r="P33" s="2">
        <v>623</v>
      </c>
      <c r="Q33" s="2">
        <v>1011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32"/>
  <sheetViews>
    <sheetView topLeftCell="B16" workbookViewId="0">
      <selection sqref="A1:Q32"/>
    </sheetView>
  </sheetViews>
  <sheetFormatPr defaultRowHeight="14.5" x14ac:dyDescent="0.35"/>
  <cols>
    <col min="1" max="1" width="45.1796875" bestFit="1" customWidth="1"/>
  </cols>
  <sheetData>
    <row r="1" spans="1:17" x14ac:dyDescent="0.35">
      <c r="A1" t="s">
        <v>41</v>
      </c>
      <c r="B1" t="s">
        <v>41</v>
      </c>
      <c r="D1" t="s">
        <v>41</v>
      </c>
      <c r="F1" t="s">
        <v>43</v>
      </c>
      <c r="G1" t="s">
        <v>43</v>
      </c>
      <c r="H1" t="s">
        <v>43</v>
      </c>
      <c r="I1" t="s">
        <v>43</v>
      </c>
      <c r="J1" t="s">
        <v>43</v>
      </c>
      <c r="K1" t="s">
        <v>43</v>
      </c>
      <c r="L1" t="s">
        <v>41</v>
      </c>
      <c r="N1" t="s">
        <v>41</v>
      </c>
      <c r="P1" t="s">
        <v>41</v>
      </c>
    </row>
    <row r="2" spans="1:17" x14ac:dyDescent="0.35">
      <c r="A2" t="s">
        <v>39</v>
      </c>
      <c r="B2" t="s">
        <v>2</v>
      </c>
      <c r="C2" t="s">
        <v>2</v>
      </c>
      <c r="D2" t="s">
        <v>4</v>
      </c>
      <c r="E2" t="s">
        <v>4</v>
      </c>
      <c r="F2" t="s">
        <v>8</v>
      </c>
      <c r="G2" t="s">
        <v>8</v>
      </c>
      <c r="H2" t="s">
        <v>54</v>
      </c>
      <c r="I2" t="s">
        <v>54</v>
      </c>
      <c r="J2" t="s">
        <v>40</v>
      </c>
      <c r="K2" t="s">
        <v>40</v>
      </c>
      <c r="L2" t="s">
        <v>46</v>
      </c>
      <c r="M2" t="s">
        <v>46</v>
      </c>
      <c r="N2" t="s">
        <v>5</v>
      </c>
      <c r="O2" t="s">
        <v>5</v>
      </c>
      <c r="P2" t="s">
        <v>45</v>
      </c>
      <c r="Q2" t="s">
        <v>45</v>
      </c>
    </row>
    <row r="3" spans="1:17" x14ac:dyDescent="0.35">
      <c r="B3" t="s">
        <v>50</v>
      </c>
      <c r="C3" t="s">
        <v>51</v>
      </c>
      <c r="D3" t="s">
        <v>50</v>
      </c>
      <c r="E3" t="s">
        <v>51</v>
      </c>
      <c r="F3" t="s">
        <v>50</v>
      </c>
      <c r="G3" t="s">
        <v>51</v>
      </c>
      <c r="H3" t="s">
        <v>50</v>
      </c>
      <c r="I3" t="s">
        <v>51</v>
      </c>
      <c r="J3" t="s">
        <v>50</v>
      </c>
      <c r="K3" t="s">
        <v>51</v>
      </c>
      <c r="L3" t="s">
        <v>50</v>
      </c>
      <c r="M3" t="s">
        <v>51</v>
      </c>
      <c r="N3" t="s">
        <v>50</v>
      </c>
      <c r="O3" t="s">
        <v>51</v>
      </c>
      <c r="P3" t="s">
        <v>50</v>
      </c>
      <c r="Q3" t="s">
        <v>51</v>
      </c>
    </row>
    <row r="4" spans="1:17" x14ac:dyDescent="0.35">
      <c r="B4" t="s">
        <v>58</v>
      </c>
      <c r="C4" t="s">
        <v>58</v>
      </c>
      <c r="D4" t="s">
        <v>58</v>
      </c>
      <c r="E4" t="s">
        <v>58</v>
      </c>
      <c r="F4" t="s">
        <v>58</v>
      </c>
      <c r="G4" t="s">
        <v>58</v>
      </c>
      <c r="H4" t="s">
        <v>58</v>
      </c>
      <c r="I4" t="s">
        <v>58</v>
      </c>
      <c r="J4" t="s">
        <v>58</v>
      </c>
      <c r="K4" t="s">
        <v>58</v>
      </c>
      <c r="L4" t="s">
        <v>58</v>
      </c>
      <c r="M4" t="s">
        <v>58</v>
      </c>
      <c r="N4" t="s">
        <v>58</v>
      </c>
      <c r="O4" t="s">
        <v>58</v>
      </c>
      <c r="P4" t="s">
        <v>58</v>
      </c>
      <c r="Q4" t="s">
        <v>58</v>
      </c>
    </row>
    <row r="5" spans="1:17" s="2" customFormat="1" x14ac:dyDescent="0.35">
      <c r="A5" s="2" t="s">
        <v>9</v>
      </c>
      <c r="B5" s="2">
        <v>1</v>
      </c>
      <c r="C5" s="2">
        <v>1</v>
      </c>
      <c r="D5" s="2">
        <v>1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2">
        <v>1</v>
      </c>
      <c r="O5" s="2">
        <v>1</v>
      </c>
      <c r="P5" s="2">
        <v>1</v>
      </c>
      <c r="Q5" s="2">
        <v>1</v>
      </c>
    </row>
    <row r="6" spans="1:17" s="2" customFormat="1" x14ac:dyDescent="0.35">
      <c r="A6" s="2" t="s">
        <v>10</v>
      </c>
      <c r="B6" s="2">
        <v>8</v>
      </c>
      <c r="C6" s="2">
        <v>8</v>
      </c>
      <c r="D6" s="2">
        <v>8</v>
      </c>
      <c r="E6" s="2">
        <v>8</v>
      </c>
      <c r="F6" s="2">
        <v>8</v>
      </c>
      <c r="G6" s="2">
        <v>8</v>
      </c>
      <c r="H6" s="2">
        <v>8</v>
      </c>
      <c r="I6" s="2">
        <v>8</v>
      </c>
      <c r="J6" s="2">
        <v>8</v>
      </c>
      <c r="K6" s="2">
        <v>8</v>
      </c>
      <c r="L6" s="2">
        <v>8</v>
      </c>
      <c r="M6" s="2">
        <v>8</v>
      </c>
      <c r="N6" s="2">
        <v>8</v>
      </c>
      <c r="O6" s="2">
        <v>8</v>
      </c>
      <c r="P6" s="2">
        <v>8</v>
      </c>
      <c r="Q6" s="2">
        <v>8</v>
      </c>
    </row>
    <row r="7" spans="1:17" s="2" customFormat="1" x14ac:dyDescent="0.35">
      <c r="A7" s="2" t="s">
        <v>11</v>
      </c>
      <c r="B7" s="2">
        <v>8</v>
      </c>
      <c r="C7" s="2">
        <v>8</v>
      </c>
      <c r="D7" s="2">
        <v>8</v>
      </c>
      <c r="E7" s="2">
        <v>8</v>
      </c>
      <c r="F7" s="2">
        <v>8</v>
      </c>
      <c r="G7" s="2">
        <v>8</v>
      </c>
      <c r="H7" s="2">
        <v>8</v>
      </c>
      <c r="I7" s="2">
        <v>8</v>
      </c>
      <c r="J7" s="2">
        <v>8</v>
      </c>
      <c r="K7" s="2">
        <v>8</v>
      </c>
      <c r="L7" s="2">
        <v>8</v>
      </c>
      <c r="M7" s="2">
        <v>8</v>
      </c>
      <c r="N7" s="2">
        <v>8</v>
      </c>
      <c r="O7" s="2">
        <v>8</v>
      </c>
      <c r="P7" s="2">
        <v>8</v>
      </c>
      <c r="Q7" s="2">
        <v>8</v>
      </c>
    </row>
    <row r="8" spans="1:17" s="2" customFormat="1" x14ac:dyDescent="0.35">
      <c r="A8" s="2" t="s">
        <v>31</v>
      </c>
      <c r="B8" s="2">
        <v>1</v>
      </c>
      <c r="C8" s="2">
        <v>1</v>
      </c>
      <c r="D8" s="2">
        <v>1</v>
      </c>
      <c r="E8" s="2">
        <v>1</v>
      </c>
      <c r="F8" s="2">
        <v>1</v>
      </c>
      <c r="G8" s="2">
        <v>1</v>
      </c>
      <c r="H8" s="2">
        <v>1</v>
      </c>
      <c r="I8" s="2">
        <v>1</v>
      </c>
      <c r="J8" s="2">
        <v>1</v>
      </c>
      <c r="K8" s="2">
        <v>1</v>
      </c>
      <c r="L8" s="2">
        <v>1</v>
      </c>
      <c r="M8" s="2">
        <v>1</v>
      </c>
      <c r="N8" s="2">
        <v>1</v>
      </c>
      <c r="O8" s="2">
        <v>1</v>
      </c>
      <c r="P8" s="2">
        <v>1</v>
      </c>
      <c r="Q8" s="2">
        <v>1</v>
      </c>
    </row>
    <row r="9" spans="1:17" s="2" customFormat="1" x14ac:dyDescent="0.35">
      <c r="A9" s="2" t="s">
        <v>13</v>
      </c>
      <c r="B9" s="2">
        <v>350</v>
      </c>
      <c r="C9" s="2">
        <v>350</v>
      </c>
      <c r="D9" s="2">
        <v>350</v>
      </c>
      <c r="E9" s="2">
        <v>350</v>
      </c>
      <c r="F9" s="2">
        <v>350</v>
      </c>
      <c r="G9" s="2">
        <v>350</v>
      </c>
      <c r="H9" s="2">
        <v>350</v>
      </c>
      <c r="I9" s="2">
        <v>350</v>
      </c>
      <c r="J9" s="2">
        <v>350</v>
      </c>
      <c r="K9" s="2">
        <v>350</v>
      </c>
      <c r="L9" s="2">
        <v>350</v>
      </c>
      <c r="M9" s="2">
        <v>350</v>
      </c>
      <c r="N9" s="2">
        <v>350</v>
      </c>
      <c r="O9" s="2">
        <v>350</v>
      </c>
      <c r="P9" s="2">
        <v>350</v>
      </c>
      <c r="Q9" s="2">
        <v>350</v>
      </c>
    </row>
    <row r="10" spans="1:17" s="2" customFormat="1" x14ac:dyDescent="0.35">
      <c r="A10" s="2" t="s">
        <v>14</v>
      </c>
      <c r="B10" s="2">
        <v>20</v>
      </c>
      <c r="C10" s="2">
        <v>20</v>
      </c>
      <c r="D10" s="2">
        <v>20</v>
      </c>
      <c r="E10" s="2">
        <v>20</v>
      </c>
      <c r="F10" s="2">
        <v>20</v>
      </c>
      <c r="G10" s="2">
        <v>20</v>
      </c>
      <c r="H10" s="2">
        <v>20</v>
      </c>
      <c r="I10" s="2">
        <v>20</v>
      </c>
      <c r="J10" s="2">
        <v>20</v>
      </c>
      <c r="K10" s="2">
        <v>20</v>
      </c>
      <c r="L10" s="2">
        <v>20</v>
      </c>
      <c r="M10" s="2">
        <v>20</v>
      </c>
      <c r="N10" s="2">
        <v>20</v>
      </c>
      <c r="O10" s="2">
        <v>20</v>
      </c>
      <c r="P10" s="2">
        <v>20</v>
      </c>
      <c r="Q10" s="2">
        <v>20</v>
      </c>
    </row>
    <row r="11" spans="1:17" s="2" customFormat="1" x14ac:dyDescent="0.35">
      <c r="A11" s="2" t="s">
        <v>15</v>
      </c>
      <c r="B11" s="2">
        <v>2800</v>
      </c>
      <c r="C11" s="2">
        <v>2800</v>
      </c>
      <c r="D11" s="2">
        <v>2800</v>
      </c>
      <c r="E11" s="2">
        <v>2800</v>
      </c>
      <c r="F11" s="2">
        <v>2800</v>
      </c>
      <c r="G11" s="2">
        <v>2800</v>
      </c>
      <c r="H11" s="2">
        <v>2800</v>
      </c>
      <c r="I11" s="2">
        <v>2800</v>
      </c>
      <c r="J11" s="2">
        <v>2800</v>
      </c>
      <c r="K11" s="2">
        <v>2800</v>
      </c>
      <c r="L11" s="2">
        <v>2800</v>
      </c>
      <c r="M11" s="2">
        <v>2800</v>
      </c>
      <c r="N11" s="2">
        <v>2800</v>
      </c>
      <c r="O11" s="2">
        <v>2800</v>
      </c>
      <c r="P11" s="2">
        <v>2800</v>
      </c>
      <c r="Q11" s="2">
        <v>2800</v>
      </c>
    </row>
    <row r="12" spans="1:17" s="1" customFormat="1" x14ac:dyDescent="0.35">
      <c r="A12" s="1" t="s">
        <v>16</v>
      </c>
      <c r="B12" s="1">
        <v>56000</v>
      </c>
      <c r="C12" s="1">
        <v>56000</v>
      </c>
      <c r="D12" s="1">
        <v>56000</v>
      </c>
      <c r="E12" s="1">
        <v>56000</v>
      </c>
      <c r="F12" s="1">
        <v>56000</v>
      </c>
      <c r="G12" s="1">
        <v>56000</v>
      </c>
      <c r="H12" s="1">
        <v>56000</v>
      </c>
      <c r="I12" s="1">
        <v>56000</v>
      </c>
      <c r="J12" s="1">
        <v>56000</v>
      </c>
      <c r="K12" s="1">
        <v>56000</v>
      </c>
      <c r="L12" s="1">
        <v>56000</v>
      </c>
      <c r="M12" s="1">
        <v>56000</v>
      </c>
      <c r="N12" s="1">
        <v>56000</v>
      </c>
      <c r="O12" s="1">
        <v>56000</v>
      </c>
      <c r="P12" s="1">
        <v>56000</v>
      </c>
      <c r="Q12" s="1">
        <v>56000</v>
      </c>
    </row>
    <row r="13" spans="1:17" s="2" customFormat="1" x14ac:dyDescent="0.35">
      <c r="A13" s="2" t="s">
        <v>37</v>
      </c>
      <c r="B13" s="2">
        <v>247</v>
      </c>
      <c r="C13" s="2">
        <v>840</v>
      </c>
      <c r="D13" s="2">
        <v>401</v>
      </c>
      <c r="E13" s="2">
        <v>945</v>
      </c>
      <c r="F13" s="2">
        <v>400</v>
      </c>
      <c r="G13" s="2">
        <v>1000</v>
      </c>
      <c r="H13" s="2">
        <v>585</v>
      </c>
      <c r="I13" s="2">
        <v>960</v>
      </c>
      <c r="J13" s="2">
        <v>450</v>
      </c>
      <c r="K13" s="2">
        <v>950</v>
      </c>
      <c r="L13" s="2">
        <v>439</v>
      </c>
      <c r="M13" s="2">
        <v>1233</v>
      </c>
      <c r="N13" s="2">
        <v>500</v>
      </c>
      <c r="O13" s="2">
        <v>1200</v>
      </c>
      <c r="P13" s="2">
        <v>500</v>
      </c>
      <c r="Q13" s="2">
        <v>898</v>
      </c>
    </row>
    <row r="14" spans="1:17" s="2" customFormat="1" x14ac:dyDescent="0.35">
      <c r="A14" s="2" t="s">
        <v>38</v>
      </c>
      <c r="B14" s="2">
        <v>26</v>
      </c>
      <c r="C14" s="2">
        <v>26</v>
      </c>
      <c r="D14" s="2">
        <v>26</v>
      </c>
      <c r="E14" s="2">
        <v>26</v>
      </c>
      <c r="F14" s="2">
        <v>26</v>
      </c>
      <c r="G14" s="2">
        <v>26</v>
      </c>
      <c r="H14" s="2">
        <v>26</v>
      </c>
      <c r="I14" s="2">
        <v>26</v>
      </c>
      <c r="J14" s="2">
        <v>26</v>
      </c>
      <c r="K14" s="2">
        <v>26</v>
      </c>
      <c r="L14" s="2">
        <v>26</v>
      </c>
      <c r="M14" s="2">
        <v>26</v>
      </c>
      <c r="N14" s="2">
        <v>26</v>
      </c>
      <c r="O14" s="2">
        <v>26</v>
      </c>
      <c r="P14" s="2">
        <v>26</v>
      </c>
      <c r="Q14" s="2">
        <v>26</v>
      </c>
    </row>
    <row r="15" spans="1:17" s="2" customFormat="1" x14ac:dyDescent="0.35">
      <c r="A15" s="2" t="s">
        <v>19</v>
      </c>
      <c r="B15" s="2">
        <v>41</v>
      </c>
      <c r="C15" s="2">
        <v>147</v>
      </c>
      <c r="D15" s="2">
        <v>72</v>
      </c>
      <c r="E15" s="2">
        <v>165</v>
      </c>
      <c r="F15" s="2">
        <v>74</v>
      </c>
      <c r="G15" s="2">
        <v>179</v>
      </c>
      <c r="H15" s="2">
        <v>107</v>
      </c>
      <c r="I15" s="2">
        <v>148</v>
      </c>
      <c r="J15" s="2">
        <v>83</v>
      </c>
      <c r="K15" s="2">
        <v>171</v>
      </c>
      <c r="L15" s="2">
        <v>79</v>
      </c>
      <c r="M15" s="2">
        <v>214</v>
      </c>
      <c r="N15" s="2">
        <v>89</v>
      </c>
      <c r="O15" s="2">
        <v>208</v>
      </c>
      <c r="P15" s="2">
        <v>87</v>
      </c>
      <c r="Q15" s="2">
        <v>152</v>
      </c>
    </row>
    <row r="16" spans="1:17" s="2" customFormat="1" x14ac:dyDescent="0.35">
      <c r="A16" s="3" t="s">
        <v>20</v>
      </c>
      <c r="B16" s="3">
        <v>314</v>
      </c>
      <c r="C16" s="3">
        <v>1013</v>
      </c>
      <c r="D16" s="3">
        <v>499</v>
      </c>
      <c r="E16" s="3">
        <v>1136</v>
      </c>
      <c r="F16" s="3">
        <v>500</v>
      </c>
      <c r="G16" s="3">
        <v>1205</v>
      </c>
      <c r="H16" s="3">
        <v>717</v>
      </c>
      <c r="I16" s="3">
        <v>1134</v>
      </c>
      <c r="J16" s="3">
        <v>559</v>
      </c>
      <c r="K16" s="3">
        <v>1146</v>
      </c>
      <c r="L16" s="3">
        <v>543</v>
      </c>
      <c r="M16" s="3">
        <v>1472</v>
      </c>
      <c r="N16" s="3">
        <v>615</v>
      </c>
      <c r="O16" s="3">
        <v>1434</v>
      </c>
      <c r="P16" s="3">
        <v>612</v>
      </c>
      <c r="Q16" s="3">
        <v>1076</v>
      </c>
    </row>
    <row r="17" spans="1:17" x14ac:dyDescent="0.35">
      <c r="A17" t="s">
        <v>32</v>
      </c>
    </row>
    <row r="18" spans="1:17" s="2" customFormat="1" x14ac:dyDescent="0.35">
      <c r="A18" s="2" t="s">
        <v>33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780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</row>
    <row r="19" spans="1:17" s="2" customFormat="1" x14ac:dyDescent="0.35">
      <c r="A19" s="2" t="s">
        <v>34</v>
      </c>
      <c r="B19" s="2">
        <v>228</v>
      </c>
      <c r="C19" s="2">
        <v>300</v>
      </c>
      <c r="D19" s="2">
        <v>189</v>
      </c>
      <c r="E19" s="2">
        <v>338</v>
      </c>
      <c r="F19" s="2">
        <v>30</v>
      </c>
      <c r="G19" s="2">
        <v>63</v>
      </c>
      <c r="H19" s="2">
        <v>36</v>
      </c>
      <c r="I19" s="2">
        <v>731</v>
      </c>
      <c r="J19" s="2">
        <v>36</v>
      </c>
      <c r="K19" s="2">
        <v>36</v>
      </c>
      <c r="L19" s="2">
        <v>270</v>
      </c>
      <c r="M19" s="2">
        <v>792</v>
      </c>
      <c r="N19" s="2">
        <v>280</v>
      </c>
      <c r="O19" s="2">
        <v>630</v>
      </c>
      <c r="P19" s="2">
        <v>24</v>
      </c>
      <c r="Q19" s="2">
        <v>40</v>
      </c>
    </row>
    <row r="20" spans="1:17" s="2" customFormat="1" x14ac:dyDescent="0.35">
      <c r="A20" s="2" t="s">
        <v>35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716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</row>
    <row r="21" spans="1:17" x14ac:dyDescent="0.35">
      <c r="A21" t="s">
        <v>36</v>
      </c>
    </row>
    <row r="22" spans="1:17" s="2" customFormat="1" x14ac:dyDescent="0.35">
      <c r="A22" s="2" t="s">
        <v>33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</row>
    <row r="23" spans="1:17" s="2" customFormat="1" x14ac:dyDescent="0.35">
      <c r="A23" s="2" t="s">
        <v>34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</row>
    <row r="24" spans="1:17" s="2" customFormat="1" x14ac:dyDescent="0.35">
      <c r="A24" s="2" t="s">
        <v>35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</row>
    <row r="25" spans="1:17" s="2" customFormat="1" x14ac:dyDescent="0.35">
      <c r="A25" s="2" t="s">
        <v>24</v>
      </c>
      <c r="B25" s="2">
        <v>9</v>
      </c>
      <c r="C25" s="2">
        <v>15</v>
      </c>
      <c r="D25" s="2">
        <v>8</v>
      </c>
      <c r="E25" s="2">
        <v>17</v>
      </c>
      <c r="F25" s="2">
        <v>15</v>
      </c>
      <c r="G25" s="2">
        <v>36</v>
      </c>
      <c r="H25" s="2">
        <v>21</v>
      </c>
      <c r="I25" s="2">
        <v>34</v>
      </c>
      <c r="J25" s="2">
        <v>17</v>
      </c>
      <c r="K25" s="2">
        <v>23</v>
      </c>
      <c r="L25" s="2">
        <v>8</v>
      </c>
      <c r="M25" s="2">
        <v>22</v>
      </c>
      <c r="N25" s="2">
        <v>12</v>
      </c>
      <c r="O25" s="2">
        <v>29</v>
      </c>
      <c r="P25" s="2">
        <v>9</v>
      </c>
      <c r="Q25" s="2">
        <v>16</v>
      </c>
    </row>
    <row r="26" spans="1:17" s="2" customFormat="1" x14ac:dyDescent="0.35">
      <c r="A26" s="2" t="s">
        <v>25</v>
      </c>
      <c r="B26" s="2">
        <v>2.8</v>
      </c>
      <c r="C26" s="2">
        <v>1.5</v>
      </c>
      <c r="D26" s="2">
        <v>1.6</v>
      </c>
      <c r="E26" s="2">
        <v>1.5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2</v>
      </c>
      <c r="L26" s="2">
        <v>1.6</v>
      </c>
      <c r="M26" s="2">
        <v>1.5</v>
      </c>
      <c r="N26" s="2">
        <v>2</v>
      </c>
      <c r="O26" s="2">
        <v>2</v>
      </c>
      <c r="P26" s="2">
        <v>1.5</v>
      </c>
      <c r="Q26" s="2">
        <v>1.5</v>
      </c>
    </row>
    <row r="27" spans="1:17" s="2" customFormat="1" x14ac:dyDescent="0.35">
      <c r="A27" s="2" t="s">
        <v>26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</row>
    <row r="28" spans="1:17" s="2" customFormat="1" x14ac:dyDescent="0.35">
      <c r="A28" s="2" t="s">
        <v>27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</row>
    <row r="29" spans="1:17" s="2" customFormat="1" x14ac:dyDescent="0.35">
      <c r="A29" s="2" t="s">
        <v>28</v>
      </c>
      <c r="B29" s="2">
        <v>281</v>
      </c>
      <c r="C29" s="2">
        <v>281</v>
      </c>
      <c r="D29" s="2">
        <v>281</v>
      </c>
      <c r="E29" s="2">
        <v>281</v>
      </c>
      <c r="F29" s="2">
        <v>281</v>
      </c>
      <c r="G29" s="2">
        <v>281</v>
      </c>
      <c r="H29" s="2">
        <v>281</v>
      </c>
      <c r="I29" s="2">
        <v>281</v>
      </c>
      <c r="J29" s="2">
        <v>281</v>
      </c>
      <c r="K29" s="2">
        <v>281</v>
      </c>
      <c r="L29" s="2">
        <v>281</v>
      </c>
      <c r="M29" s="2">
        <v>281</v>
      </c>
      <c r="N29" s="2">
        <v>281</v>
      </c>
      <c r="O29" s="2">
        <v>281</v>
      </c>
      <c r="P29" s="2">
        <v>281</v>
      </c>
      <c r="Q29" s="2">
        <v>281</v>
      </c>
    </row>
    <row r="30" spans="1:17" s="2" customFormat="1" x14ac:dyDescent="0.35">
      <c r="A30" s="2" t="s">
        <v>29</v>
      </c>
      <c r="B30" s="2">
        <v>2.2999999999999998</v>
      </c>
      <c r="C30" s="2">
        <v>2.2999999999999998</v>
      </c>
      <c r="D30" s="2">
        <v>2.2999999999999998</v>
      </c>
      <c r="E30" s="2">
        <v>2.2999999999999998</v>
      </c>
      <c r="F30" s="2">
        <v>2.2999999999999998</v>
      </c>
      <c r="G30" s="2">
        <v>2.2999999999999998</v>
      </c>
      <c r="H30" s="2">
        <v>2.2999999999999998</v>
      </c>
      <c r="I30" s="2">
        <v>2.2999999999999998</v>
      </c>
      <c r="J30" s="2">
        <v>2.2999999999999998</v>
      </c>
      <c r="K30" s="2">
        <v>2.2999999999999998</v>
      </c>
      <c r="L30" s="2">
        <v>2.2999999999999998</v>
      </c>
      <c r="M30" s="2">
        <v>2.2999999999999998</v>
      </c>
      <c r="N30" s="2">
        <v>2.2999999999999998</v>
      </c>
      <c r="O30" s="2">
        <v>2.2999999999999998</v>
      </c>
      <c r="P30" s="2">
        <v>2.2999999999999998</v>
      </c>
      <c r="Q30" s="2">
        <v>2.2999999999999998</v>
      </c>
    </row>
    <row r="31" spans="1:17" s="2" customFormat="1" x14ac:dyDescent="0.35">
      <c r="A31" s="2" t="s">
        <v>7</v>
      </c>
      <c r="B31" s="2">
        <v>64</v>
      </c>
      <c r="C31" s="2">
        <v>62</v>
      </c>
      <c r="D31" s="2">
        <v>92</v>
      </c>
      <c r="E31" s="2">
        <v>93</v>
      </c>
      <c r="F31" s="2">
        <v>70</v>
      </c>
      <c r="G31" s="2">
        <v>70</v>
      </c>
      <c r="H31" s="2">
        <v>70</v>
      </c>
      <c r="I31" s="2">
        <v>72</v>
      </c>
      <c r="J31" s="2">
        <v>86</v>
      </c>
      <c r="K31" s="2">
        <v>62</v>
      </c>
      <c r="L31" s="2">
        <v>82</v>
      </c>
      <c r="M31" s="2">
        <v>82</v>
      </c>
      <c r="N31" s="2">
        <v>86</v>
      </c>
      <c r="O31" s="2">
        <v>86</v>
      </c>
      <c r="P31" s="2">
        <v>91</v>
      </c>
      <c r="Q31" s="2">
        <v>91</v>
      </c>
    </row>
    <row r="32" spans="1:17" s="2" customFormat="1" x14ac:dyDescent="0.35">
      <c r="A32" s="2" t="s">
        <v>30</v>
      </c>
      <c r="B32" s="2">
        <v>735</v>
      </c>
      <c r="C32" s="2">
        <v>1030</v>
      </c>
      <c r="D32" s="2">
        <v>608</v>
      </c>
      <c r="E32" s="2">
        <v>923</v>
      </c>
      <c r="F32" s="2">
        <v>728</v>
      </c>
      <c r="G32" s="2">
        <v>1107</v>
      </c>
      <c r="H32" s="2">
        <v>845</v>
      </c>
      <c r="I32" s="2">
        <v>1286</v>
      </c>
      <c r="J32" s="2">
        <v>673</v>
      </c>
      <c r="K32" s="2">
        <v>1094</v>
      </c>
      <c r="L32" s="2">
        <v>683</v>
      </c>
      <c r="M32" s="2">
        <v>1180</v>
      </c>
      <c r="N32" s="2">
        <v>705</v>
      </c>
      <c r="O32" s="2">
        <v>1145</v>
      </c>
      <c r="P32" s="2">
        <v>643</v>
      </c>
      <c r="Q32" s="2">
        <v>863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Database Formatted</vt:lpstr>
      <vt:lpstr>Database Formatted (3)</vt:lpstr>
      <vt:lpstr>Transposed Data</vt:lpstr>
      <vt:lpstr>Database Formatted (2)</vt:lpstr>
      <vt:lpstr>Master Database</vt:lpstr>
      <vt:lpstr>Residential</vt:lpstr>
      <vt:lpstr>Commercial</vt:lpstr>
      <vt:lpstr>C and I</vt:lpstr>
      <vt:lpstr>Island</vt:lpstr>
      <vt:lpstr>Microgrid</vt:lpstr>
      <vt:lpstr>Distribution Feeder</vt:lpstr>
      <vt:lpstr>Distribution Substation (2)</vt:lpstr>
      <vt:lpstr>Frequency Regulation  (2)</vt:lpstr>
      <vt:lpstr>Peaker Repl (2)</vt:lpstr>
      <vt:lpstr>Transmission (2)</vt:lpstr>
      <vt:lpstr>EIA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Elvis Presley</dc:creator>
  <cp:lastModifiedBy>Elvis Presley</cp:lastModifiedBy>
  <dcterms:created xsi:type="dcterms:W3CDTF">2017-04-25T23:37:10Z</dcterms:created>
  <dcterms:modified xsi:type="dcterms:W3CDTF">2017-07-21T20:35:44Z</dcterms:modified>
</cp:coreProperties>
</file>