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 Lewenski\Courses\Chapter 5. Electricity\Renewable Energy\12. Batteries\Databases\"/>
    </mc:Choice>
  </mc:AlternateContent>
  <xr:revisionPtr revIDLastSave="0" documentId="13_ncr:1_{692194C4-6282-47E7-A4E7-2A3277A702D8}" xr6:coauthVersionLast="33" xr6:coauthVersionMax="33" xr10:uidLastSave="{00000000-0000-0000-0000-000000000000}"/>
  <bookViews>
    <workbookView xWindow="0" yWindow="0" windowWidth="19200" windowHeight="6950" xr2:uid="{D8167799-285E-4F91-93C5-086012D1B28D}"/>
  </bookViews>
  <sheets>
    <sheet name="Final Database" sheetId="7" r:id="rId1"/>
    <sheet name="Sheet1" sheetId="1" r:id="rId2"/>
    <sheet name="Database Part 1" sheetId="4" r:id="rId3"/>
    <sheet name="Sheet5" sheetId="5" r:id="rId4"/>
    <sheet name="Database Part 2" sheetId="6" r:id="rId5"/>
  </sheets>
  <calcPr calcId="179017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7" l="1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B16" i="7"/>
</calcChain>
</file>

<file path=xl/sharedStrings.xml><?xml version="1.0" encoding="utf-8"?>
<sst xmlns="http://schemas.openxmlformats.org/spreadsheetml/2006/main" count="217" uniqueCount="86">
  <si>
    <t>Units</t>
  </si>
  <si>
    <t>Flow Battery</t>
  </si>
  <si>
    <t>(Vanadium)</t>
  </si>
  <si>
    <t>(Zinc-Bromine) Lithium</t>
  </si>
  <si>
    <t>(Vanadium) Lithium</t>
  </si>
  <si>
    <t>Power Rating MW 100 – 100 100 – 100 100 – 100 10 – 10 10 – 10 1 – 1 1 – 1</t>
  </si>
  <si>
    <t>Duration Hours 4 – 4 4 – 4 4 – 4 6 – 6 6 – 6 4 – 4 4 – 4</t>
  </si>
  <si>
    <t>Usable Energy MWh 400 – 400 400 – 400 400 – 400 60 – 60 60 – 60 4 – 4 4 – 4</t>
  </si>
  <si>
    <t>100% Depth of Discharge Cycles/Day 1 – 1 1 – 1 1 – 1 1 – 1 1 – 1 2 – 2 2 – 2</t>
  </si>
  <si>
    <t>Operating Days/Year 350 – 350 350 – 350 350 – 350 350 – 350 350 – 350 350 – 350 350 – 350</t>
  </si>
  <si>
    <t>Project Life Years 20 – 20 20 – 20 20 – 20 20 – 20 20 – 20 10 – 10 10 – 10</t>
  </si>
  <si>
    <t>Memo: Annual Used Energy MWh 140,000 – 140,000 140,000 – 140,000 140,000 – 140,000 21,000 – 21,000 21,000 – 21,000 2,800 – 2,800 2,800 – 2,800</t>
  </si>
  <si>
    <t>Memo: Project Used Energy MWh 2,800,000 – 2,800,000 2,800,000 – 2,800,000 2,800,000 – 2,800,000 420,000 – 420,000 420,000 – 420,000 28,000 – 28,000 28,000 – 28,000</t>
  </si>
  <si>
    <t>Initial Capital Cost—DC $/kWh $313 – $713 $400 – $450 $307 – $397 $264 – $563 $302 – $392 $313 – $713 $455 – $504</t>
  </si>
  <si>
    <t>Initial Capital Cost—AC $/kWh $0 – $0 $28 – $28 $28 – $28 $0 – $0 $19 – $19 $0 – $0 $39 – $39</t>
  </si>
  <si>
    <t>Initial Other Owners Costs $/kWh $47 – $107 $64 – $72 $50 – $64 $40 – $84 $48 – $62 $63 – $143 $99 – $109</t>
  </si>
  <si>
    <t>Total Initial Installed Cost $/kWh $360 – $819 $492 – $550 $385 – $489 $303 – $647 $368 – $472 $376 – $855 $593 – $652</t>
  </si>
  <si>
    <t>O&amp;M Cost $/kWh $2.88 – $6.56 $3.08 – $3.43 $2.44 – $3.06 $0.36 – $0.78 $0.34 – $0.44 $0.03 – $0.07 $0.04 – $0.04</t>
  </si>
  <si>
    <t>O&amp;M % of Capex % 0.80% – 0.80% 0.63% – 0.62% 0.63% – 0.63% 0.12% – 0.12% 0.09% – 0.09% 0.01% – 0.01% 0.01% – 0.01%</t>
  </si>
  <si>
    <t>Warranty Expense $ $0.000 – $0.000 $3.423 – $3.823 $2.676 – $3.400 $0.000 – $0.000 $0.384 – $0.493 $0.000 – $0.000 $0.040 – $0.043</t>
  </si>
  <si>
    <t>Augmentation Charge $ $0.000 – $0.000 $0.000 – $0.000 $8.029 – $10.200 $0.000 – $0.000 $1.153 – $1.478 $0.000 – $0.000 $0.143 – $0.157</t>
  </si>
  <si>
    <t>Augmentation Charge (Oversize) $ $0.000 – $0.000 $0.000 – $0.000 $0.000 – $0.000 $0.000 – $0.000 $0.000 – $0.000 $0.000 – $0.000 $0.000 – $0.000</t>
  </si>
  <si>
    <t>Augmentation Charge (Year 6) $ $0.000 – $0.000 $0.000 – $0.000 $0.000 – $0.000 $0.000 – $0.000 $0.000 – $0.000 $0.000 – $0.000 $0.000 – $0.000</t>
  </si>
  <si>
    <t>Investment Tax Credit % 0.0% – 0.0% 0.0% – 0.0% 0.0% – 0.0% 0.0% – 0.0% 0.0% – 0.0% 0.0% – 0.0% 0.0% – 0.0%</t>
  </si>
  <si>
    <t>Production Tax Credit $/MWh $0 – $0 $0 – $0 $0 – $0 $0 – $0 $0 – $0 $0 – $0 $0 – $0</t>
  </si>
  <si>
    <t>Charging Cost $/MWh $30 – $30 $30 – $30 $30 – $30 $30 – $30 $30 – $30 $106 – $106 $106 – $106</t>
  </si>
  <si>
    <t>Charging Cost Escalator % 0.9% – 0.9% 0.9% – 0.9% 0.9% – 0.9% 0.9% – 0.9% 0.9% – 0.9% 1.0% – 1.0% 1.0% – 1.0%</t>
  </si>
  <si>
    <t>Efficiency % 67% – 70% 67% – 67% 86% – 86% 67% – 70% 86% – 86% 67% – 70% 86% – 86%</t>
  </si>
  <si>
    <t>Levelized Cost of Storage $/MWh $209 – $413 $286 – $315 $282 – $347 $184 – $338 $272 – $338 $273 – $406 $363 – $386</t>
  </si>
  <si>
    <t>Lithium</t>
  </si>
  <si>
    <t>Efficiency</t>
  </si>
  <si>
    <t>Vanadium</t>
  </si>
  <si>
    <t>Power Rating MW</t>
  </si>
  <si>
    <t>Duration Hours</t>
  </si>
  <si>
    <t>Usable Energy MWh</t>
  </si>
  <si>
    <t>Depth of Discharge Cycles/Day</t>
  </si>
  <si>
    <t>Operating Days/Year</t>
  </si>
  <si>
    <t>Project Life Years</t>
  </si>
  <si>
    <t>Memo: Annual Used Energy MWh</t>
  </si>
  <si>
    <t>Memo: Project Used Energy MWh</t>
  </si>
  <si>
    <t>Initial Capital CostDC /kWh</t>
  </si>
  <si>
    <t>Initial Capital CostAC /kWh</t>
  </si>
  <si>
    <t>Initial Other Owners Costs /kWh</t>
  </si>
  <si>
    <t>Total Initial Installed Cost /kWh</t>
  </si>
  <si>
    <t>O&amp;M Cost /kWh</t>
  </si>
  <si>
    <t>O&amp;M of Capex</t>
  </si>
  <si>
    <t>Warranty Expense</t>
  </si>
  <si>
    <t>Augmentation Charge</t>
  </si>
  <si>
    <t>Augmentation Charge Oversize</t>
  </si>
  <si>
    <t>Augmentation Charge Year</t>
  </si>
  <si>
    <t>Investment Tax Credit</t>
  </si>
  <si>
    <t>Production Tax Credit /MWh</t>
  </si>
  <si>
    <t>Charging Cost /MWh</t>
  </si>
  <si>
    <t>Charging Cost Escalator</t>
  </si>
  <si>
    <t>Levelized Cost of Storage /MWh</t>
  </si>
  <si>
    <t xml:space="preserve">Zinc Bromine </t>
  </si>
  <si>
    <t>Units Lithium Lead Advanced Lead Lithium Lead Advanced Lead</t>
  </si>
  <si>
    <t>Power Rating MW 0.125 – 0.125 0.125 – 0.125 0.125 – 0.125 0.005 – 0.005 0.005 – 0.005 0.005 – 0.005</t>
  </si>
  <si>
    <t>Duration Hours 2 – 2 2 – 2 2 – 2 2 – 2 2 – 2 2 – 2</t>
  </si>
  <si>
    <t>Usable Energy MWh 0.25 – 0.25 0.25 – 0.25 0.25 – 0.25 0.01 – 0.01 0.01 – 0.01 0.01 – 0.01</t>
  </si>
  <si>
    <t>100% Depth of Discharge Cycles/Day 1 – 1 1 – 1 1 – 1 1 – 1 1 – 1 1 – 1</t>
  </si>
  <si>
    <t>Operating Days/Year 250 – 250 250 – 250 250 – 250 250 – 250 250 – 250 250 – 250</t>
  </si>
  <si>
    <t>Project Life Years 10 – 10 10 – 10 10 – 10 10 – 10 10 – 10 10 – 10</t>
  </si>
  <si>
    <t>Memo: Annual Used Energy MWh 63 – 63 63 – 63 63 – 63 3 – 3 3 – 3 3 – 3</t>
  </si>
  <si>
    <t>Memo: Project Used Energy MWh 625 – 625 625 – 625 625 – 625 25 – 25 25 – 25 25 – 25</t>
  </si>
  <si>
    <t>Initial Capital Cost—DC $/kWh $520 – $597 $322 – $362 $516 – $634 $517 – $775 $284 – $321 $562 – $609</t>
  </si>
  <si>
    <t>Initial Capital Cost—AC $/kWh $123 – $123 $123 – $123 $123 – $123 $314 – $314 $314 – $314 $314 – $314</t>
  </si>
  <si>
    <t>Initial Other Owners Costs $/kWh $161 – $180 $111 – $121 $160 – $189 $200 – $200 $200 – $200 $200 – $200</t>
  </si>
  <si>
    <t>Total Initial Installed Cost $/kWh $804 – $900 $556 – $606 $800 – $946 $1,031 – $1,289 $798 – $835 $1,076 – $1,123</t>
  </si>
  <si>
    <t>O&amp;M Cost $/kWh $0.00 – $0.00 $0.00 – $0.00 $0.00 – $0.00 $0.00 – $0.00 $0.00 – $0.00 $0.00 – $0.00</t>
  </si>
  <si>
    <t>O&amp;M % of Capex % 0.00% – 0.00% 0.00% – 0.00% 0.00% – 0.00% 0.00% – 0.00% 0.00% – 0.00% 0.00% – 0.00%</t>
  </si>
  <si>
    <t>Warranty Expense $ $0.001 – $0.001 $0.001 – $0.001 $0.001 – $0.001 $0.000 – $0.000 $0.000 – $0.000 $0.000 – $0.000</t>
  </si>
  <si>
    <t>Augmentation Charge $ $0.000 – $0.000 $0.000 – $0.000 $0.000 – $0.000 $0.000 – $0.000 $0.000 – $0.000 $0.000 – $0.000</t>
  </si>
  <si>
    <t>Augmentation Charge (Oversize) $ $0.055 – $0.063 $0.125 – $0.140 $0.080 – $0.098 $0.002 – $0.003 $0.004 – $0.005 $0.003 – $0.004</t>
  </si>
  <si>
    <t>Augmentation Charge (Year 6) $ $0.000 – $0.000 $0.125 – $0.140 $0.000 – $0.000 $0.000 – $0.000 $0.004 – $0.005 $0.000 – $0.000</t>
  </si>
  <si>
    <t>Investment Tax Credit % 0.0% – 0.0% 0.0% – 0.0% 0.0% – 0.0% 0.0% – 0.0% 0.0% – 0.0% 0.0% – 0.0%</t>
  </si>
  <si>
    <t>Production Tax Credit $/MWh $0 – $0 $0 – $0 $0 – $0 $0 – $0 $0 – $0 $0 – $0</t>
  </si>
  <si>
    <t>Charging Cost $/MWh $106 – $106 $106 – $106 $106 – $106 $124 – $124 $124 – $124 $124 – $124</t>
  </si>
  <si>
    <t>Charging Cost Escalator % 1.0% – 1.0% 1.0% – 1.0% 1.0% – 1.0% 1.0% – 1.0% 1.0% – 1.0% 1.0% – 1.0%</t>
  </si>
  <si>
    <t>Efficiency % 86% – 86% 72% – 72% 82% – 82% 85% – 85% 72% – 72% 82% – 82%</t>
  </si>
  <si>
    <t>Levelized Cost of Storage $/MWh $891 – $985 $1,057 – $1,154 $950 – $1,107 $1,028 – $1,274 $1,160 – $1,239 $1,138 – $1,188</t>
  </si>
  <si>
    <t>Lead</t>
  </si>
  <si>
    <t>Advanced Lead</t>
  </si>
  <si>
    <t>Low</t>
  </si>
  <si>
    <t>High</t>
  </si>
  <si>
    <t>Total Installed Cost/kW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</si>
</sst>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0" fontId="0" fillId="0" borderId="2" xfId="0" applyBorder="1"/>
    <xf numFmtId="0" fontId="0" fillId="0" borderId="0" xfId="0" applyAlignment="1">
      <alignment wrapText="1"/>
    </xf>
    <xf numFmtId="4" fontId="0" fillId="0" borderId="0" xfId="0" applyNumberFormat="1"/>
    <xf numFmtId="4" fontId="0" fillId="0" borderId="2" xfId="0" applyNumberFormat="1" applyBorder="1"/>
    <xf numFmtId="0" fontId="0" fillId="0" borderId="3" xfId="0" applyFill="1" applyBorder="1"/>
    <xf numFmtId="4" fontId="0" fillId="0" borderId="3" xfId="0" applyNumberFormat="1" applyBorder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5EDD-5FED-47D2-B052-B74C59414851}">
  <dimension ref="A1:AA28"/>
  <sheetViews>
    <sheetView tabSelected="1" zoomScale="90" zoomScaleNormal="90" workbookViewId="0">
      <pane xSplit="1" ySplit="3" topLeftCell="B6" activePane="bottomRight" state="frozen"/>
      <selection pane="topRight" activeCell="B1" sqref="B1"/>
      <selection pane="bottomLeft" activeCell="A4" sqref="A4"/>
      <selection pane="bottomRight" activeCell="A20" sqref="A20"/>
    </sheetView>
  </sheetViews>
  <sheetFormatPr defaultRowHeight="14.5" x14ac:dyDescent="0.35"/>
  <cols>
    <col min="1" max="1" width="43.36328125" bestFit="1" customWidth="1"/>
    <col min="2" max="27" width="12.08984375" customWidth="1"/>
  </cols>
  <sheetData>
    <row r="1" spans="1:27" x14ac:dyDescent="0.35">
      <c r="B1" s="4" t="s">
        <v>1</v>
      </c>
      <c r="C1" s="4"/>
      <c r="D1" s="4" t="s">
        <v>1</v>
      </c>
      <c r="E1" s="4"/>
      <c r="F1" s="4"/>
      <c r="G1" s="4"/>
      <c r="H1" s="4" t="s">
        <v>1</v>
      </c>
      <c r="I1" s="4"/>
      <c r="J1" s="4"/>
      <c r="K1" s="4"/>
      <c r="L1" s="4" t="s">
        <v>1</v>
      </c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9" x14ac:dyDescent="0.35">
      <c r="B2" s="3" t="s">
        <v>31</v>
      </c>
      <c r="C2" s="3" t="s">
        <v>31</v>
      </c>
      <c r="D2" s="3" t="s">
        <v>55</v>
      </c>
      <c r="E2" s="3" t="s">
        <v>55</v>
      </c>
      <c r="F2" s="3" t="s">
        <v>29</v>
      </c>
      <c r="G2" s="3" t="s">
        <v>29</v>
      </c>
      <c r="H2" s="3" t="s">
        <v>31</v>
      </c>
      <c r="I2" s="3" t="s">
        <v>31</v>
      </c>
      <c r="J2" s="3" t="s">
        <v>29</v>
      </c>
      <c r="K2" s="3" t="s">
        <v>29</v>
      </c>
      <c r="L2" s="3" t="s">
        <v>31</v>
      </c>
      <c r="M2" s="3" t="s">
        <v>31</v>
      </c>
      <c r="N2" s="3" t="s">
        <v>29</v>
      </c>
      <c r="O2" s="3" t="s">
        <v>29</v>
      </c>
      <c r="P2" s="6" t="s">
        <v>29</v>
      </c>
      <c r="Q2" s="6" t="s">
        <v>29</v>
      </c>
      <c r="R2" s="6" t="s">
        <v>81</v>
      </c>
      <c r="S2" s="6" t="s">
        <v>81</v>
      </c>
      <c r="T2" s="6" t="s">
        <v>82</v>
      </c>
      <c r="U2" s="6" t="s">
        <v>82</v>
      </c>
      <c r="V2" s="6" t="s">
        <v>29</v>
      </c>
      <c r="W2" s="6" t="s">
        <v>29</v>
      </c>
      <c r="X2" s="6" t="s">
        <v>81</v>
      </c>
      <c r="Y2" s="6" t="s">
        <v>81</v>
      </c>
      <c r="Z2" s="6" t="s">
        <v>82</v>
      </c>
      <c r="AA2" s="6" t="s">
        <v>82</v>
      </c>
    </row>
    <row r="3" spans="1:27" x14ac:dyDescent="0.35">
      <c r="B3" s="3" t="s">
        <v>83</v>
      </c>
      <c r="C3" s="3" t="s">
        <v>84</v>
      </c>
      <c r="D3" s="3" t="s">
        <v>83</v>
      </c>
      <c r="E3" s="3" t="s">
        <v>84</v>
      </c>
      <c r="F3" s="3" t="s">
        <v>83</v>
      </c>
      <c r="G3" s="3" t="s">
        <v>84</v>
      </c>
      <c r="H3" s="3" t="s">
        <v>83</v>
      </c>
      <c r="I3" s="3" t="s">
        <v>84</v>
      </c>
      <c r="J3" s="3" t="s">
        <v>83</v>
      </c>
      <c r="K3" s="3" t="s">
        <v>84</v>
      </c>
      <c r="L3" s="3" t="s">
        <v>83</v>
      </c>
      <c r="M3" s="3" t="s">
        <v>84</v>
      </c>
      <c r="N3" s="3" t="s">
        <v>83</v>
      </c>
      <c r="O3" s="3" t="s">
        <v>84</v>
      </c>
      <c r="P3" s="3" t="s">
        <v>83</v>
      </c>
      <c r="Q3" s="3" t="s">
        <v>84</v>
      </c>
      <c r="R3" s="3" t="s">
        <v>83</v>
      </c>
      <c r="S3" s="3" t="s">
        <v>84</v>
      </c>
      <c r="T3" s="3" t="s">
        <v>83</v>
      </c>
      <c r="U3" s="3" t="s">
        <v>84</v>
      </c>
      <c r="V3" s="3" t="s">
        <v>83</v>
      </c>
      <c r="W3" s="3" t="s">
        <v>84</v>
      </c>
      <c r="X3" s="3" t="s">
        <v>83</v>
      </c>
      <c r="Y3" s="3" t="s">
        <v>84</v>
      </c>
      <c r="Z3" s="3" t="s">
        <v>83</v>
      </c>
      <c r="AA3" s="3" t="s">
        <v>84</v>
      </c>
    </row>
    <row r="4" spans="1:27" x14ac:dyDescent="0.35">
      <c r="A4" t="s">
        <v>32</v>
      </c>
      <c r="B4" s="7">
        <v>100</v>
      </c>
      <c r="C4" s="7">
        <v>100</v>
      </c>
      <c r="D4" s="7">
        <v>100</v>
      </c>
      <c r="E4" s="7">
        <v>100</v>
      </c>
      <c r="F4" s="7">
        <v>100</v>
      </c>
      <c r="G4" s="7">
        <v>100</v>
      </c>
      <c r="H4" s="7">
        <v>10</v>
      </c>
      <c r="I4" s="7">
        <v>10</v>
      </c>
      <c r="J4" s="7">
        <v>10</v>
      </c>
      <c r="K4" s="7">
        <v>10</v>
      </c>
      <c r="L4" s="7">
        <v>1</v>
      </c>
      <c r="M4" s="7">
        <v>1</v>
      </c>
      <c r="N4" s="7">
        <v>1</v>
      </c>
      <c r="O4" s="7">
        <v>1</v>
      </c>
      <c r="P4" s="7">
        <v>0.125</v>
      </c>
      <c r="Q4" s="7">
        <v>0.125</v>
      </c>
      <c r="R4" s="7">
        <v>0.125</v>
      </c>
      <c r="S4" s="7">
        <v>0.125</v>
      </c>
      <c r="T4" s="7">
        <v>0.125</v>
      </c>
      <c r="U4" s="7">
        <v>0.125</v>
      </c>
      <c r="V4" s="7">
        <v>5.0000000000000001E-3</v>
      </c>
      <c r="W4" s="7">
        <v>5.0000000000000001E-3</v>
      </c>
      <c r="X4" s="7">
        <v>5.0000000000000001E-3</v>
      </c>
      <c r="Y4" s="7">
        <v>5.0000000000000001E-3</v>
      </c>
      <c r="Z4" s="7">
        <v>5.0000000000000001E-3</v>
      </c>
      <c r="AA4" s="7">
        <v>5.0000000000000001E-3</v>
      </c>
    </row>
    <row r="5" spans="1:27" x14ac:dyDescent="0.35">
      <c r="A5" t="s">
        <v>33</v>
      </c>
      <c r="B5" s="7">
        <v>4</v>
      </c>
      <c r="C5" s="7">
        <v>4</v>
      </c>
      <c r="D5" s="7">
        <v>4</v>
      </c>
      <c r="E5" s="7">
        <v>4</v>
      </c>
      <c r="F5" s="7">
        <v>4</v>
      </c>
      <c r="G5" s="7">
        <v>4</v>
      </c>
      <c r="H5" s="7">
        <v>6</v>
      </c>
      <c r="I5" s="7">
        <v>6</v>
      </c>
      <c r="J5" s="7">
        <v>6</v>
      </c>
      <c r="K5" s="7">
        <v>6</v>
      </c>
      <c r="L5" s="7">
        <v>4</v>
      </c>
      <c r="M5" s="7">
        <v>4</v>
      </c>
      <c r="N5" s="7">
        <v>4</v>
      </c>
      <c r="O5" s="7">
        <v>4</v>
      </c>
      <c r="P5" s="7">
        <v>2</v>
      </c>
      <c r="Q5" s="7">
        <v>2</v>
      </c>
      <c r="R5" s="7">
        <v>2</v>
      </c>
      <c r="S5" s="7">
        <v>2</v>
      </c>
      <c r="T5" s="7">
        <v>2</v>
      </c>
      <c r="U5" s="7">
        <v>2</v>
      </c>
      <c r="V5" s="7">
        <v>2</v>
      </c>
      <c r="W5" s="7">
        <v>2</v>
      </c>
      <c r="X5" s="7">
        <v>2</v>
      </c>
      <c r="Y5" s="7">
        <v>2</v>
      </c>
      <c r="Z5" s="7">
        <v>2</v>
      </c>
      <c r="AA5" s="7">
        <v>2</v>
      </c>
    </row>
    <row r="6" spans="1:27" x14ac:dyDescent="0.35">
      <c r="A6" t="s">
        <v>34</v>
      </c>
      <c r="B6" s="7">
        <v>400</v>
      </c>
      <c r="C6" s="7">
        <v>400</v>
      </c>
      <c r="D6" s="7">
        <v>400</v>
      </c>
      <c r="E6" s="7">
        <v>400</v>
      </c>
      <c r="F6" s="7">
        <v>400</v>
      </c>
      <c r="G6" s="7">
        <v>400</v>
      </c>
      <c r="H6" s="7">
        <v>60</v>
      </c>
      <c r="I6" s="7">
        <v>60</v>
      </c>
      <c r="J6" s="7">
        <v>60</v>
      </c>
      <c r="K6" s="7">
        <v>60</v>
      </c>
      <c r="L6" s="7">
        <v>4</v>
      </c>
      <c r="M6" s="7">
        <v>4</v>
      </c>
      <c r="N6" s="7">
        <v>4</v>
      </c>
      <c r="O6" s="7">
        <v>4</v>
      </c>
      <c r="P6" s="7">
        <v>0.25</v>
      </c>
      <c r="Q6" s="7">
        <v>0.25</v>
      </c>
      <c r="R6" s="7">
        <v>0.25</v>
      </c>
      <c r="S6" s="7">
        <v>0.25</v>
      </c>
      <c r="T6" s="7">
        <v>0.25</v>
      </c>
      <c r="U6" s="7">
        <v>0.25</v>
      </c>
      <c r="V6" s="7">
        <v>0.01</v>
      </c>
      <c r="W6" s="7">
        <v>0.01</v>
      </c>
      <c r="X6" s="7">
        <v>0.01</v>
      </c>
      <c r="Y6" s="7">
        <v>0.01</v>
      </c>
      <c r="Z6" s="7">
        <v>0.01</v>
      </c>
      <c r="AA6" s="7">
        <v>0.01</v>
      </c>
    </row>
    <row r="7" spans="1:27" x14ac:dyDescent="0.35">
      <c r="A7" t="s">
        <v>35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2</v>
      </c>
      <c r="M7" s="7">
        <v>2</v>
      </c>
      <c r="N7" s="7">
        <v>2</v>
      </c>
      <c r="O7" s="7">
        <v>2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</row>
    <row r="8" spans="1:27" x14ac:dyDescent="0.35">
      <c r="A8" t="s">
        <v>36</v>
      </c>
      <c r="B8" s="7">
        <v>350</v>
      </c>
      <c r="C8" s="7">
        <v>350</v>
      </c>
      <c r="D8" s="7">
        <v>350</v>
      </c>
      <c r="E8" s="7">
        <v>350</v>
      </c>
      <c r="F8" s="7">
        <v>350</v>
      </c>
      <c r="G8" s="7">
        <v>350</v>
      </c>
      <c r="H8" s="7">
        <v>350</v>
      </c>
      <c r="I8" s="7">
        <v>350</v>
      </c>
      <c r="J8" s="7">
        <v>350</v>
      </c>
      <c r="K8" s="7">
        <v>350</v>
      </c>
      <c r="L8" s="7">
        <v>350</v>
      </c>
      <c r="M8" s="7">
        <v>350</v>
      </c>
      <c r="N8" s="7">
        <v>350</v>
      </c>
      <c r="O8" s="7">
        <v>350</v>
      </c>
      <c r="P8" s="7">
        <v>250</v>
      </c>
      <c r="Q8" s="7">
        <v>250</v>
      </c>
      <c r="R8" s="7">
        <v>250</v>
      </c>
      <c r="S8" s="7">
        <v>250</v>
      </c>
      <c r="T8" s="7">
        <v>250</v>
      </c>
      <c r="U8" s="7">
        <v>250</v>
      </c>
      <c r="V8" s="7">
        <v>250</v>
      </c>
      <c r="W8" s="7">
        <v>250</v>
      </c>
      <c r="X8" s="7">
        <v>250</v>
      </c>
      <c r="Y8" s="7">
        <v>250</v>
      </c>
      <c r="Z8" s="7">
        <v>250</v>
      </c>
      <c r="AA8" s="7">
        <v>250</v>
      </c>
    </row>
    <row r="9" spans="1:27" x14ac:dyDescent="0.35">
      <c r="A9" t="s">
        <v>37</v>
      </c>
      <c r="B9" s="7">
        <v>20</v>
      </c>
      <c r="C9" s="7">
        <v>20</v>
      </c>
      <c r="D9" s="7">
        <v>20</v>
      </c>
      <c r="E9" s="7">
        <v>20</v>
      </c>
      <c r="F9" s="7">
        <v>20</v>
      </c>
      <c r="G9" s="7">
        <v>20</v>
      </c>
      <c r="H9" s="7">
        <v>20</v>
      </c>
      <c r="I9" s="7">
        <v>20</v>
      </c>
      <c r="J9" s="7">
        <v>20</v>
      </c>
      <c r="K9" s="7">
        <v>20</v>
      </c>
      <c r="L9" s="7">
        <v>10</v>
      </c>
      <c r="M9" s="7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10</v>
      </c>
      <c r="T9" s="7">
        <v>10</v>
      </c>
      <c r="U9" s="7">
        <v>10</v>
      </c>
      <c r="V9" s="7">
        <v>10</v>
      </c>
      <c r="W9" s="7">
        <v>10</v>
      </c>
      <c r="X9" s="7">
        <v>10</v>
      </c>
      <c r="Y9" s="7">
        <v>10</v>
      </c>
      <c r="Z9" s="7">
        <v>10</v>
      </c>
      <c r="AA9" s="7">
        <v>10</v>
      </c>
    </row>
    <row r="10" spans="1:27" x14ac:dyDescent="0.35">
      <c r="A10" t="s">
        <v>38</v>
      </c>
      <c r="B10">
        <v>140000</v>
      </c>
      <c r="C10">
        <v>140000</v>
      </c>
      <c r="D10">
        <v>140000</v>
      </c>
      <c r="E10">
        <v>140000</v>
      </c>
      <c r="F10">
        <v>140000</v>
      </c>
      <c r="G10">
        <v>140000</v>
      </c>
      <c r="H10">
        <v>21000</v>
      </c>
      <c r="I10">
        <v>21000</v>
      </c>
      <c r="J10">
        <v>21000</v>
      </c>
      <c r="K10">
        <v>21000</v>
      </c>
      <c r="L10">
        <v>2800</v>
      </c>
      <c r="M10">
        <v>2800</v>
      </c>
      <c r="N10">
        <v>2800</v>
      </c>
      <c r="O10">
        <v>2800</v>
      </c>
      <c r="P10" s="1">
        <v>63</v>
      </c>
      <c r="Q10" s="1">
        <v>63</v>
      </c>
      <c r="R10" s="1">
        <v>63</v>
      </c>
      <c r="S10" s="1">
        <v>63</v>
      </c>
      <c r="T10" s="1">
        <v>63</v>
      </c>
      <c r="U10" s="1">
        <v>63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</row>
    <row r="11" spans="1:27" x14ac:dyDescent="0.35">
      <c r="A11" t="s">
        <v>39</v>
      </c>
      <c r="B11">
        <v>2800000</v>
      </c>
      <c r="C11">
        <v>2800000</v>
      </c>
      <c r="D11">
        <v>2800000</v>
      </c>
      <c r="E11">
        <v>2800000</v>
      </c>
      <c r="F11">
        <v>2800000</v>
      </c>
      <c r="G11">
        <v>2800000</v>
      </c>
      <c r="H11">
        <v>420000</v>
      </c>
      <c r="I11">
        <v>420000</v>
      </c>
      <c r="J11">
        <v>420000</v>
      </c>
      <c r="K11">
        <v>420000</v>
      </c>
      <c r="L11">
        <v>28000</v>
      </c>
      <c r="M11">
        <v>28000</v>
      </c>
      <c r="N11">
        <v>28000</v>
      </c>
      <c r="O11">
        <v>28000</v>
      </c>
      <c r="P11" s="1">
        <v>625</v>
      </c>
      <c r="Q11" s="1">
        <v>625</v>
      </c>
      <c r="R11" s="1">
        <v>625</v>
      </c>
      <c r="S11" s="1">
        <v>625</v>
      </c>
      <c r="T11" s="1">
        <v>625</v>
      </c>
      <c r="U11" s="1">
        <v>625</v>
      </c>
      <c r="V11" s="1">
        <v>25</v>
      </c>
      <c r="W11" s="1">
        <v>25</v>
      </c>
      <c r="X11" s="1">
        <v>25</v>
      </c>
      <c r="Y11" s="1">
        <v>25</v>
      </c>
      <c r="Z11" s="1">
        <v>25</v>
      </c>
      <c r="AA11" s="1">
        <v>25</v>
      </c>
    </row>
    <row r="12" spans="1:27" x14ac:dyDescent="0.35">
      <c r="A12" t="s">
        <v>40</v>
      </c>
      <c r="B12" s="7">
        <v>313</v>
      </c>
      <c r="C12" s="7">
        <v>713</v>
      </c>
      <c r="D12" s="7">
        <v>400</v>
      </c>
      <c r="E12" s="7">
        <v>450</v>
      </c>
      <c r="F12" s="7">
        <v>307</v>
      </c>
      <c r="G12" s="7">
        <v>397</v>
      </c>
      <c r="H12" s="7">
        <v>264</v>
      </c>
      <c r="I12" s="7">
        <v>563</v>
      </c>
      <c r="J12" s="7">
        <v>302</v>
      </c>
      <c r="K12" s="7">
        <v>392</v>
      </c>
      <c r="L12" s="7">
        <v>313</v>
      </c>
      <c r="M12" s="7">
        <v>713</v>
      </c>
      <c r="N12" s="7">
        <v>455</v>
      </c>
      <c r="O12" s="7">
        <v>504</v>
      </c>
      <c r="P12" s="7">
        <v>520</v>
      </c>
      <c r="Q12" s="7">
        <v>597</v>
      </c>
      <c r="R12" s="7">
        <v>322</v>
      </c>
      <c r="S12" s="7">
        <v>362</v>
      </c>
      <c r="T12" s="7">
        <v>516</v>
      </c>
      <c r="U12" s="7">
        <v>634</v>
      </c>
      <c r="V12" s="7">
        <v>517</v>
      </c>
      <c r="W12" s="7">
        <v>775</v>
      </c>
      <c r="X12" s="7">
        <v>284</v>
      </c>
      <c r="Y12" s="7">
        <v>321</v>
      </c>
      <c r="Z12" s="7">
        <v>562</v>
      </c>
      <c r="AA12" s="7">
        <v>609</v>
      </c>
    </row>
    <row r="13" spans="1:27" x14ac:dyDescent="0.35">
      <c r="A13" t="s">
        <v>41</v>
      </c>
      <c r="B13" s="7">
        <v>0</v>
      </c>
      <c r="C13" s="7">
        <v>0</v>
      </c>
      <c r="D13" s="7">
        <v>28</v>
      </c>
      <c r="E13" s="7">
        <v>28</v>
      </c>
      <c r="F13" s="7">
        <v>28</v>
      </c>
      <c r="G13" s="7">
        <v>28</v>
      </c>
      <c r="H13" s="7">
        <v>0</v>
      </c>
      <c r="I13" s="7">
        <v>0</v>
      </c>
      <c r="J13" s="7">
        <v>19</v>
      </c>
      <c r="K13" s="7">
        <v>19</v>
      </c>
      <c r="L13" s="7">
        <v>0</v>
      </c>
      <c r="M13" s="7">
        <v>0</v>
      </c>
      <c r="N13" s="7">
        <v>39</v>
      </c>
      <c r="O13" s="7">
        <v>39</v>
      </c>
      <c r="P13" s="7">
        <v>123</v>
      </c>
      <c r="Q13" s="7">
        <v>123</v>
      </c>
      <c r="R13" s="7">
        <v>123</v>
      </c>
      <c r="S13" s="7">
        <v>123</v>
      </c>
      <c r="T13" s="7">
        <v>123</v>
      </c>
      <c r="U13" s="7">
        <v>123</v>
      </c>
      <c r="V13" s="7">
        <v>314</v>
      </c>
      <c r="W13" s="7">
        <v>314</v>
      </c>
      <c r="X13" s="7">
        <v>314</v>
      </c>
      <c r="Y13" s="7">
        <v>314</v>
      </c>
      <c r="Z13" s="7">
        <v>314</v>
      </c>
      <c r="AA13" s="7">
        <v>314</v>
      </c>
    </row>
    <row r="14" spans="1:27" x14ac:dyDescent="0.35">
      <c r="A14" t="s">
        <v>42</v>
      </c>
      <c r="B14" s="7">
        <v>47</v>
      </c>
      <c r="C14" s="7">
        <v>107</v>
      </c>
      <c r="D14" s="7">
        <v>64</v>
      </c>
      <c r="E14" s="7">
        <v>72</v>
      </c>
      <c r="F14" s="7">
        <v>50</v>
      </c>
      <c r="G14" s="7">
        <v>64</v>
      </c>
      <c r="H14" s="7">
        <v>40</v>
      </c>
      <c r="I14" s="7">
        <v>84</v>
      </c>
      <c r="J14" s="7">
        <v>48</v>
      </c>
      <c r="K14" s="7">
        <v>62</v>
      </c>
      <c r="L14" s="7">
        <v>63</v>
      </c>
      <c r="M14" s="7">
        <v>143</v>
      </c>
      <c r="N14" s="7">
        <v>99</v>
      </c>
      <c r="O14" s="7">
        <v>109</v>
      </c>
      <c r="P14" s="7">
        <v>161</v>
      </c>
      <c r="Q14" s="7">
        <v>180</v>
      </c>
      <c r="R14" s="7">
        <v>111</v>
      </c>
      <c r="S14" s="7">
        <v>121</v>
      </c>
      <c r="T14" s="7">
        <v>160</v>
      </c>
      <c r="U14" s="7">
        <v>189</v>
      </c>
      <c r="V14" s="7">
        <v>200</v>
      </c>
      <c r="W14" s="7">
        <v>200</v>
      </c>
      <c r="X14" s="7">
        <v>200</v>
      </c>
      <c r="Y14" s="7">
        <v>200</v>
      </c>
      <c r="Z14" s="7">
        <v>200</v>
      </c>
      <c r="AA14" s="7">
        <v>200</v>
      </c>
    </row>
    <row r="15" spans="1:27" ht="15" thickBot="1" x14ac:dyDescent="0.4">
      <c r="A15" s="5" t="s">
        <v>43</v>
      </c>
      <c r="B15" s="8">
        <v>360</v>
      </c>
      <c r="C15" s="8">
        <v>819</v>
      </c>
      <c r="D15" s="8">
        <v>492</v>
      </c>
      <c r="E15" s="8">
        <v>550</v>
      </c>
      <c r="F15" s="8">
        <v>385</v>
      </c>
      <c r="G15" s="8">
        <v>489</v>
      </c>
      <c r="H15" s="8">
        <v>303</v>
      </c>
      <c r="I15" s="8">
        <v>647</v>
      </c>
      <c r="J15" s="8">
        <v>368</v>
      </c>
      <c r="K15" s="8">
        <v>472</v>
      </c>
      <c r="L15" s="8">
        <v>376</v>
      </c>
      <c r="M15" s="8">
        <v>855</v>
      </c>
      <c r="N15" s="8">
        <v>593</v>
      </c>
      <c r="O15" s="8">
        <v>652</v>
      </c>
      <c r="P15" s="8">
        <v>804</v>
      </c>
      <c r="Q15" s="8">
        <v>900</v>
      </c>
      <c r="R15" s="8">
        <v>556</v>
      </c>
      <c r="S15" s="8">
        <v>606</v>
      </c>
      <c r="T15" s="8">
        <v>800</v>
      </c>
      <c r="U15" s="8">
        <v>946</v>
      </c>
      <c r="V15" s="8">
        <v>1031</v>
      </c>
      <c r="W15" s="8">
        <v>1289</v>
      </c>
      <c r="X15" s="8">
        <v>798</v>
      </c>
      <c r="Y15" s="8">
        <v>835</v>
      </c>
      <c r="Z15" s="8">
        <v>1076</v>
      </c>
      <c r="AA15" s="8">
        <v>1123</v>
      </c>
    </row>
    <row r="16" spans="1:27" ht="15" thickBot="1" x14ac:dyDescent="0.4">
      <c r="A16" s="9" t="s">
        <v>85</v>
      </c>
      <c r="B16" s="10">
        <f>B15*B5</f>
        <v>1440</v>
      </c>
      <c r="C16" s="10">
        <f t="shared" ref="C16:AA16" si="0">C15*C5</f>
        <v>3276</v>
      </c>
      <c r="D16" s="10">
        <f t="shared" si="0"/>
        <v>1968</v>
      </c>
      <c r="E16" s="10">
        <f t="shared" si="0"/>
        <v>2200</v>
      </c>
      <c r="F16" s="10">
        <f t="shared" si="0"/>
        <v>1540</v>
      </c>
      <c r="G16" s="10">
        <f t="shared" si="0"/>
        <v>1956</v>
      </c>
      <c r="H16" s="10">
        <f t="shared" si="0"/>
        <v>1818</v>
      </c>
      <c r="I16" s="10">
        <f t="shared" si="0"/>
        <v>3882</v>
      </c>
      <c r="J16" s="10">
        <f t="shared" si="0"/>
        <v>2208</v>
      </c>
      <c r="K16" s="10">
        <f t="shared" si="0"/>
        <v>2832</v>
      </c>
      <c r="L16" s="10">
        <f t="shared" si="0"/>
        <v>1504</v>
      </c>
      <c r="M16" s="10">
        <f t="shared" si="0"/>
        <v>3420</v>
      </c>
      <c r="N16" s="10">
        <f t="shared" si="0"/>
        <v>2372</v>
      </c>
      <c r="O16" s="10">
        <f t="shared" si="0"/>
        <v>2608</v>
      </c>
      <c r="P16" s="10">
        <f t="shared" si="0"/>
        <v>1608</v>
      </c>
      <c r="Q16" s="10">
        <f t="shared" si="0"/>
        <v>1800</v>
      </c>
      <c r="R16" s="10">
        <f t="shared" si="0"/>
        <v>1112</v>
      </c>
      <c r="S16" s="10">
        <f t="shared" si="0"/>
        <v>1212</v>
      </c>
      <c r="T16" s="10">
        <f t="shared" si="0"/>
        <v>1600</v>
      </c>
      <c r="U16" s="10">
        <f t="shared" si="0"/>
        <v>1892</v>
      </c>
      <c r="V16" s="10">
        <f t="shared" si="0"/>
        <v>2062</v>
      </c>
      <c r="W16" s="10">
        <f t="shared" si="0"/>
        <v>2578</v>
      </c>
      <c r="X16" s="10">
        <f t="shared" si="0"/>
        <v>1596</v>
      </c>
      <c r="Y16" s="10">
        <f t="shared" si="0"/>
        <v>1670</v>
      </c>
      <c r="Z16" s="10">
        <f t="shared" si="0"/>
        <v>2152</v>
      </c>
      <c r="AA16" s="10">
        <f t="shared" si="0"/>
        <v>2246</v>
      </c>
    </row>
    <row r="17" spans="1:27" x14ac:dyDescent="0.35">
      <c r="A17" t="s">
        <v>44</v>
      </c>
      <c r="B17">
        <v>2.88</v>
      </c>
      <c r="C17">
        <v>6.56</v>
      </c>
      <c r="D17">
        <v>3.08</v>
      </c>
      <c r="E17">
        <v>3.43</v>
      </c>
      <c r="F17">
        <v>2.44</v>
      </c>
      <c r="G17">
        <v>3.06</v>
      </c>
      <c r="H17">
        <v>0.36</v>
      </c>
      <c r="I17">
        <v>0.78</v>
      </c>
      <c r="J17">
        <v>0.34</v>
      </c>
      <c r="K17">
        <v>0.44</v>
      </c>
      <c r="L17">
        <v>0.03</v>
      </c>
      <c r="M17">
        <v>7.0000000000000007E-2</v>
      </c>
      <c r="N17">
        <v>0.04</v>
      </c>
      <c r="O17">
        <v>0.04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</row>
    <row r="18" spans="1:27" x14ac:dyDescent="0.35">
      <c r="A18" t="s">
        <v>45</v>
      </c>
      <c r="B18" s="7">
        <v>0.8</v>
      </c>
      <c r="C18" s="7">
        <v>0.8</v>
      </c>
      <c r="D18" s="7">
        <v>0.63</v>
      </c>
      <c r="E18" s="7">
        <v>0.62</v>
      </c>
      <c r="F18" s="7">
        <v>0.63</v>
      </c>
      <c r="G18" s="7">
        <v>0.63</v>
      </c>
      <c r="H18" s="7">
        <v>0.12</v>
      </c>
      <c r="I18" s="7">
        <v>0.12</v>
      </c>
      <c r="J18" s="7">
        <v>0.09</v>
      </c>
      <c r="K18" s="7">
        <v>0.09</v>
      </c>
      <c r="L18" s="7">
        <v>0.01</v>
      </c>
      <c r="M18" s="7">
        <v>0.01</v>
      </c>
      <c r="N18" s="7">
        <v>0.01</v>
      </c>
      <c r="O18" s="7">
        <v>0.01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</row>
    <row r="19" spans="1:27" x14ac:dyDescent="0.35">
      <c r="A19" t="s">
        <v>46</v>
      </c>
      <c r="B19">
        <v>0</v>
      </c>
      <c r="C19">
        <v>0</v>
      </c>
      <c r="D19">
        <v>3.423</v>
      </c>
      <c r="E19">
        <v>3.823</v>
      </c>
      <c r="F19">
        <v>2.6760000000000002</v>
      </c>
      <c r="G19">
        <v>3.4</v>
      </c>
      <c r="H19">
        <v>0</v>
      </c>
      <c r="I19">
        <v>0</v>
      </c>
      <c r="J19">
        <v>0.38400000000000001</v>
      </c>
      <c r="K19">
        <v>0.49299999999999999</v>
      </c>
      <c r="L19">
        <v>0</v>
      </c>
      <c r="M19">
        <v>0</v>
      </c>
      <c r="N19">
        <v>0.04</v>
      </c>
      <c r="O19">
        <v>4.2999999999999997E-2</v>
      </c>
      <c r="P19" s="1">
        <v>1E-3</v>
      </c>
      <c r="Q19" s="1">
        <v>1E-3</v>
      </c>
      <c r="R19" s="1">
        <v>1E-3</v>
      </c>
      <c r="S19" s="1">
        <v>1E-3</v>
      </c>
      <c r="T19" s="1">
        <v>1E-3</v>
      </c>
      <c r="U19" s="1">
        <v>1E-3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</row>
    <row r="20" spans="1:27" s="11" customFormat="1" x14ac:dyDescent="0.35">
      <c r="A20" s="11" t="s">
        <v>47</v>
      </c>
      <c r="B20" s="11">
        <v>0</v>
      </c>
      <c r="C20" s="11">
        <v>0</v>
      </c>
      <c r="D20" s="11">
        <v>0</v>
      </c>
      <c r="E20" s="11">
        <v>0</v>
      </c>
      <c r="F20" s="11">
        <v>8.0289999999999999</v>
      </c>
      <c r="G20" s="11">
        <v>10.199999999999999</v>
      </c>
      <c r="H20" s="11">
        <v>0</v>
      </c>
      <c r="I20" s="11">
        <v>0</v>
      </c>
      <c r="J20" s="11">
        <v>1.153</v>
      </c>
      <c r="K20" s="11">
        <v>1.478</v>
      </c>
      <c r="L20" s="11">
        <v>0</v>
      </c>
      <c r="M20" s="11">
        <v>0</v>
      </c>
      <c r="N20" s="11">
        <v>0.14299999999999999</v>
      </c>
      <c r="O20" s="11">
        <v>0.157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</row>
    <row r="21" spans="1:27" x14ac:dyDescent="0.35">
      <c r="A21" t="s">
        <v>48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 s="1">
        <v>5.5E-2</v>
      </c>
      <c r="Q21" s="1">
        <v>6.3E-2</v>
      </c>
      <c r="R21" s="1">
        <v>0.125</v>
      </c>
      <c r="S21" s="1">
        <v>0.14000000000000001</v>
      </c>
      <c r="T21" s="1">
        <v>0.08</v>
      </c>
      <c r="U21" s="1">
        <v>9.8000000000000004E-2</v>
      </c>
      <c r="V21" s="1">
        <v>2E-3</v>
      </c>
      <c r="W21" s="1">
        <v>3.0000000000000001E-3</v>
      </c>
      <c r="X21" s="1">
        <v>4.0000000000000001E-3</v>
      </c>
      <c r="Y21" s="1">
        <v>5.0000000000000001E-3</v>
      </c>
      <c r="Z21" s="1">
        <v>3.0000000000000001E-3</v>
      </c>
      <c r="AA21" s="1">
        <v>4.0000000000000001E-3</v>
      </c>
    </row>
    <row r="22" spans="1:27" x14ac:dyDescent="0.35">
      <c r="A22" t="s">
        <v>49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 s="1">
        <v>0</v>
      </c>
      <c r="Q22" s="1">
        <v>0</v>
      </c>
      <c r="R22" s="1">
        <v>0.125</v>
      </c>
      <c r="S22" s="1">
        <v>0.14000000000000001</v>
      </c>
      <c r="T22" s="1">
        <v>0</v>
      </c>
      <c r="U22" s="1">
        <v>0</v>
      </c>
      <c r="V22" s="1">
        <v>0</v>
      </c>
      <c r="W22" s="1">
        <v>0</v>
      </c>
      <c r="X22" s="1">
        <v>4.0000000000000001E-3</v>
      </c>
      <c r="Y22" s="1">
        <v>5.0000000000000001E-3</v>
      </c>
      <c r="Z22" s="1">
        <v>0</v>
      </c>
      <c r="AA22" s="1">
        <v>0</v>
      </c>
    </row>
    <row r="23" spans="1:27" x14ac:dyDescent="0.35">
      <c r="A23" t="s">
        <v>50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</row>
    <row r="24" spans="1:27" x14ac:dyDescent="0.35">
      <c r="A24" t="s">
        <v>51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</row>
    <row r="25" spans="1:27" x14ac:dyDescent="0.35">
      <c r="A25" t="s">
        <v>52</v>
      </c>
      <c r="B25">
        <v>30</v>
      </c>
      <c r="C25">
        <v>30</v>
      </c>
      <c r="D25">
        <v>30</v>
      </c>
      <c r="E25">
        <v>30</v>
      </c>
      <c r="F25">
        <v>30</v>
      </c>
      <c r="G25">
        <v>30</v>
      </c>
      <c r="H25">
        <v>30</v>
      </c>
      <c r="I25">
        <v>30</v>
      </c>
      <c r="J25">
        <v>30</v>
      </c>
      <c r="K25">
        <v>30</v>
      </c>
      <c r="L25">
        <v>106</v>
      </c>
      <c r="M25">
        <v>106</v>
      </c>
      <c r="N25">
        <v>106</v>
      </c>
      <c r="O25">
        <v>106</v>
      </c>
      <c r="P25" s="1">
        <v>106</v>
      </c>
      <c r="Q25" s="1">
        <v>106</v>
      </c>
      <c r="R25" s="1">
        <v>106</v>
      </c>
      <c r="S25" s="1">
        <v>106</v>
      </c>
      <c r="T25" s="1">
        <v>106</v>
      </c>
      <c r="U25" s="1">
        <v>106</v>
      </c>
      <c r="V25" s="1">
        <v>124</v>
      </c>
      <c r="W25" s="1">
        <v>124</v>
      </c>
      <c r="X25" s="1">
        <v>124</v>
      </c>
      <c r="Y25" s="1">
        <v>124</v>
      </c>
      <c r="Z25" s="1">
        <v>124</v>
      </c>
      <c r="AA25" s="1">
        <v>124</v>
      </c>
    </row>
    <row r="26" spans="1:27" x14ac:dyDescent="0.35">
      <c r="A26" t="s">
        <v>53</v>
      </c>
      <c r="B26">
        <v>0.9</v>
      </c>
      <c r="C26">
        <v>0.9</v>
      </c>
      <c r="D26">
        <v>0.9</v>
      </c>
      <c r="E26">
        <v>0.9</v>
      </c>
      <c r="F26">
        <v>0.9</v>
      </c>
      <c r="G26">
        <v>0.9</v>
      </c>
      <c r="H26">
        <v>0.9</v>
      </c>
      <c r="I26">
        <v>0.9</v>
      </c>
      <c r="J26">
        <v>0.9</v>
      </c>
      <c r="K26">
        <v>0.9</v>
      </c>
      <c r="L26">
        <v>1</v>
      </c>
      <c r="M26">
        <v>1</v>
      </c>
      <c r="N26">
        <v>1</v>
      </c>
      <c r="O26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</row>
    <row r="27" spans="1:27" x14ac:dyDescent="0.35">
      <c r="A27" t="s">
        <v>30</v>
      </c>
      <c r="B27">
        <v>67</v>
      </c>
      <c r="C27">
        <v>70</v>
      </c>
      <c r="D27">
        <v>67</v>
      </c>
      <c r="E27">
        <v>67</v>
      </c>
      <c r="F27">
        <v>86</v>
      </c>
      <c r="G27">
        <v>86</v>
      </c>
      <c r="H27">
        <v>67</v>
      </c>
      <c r="I27">
        <v>70</v>
      </c>
      <c r="J27">
        <v>86</v>
      </c>
      <c r="K27">
        <v>86</v>
      </c>
      <c r="L27">
        <v>67</v>
      </c>
      <c r="M27">
        <v>70</v>
      </c>
      <c r="N27">
        <v>86</v>
      </c>
      <c r="O27">
        <v>86</v>
      </c>
      <c r="P27" s="1">
        <v>86</v>
      </c>
      <c r="Q27" s="1">
        <v>86</v>
      </c>
      <c r="R27" s="1">
        <v>72</v>
      </c>
      <c r="S27" s="1">
        <v>72</v>
      </c>
      <c r="T27" s="1">
        <v>82</v>
      </c>
      <c r="U27" s="1">
        <v>82</v>
      </c>
      <c r="V27" s="1">
        <v>85</v>
      </c>
      <c r="W27" s="1">
        <v>85</v>
      </c>
      <c r="X27" s="1">
        <v>72</v>
      </c>
      <c r="Y27" s="1">
        <v>72</v>
      </c>
      <c r="Z27" s="1">
        <v>82</v>
      </c>
      <c r="AA27" s="1">
        <v>82</v>
      </c>
    </row>
    <row r="28" spans="1:27" x14ac:dyDescent="0.35">
      <c r="A28" t="s">
        <v>54</v>
      </c>
      <c r="B28">
        <v>209</v>
      </c>
      <c r="C28">
        <v>413</v>
      </c>
      <c r="D28">
        <v>286</v>
      </c>
      <c r="E28">
        <v>315</v>
      </c>
      <c r="F28">
        <v>282</v>
      </c>
      <c r="G28">
        <v>347</v>
      </c>
      <c r="H28">
        <v>184</v>
      </c>
      <c r="I28">
        <v>338</v>
      </c>
      <c r="J28">
        <v>272</v>
      </c>
      <c r="K28">
        <v>338</v>
      </c>
      <c r="L28">
        <v>273</v>
      </c>
      <c r="M28">
        <v>406</v>
      </c>
      <c r="N28">
        <v>363</v>
      </c>
      <c r="O28">
        <v>386</v>
      </c>
      <c r="P28" s="1">
        <v>891</v>
      </c>
      <c r="Q28" s="1">
        <v>985</v>
      </c>
      <c r="R28" s="1">
        <v>1057</v>
      </c>
      <c r="S28" s="1">
        <v>1154</v>
      </c>
      <c r="T28" s="1">
        <v>950</v>
      </c>
      <c r="U28" s="1">
        <v>1107</v>
      </c>
      <c r="V28" s="1">
        <v>1028</v>
      </c>
      <c r="W28" s="1">
        <v>1274</v>
      </c>
      <c r="X28" s="1">
        <v>1160</v>
      </c>
      <c r="Y28" s="1">
        <v>1239</v>
      </c>
      <c r="Z28" s="1">
        <v>1138</v>
      </c>
      <c r="AA28" s="1">
        <v>1188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3A69-C364-4BA0-AFBE-F6DE773E55CD}">
  <dimension ref="A1:A33"/>
  <sheetViews>
    <sheetView topLeftCell="A16" workbookViewId="0">
      <selection activeCell="I35" sqref="I35"/>
    </sheetView>
  </sheetViews>
  <sheetFormatPr defaultRowHeight="14.5" x14ac:dyDescent="0.35"/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1</v>
      </c>
    </row>
    <row r="5" spans="1:1" x14ac:dyDescent="0.35">
      <c r="A5" t="s">
        <v>3</v>
      </c>
    </row>
    <row r="6" spans="1:1" x14ac:dyDescent="0.35">
      <c r="A6" t="s">
        <v>1</v>
      </c>
    </row>
    <row r="7" spans="1:1" x14ac:dyDescent="0.35">
      <c r="A7" t="s">
        <v>4</v>
      </c>
    </row>
    <row r="8" spans="1:1" x14ac:dyDescent="0.35">
      <c r="A8" t="s">
        <v>1</v>
      </c>
    </row>
    <row r="9" spans="1:1" x14ac:dyDescent="0.35">
      <c r="A9" t="s">
        <v>4</v>
      </c>
    </row>
    <row r="10" spans="1:1" x14ac:dyDescent="0.35">
      <c r="A10" t="s">
        <v>5</v>
      </c>
    </row>
    <row r="11" spans="1:1" x14ac:dyDescent="0.35">
      <c r="A11" t="s">
        <v>6</v>
      </c>
    </row>
    <row r="12" spans="1:1" x14ac:dyDescent="0.35">
      <c r="A12" t="s">
        <v>7</v>
      </c>
    </row>
    <row r="13" spans="1:1" x14ac:dyDescent="0.35">
      <c r="A13" t="s">
        <v>8</v>
      </c>
    </row>
    <row r="14" spans="1:1" x14ac:dyDescent="0.35">
      <c r="A14" t="s">
        <v>9</v>
      </c>
    </row>
    <row r="15" spans="1:1" x14ac:dyDescent="0.35">
      <c r="A15" t="s">
        <v>10</v>
      </c>
    </row>
    <row r="16" spans="1:1" x14ac:dyDescent="0.35">
      <c r="A16" t="s">
        <v>11</v>
      </c>
    </row>
    <row r="17" spans="1:1" x14ac:dyDescent="0.35">
      <c r="A17" t="s">
        <v>12</v>
      </c>
    </row>
    <row r="18" spans="1:1" x14ac:dyDescent="0.35">
      <c r="A18" t="s">
        <v>13</v>
      </c>
    </row>
    <row r="19" spans="1:1" x14ac:dyDescent="0.35">
      <c r="A19" t="s">
        <v>14</v>
      </c>
    </row>
    <row r="20" spans="1:1" x14ac:dyDescent="0.35">
      <c r="A20" t="s">
        <v>15</v>
      </c>
    </row>
    <row r="21" spans="1:1" x14ac:dyDescent="0.35">
      <c r="A21" t="s">
        <v>16</v>
      </c>
    </row>
    <row r="22" spans="1:1" x14ac:dyDescent="0.35">
      <c r="A22" t="s">
        <v>17</v>
      </c>
    </row>
    <row r="23" spans="1:1" x14ac:dyDescent="0.35">
      <c r="A23" t="s">
        <v>18</v>
      </c>
    </row>
    <row r="24" spans="1:1" x14ac:dyDescent="0.35">
      <c r="A24" t="s">
        <v>19</v>
      </c>
    </row>
    <row r="25" spans="1:1" x14ac:dyDescent="0.35">
      <c r="A25" t="s">
        <v>20</v>
      </c>
    </row>
    <row r="26" spans="1:1" x14ac:dyDescent="0.35">
      <c r="A26" t="s">
        <v>21</v>
      </c>
    </row>
    <row r="27" spans="1:1" x14ac:dyDescent="0.35">
      <c r="A27" t="s">
        <v>22</v>
      </c>
    </row>
    <row r="28" spans="1:1" x14ac:dyDescent="0.35">
      <c r="A28" t="s">
        <v>23</v>
      </c>
    </row>
    <row r="29" spans="1:1" x14ac:dyDescent="0.35">
      <c r="A29" t="s">
        <v>24</v>
      </c>
    </row>
    <row r="30" spans="1:1" x14ac:dyDescent="0.35">
      <c r="A30" t="s">
        <v>25</v>
      </c>
    </row>
    <row r="31" spans="1:1" x14ac:dyDescent="0.35">
      <c r="A31" t="s">
        <v>26</v>
      </c>
    </row>
    <row r="32" spans="1:1" x14ac:dyDescent="0.35">
      <c r="A32" t="s">
        <v>27</v>
      </c>
    </row>
    <row r="33" spans="1:1" x14ac:dyDescent="0.35">
      <c r="A33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3E21-A09D-4DCB-B13B-36A0A0BA36CB}">
  <dimension ref="A2:O27"/>
  <sheetViews>
    <sheetView topLeftCell="B1" workbookViewId="0">
      <selection activeCell="A17" sqref="A2:O27"/>
    </sheetView>
  </sheetViews>
  <sheetFormatPr defaultRowHeight="14.5" x14ac:dyDescent="0.35"/>
  <cols>
    <col min="1" max="1" width="43.36328125" bestFit="1" customWidth="1"/>
    <col min="2" max="15" width="11.36328125" customWidth="1"/>
  </cols>
  <sheetData>
    <row r="2" spans="1:15" x14ac:dyDescent="0.35">
      <c r="B2" s="4" t="s">
        <v>1</v>
      </c>
      <c r="C2" s="4"/>
      <c r="D2" s="4" t="s">
        <v>1</v>
      </c>
      <c r="E2" s="4"/>
      <c r="F2" s="4"/>
      <c r="G2" s="4"/>
      <c r="H2" s="4" t="s">
        <v>1</v>
      </c>
      <c r="I2" s="4"/>
      <c r="J2" s="4"/>
      <c r="K2" s="4"/>
      <c r="L2" s="4" t="s">
        <v>1</v>
      </c>
      <c r="M2" s="4"/>
      <c r="N2" s="4"/>
      <c r="O2" s="4"/>
    </row>
    <row r="3" spans="1:15" x14ac:dyDescent="0.35">
      <c r="B3" s="3" t="s">
        <v>31</v>
      </c>
      <c r="C3" s="3" t="s">
        <v>31</v>
      </c>
      <c r="D3" s="3" t="s">
        <v>55</v>
      </c>
      <c r="E3" s="3" t="s">
        <v>55</v>
      </c>
      <c r="F3" s="3" t="s">
        <v>29</v>
      </c>
      <c r="G3" s="3" t="s">
        <v>29</v>
      </c>
      <c r="H3" s="3" t="s">
        <v>31</v>
      </c>
      <c r="I3" s="3" t="s">
        <v>31</v>
      </c>
      <c r="J3" s="3" t="s">
        <v>29</v>
      </c>
      <c r="K3" s="3" t="s">
        <v>29</v>
      </c>
      <c r="L3" s="3" t="s">
        <v>31</v>
      </c>
      <c r="M3" s="3" t="s">
        <v>31</v>
      </c>
      <c r="N3" s="3" t="s">
        <v>29</v>
      </c>
      <c r="O3" s="3" t="s">
        <v>29</v>
      </c>
    </row>
    <row r="4" spans="1:15" x14ac:dyDescent="0.35">
      <c r="A4" t="s">
        <v>32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</v>
      </c>
      <c r="I4">
        <v>10</v>
      </c>
      <c r="J4">
        <v>10</v>
      </c>
      <c r="K4">
        <v>10</v>
      </c>
      <c r="L4">
        <v>1</v>
      </c>
      <c r="M4">
        <v>1</v>
      </c>
      <c r="N4">
        <v>1</v>
      </c>
      <c r="O4">
        <v>1</v>
      </c>
    </row>
    <row r="5" spans="1:15" x14ac:dyDescent="0.35">
      <c r="A5" t="s">
        <v>33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6</v>
      </c>
      <c r="I5">
        <v>6</v>
      </c>
      <c r="J5">
        <v>6</v>
      </c>
      <c r="K5">
        <v>6</v>
      </c>
      <c r="L5">
        <v>4</v>
      </c>
      <c r="M5">
        <v>4</v>
      </c>
      <c r="N5">
        <v>4</v>
      </c>
      <c r="O5">
        <v>4</v>
      </c>
    </row>
    <row r="6" spans="1:15" x14ac:dyDescent="0.35">
      <c r="A6" t="s">
        <v>34</v>
      </c>
      <c r="B6">
        <v>400</v>
      </c>
      <c r="C6">
        <v>400</v>
      </c>
      <c r="D6">
        <v>400</v>
      </c>
      <c r="E6">
        <v>400</v>
      </c>
      <c r="F6">
        <v>400</v>
      </c>
      <c r="G6">
        <v>400</v>
      </c>
      <c r="H6">
        <v>60</v>
      </c>
      <c r="I6">
        <v>60</v>
      </c>
      <c r="J6">
        <v>60</v>
      </c>
      <c r="K6">
        <v>60</v>
      </c>
      <c r="L6">
        <v>4</v>
      </c>
      <c r="M6">
        <v>4</v>
      </c>
      <c r="N6">
        <v>4</v>
      </c>
      <c r="O6">
        <v>4</v>
      </c>
    </row>
    <row r="7" spans="1:15" x14ac:dyDescent="0.35">
      <c r="A7" t="s">
        <v>35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2</v>
      </c>
      <c r="M7">
        <v>2</v>
      </c>
      <c r="N7">
        <v>2</v>
      </c>
      <c r="O7">
        <v>2</v>
      </c>
    </row>
    <row r="8" spans="1:15" x14ac:dyDescent="0.35">
      <c r="A8" t="s">
        <v>36</v>
      </c>
      <c r="B8">
        <v>350</v>
      </c>
      <c r="C8">
        <v>350</v>
      </c>
      <c r="D8">
        <v>350</v>
      </c>
      <c r="E8">
        <v>350</v>
      </c>
      <c r="F8">
        <v>350</v>
      </c>
      <c r="G8">
        <v>350</v>
      </c>
      <c r="H8">
        <v>350</v>
      </c>
      <c r="I8">
        <v>350</v>
      </c>
      <c r="J8">
        <v>350</v>
      </c>
      <c r="K8">
        <v>350</v>
      </c>
      <c r="L8">
        <v>350</v>
      </c>
      <c r="M8">
        <v>350</v>
      </c>
      <c r="N8">
        <v>350</v>
      </c>
      <c r="O8">
        <v>350</v>
      </c>
    </row>
    <row r="9" spans="1:15" x14ac:dyDescent="0.35">
      <c r="A9" t="s">
        <v>37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L9">
        <v>10</v>
      </c>
      <c r="M9">
        <v>10</v>
      </c>
      <c r="N9">
        <v>10</v>
      </c>
      <c r="O9">
        <v>10</v>
      </c>
    </row>
    <row r="10" spans="1:15" x14ac:dyDescent="0.35">
      <c r="A10" t="s">
        <v>38</v>
      </c>
      <c r="B10">
        <v>140000</v>
      </c>
      <c r="C10">
        <v>140000</v>
      </c>
      <c r="D10">
        <v>140000</v>
      </c>
      <c r="E10">
        <v>140000</v>
      </c>
      <c r="F10">
        <v>140000</v>
      </c>
      <c r="G10">
        <v>140000</v>
      </c>
      <c r="H10">
        <v>21000</v>
      </c>
      <c r="I10">
        <v>21000</v>
      </c>
      <c r="J10">
        <v>21000</v>
      </c>
      <c r="K10">
        <v>21000</v>
      </c>
      <c r="L10">
        <v>2800</v>
      </c>
      <c r="M10">
        <v>2800</v>
      </c>
      <c r="N10">
        <v>2800</v>
      </c>
      <c r="O10">
        <v>2800</v>
      </c>
    </row>
    <row r="11" spans="1:15" x14ac:dyDescent="0.35">
      <c r="A11" t="s">
        <v>39</v>
      </c>
      <c r="B11">
        <v>2800000</v>
      </c>
      <c r="C11">
        <v>2800000</v>
      </c>
      <c r="D11">
        <v>2800000</v>
      </c>
      <c r="E11">
        <v>2800000</v>
      </c>
      <c r="F11">
        <v>2800000</v>
      </c>
      <c r="G11">
        <v>2800000</v>
      </c>
      <c r="H11">
        <v>420000</v>
      </c>
      <c r="I11">
        <v>420000</v>
      </c>
      <c r="J11">
        <v>420000</v>
      </c>
      <c r="K11">
        <v>420000</v>
      </c>
      <c r="L11">
        <v>28000</v>
      </c>
      <c r="M11">
        <v>28000</v>
      </c>
      <c r="N11">
        <v>28000</v>
      </c>
      <c r="O11">
        <v>28000</v>
      </c>
    </row>
    <row r="12" spans="1:15" x14ac:dyDescent="0.35">
      <c r="A12" t="s">
        <v>40</v>
      </c>
      <c r="B12">
        <v>313</v>
      </c>
      <c r="C12">
        <v>713</v>
      </c>
      <c r="D12">
        <v>400</v>
      </c>
      <c r="E12">
        <v>450</v>
      </c>
      <c r="F12">
        <v>307</v>
      </c>
      <c r="G12">
        <v>397</v>
      </c>
      <c r="H12">
        <v>264</v>
      </c>
      <c r="I12">
        <v>563</v>
      </c>
      <c r="J12">
        <v>302</v>
      </c>
      <c r="K12">
        <v>392</v>
      </c>
      <c r="L12">
        <v>313</v>
      </c>
      <c r="M12">
        <v>713</v>
      </c>
      <c r="N12">
        <v>455</v>
      </c>
      <c r="O12">
        <v>504</v>
      </c>
    </row>
    <row r="13" spans="1:15" x14ac:dyDescent="0.35">
      <c r="A13" t="s">
        <v>41</v>
      </c>
      <c r="B13">
        <v>0</v>
      </c>
      <c r="C13">
        <v>0</v>
      </c>
      <c r="D13">
        <v>28</v>
      </c>
      <c r="E13">
        <v>28</v>
      </c>
      <c r="F13">
        <v>28</v>
      </c>
      <c r="G13">
        <v>28</v>
      </c>
      <c r="H13">
        <v>0</v>
      </c>
      <c r="I13">
        <v>0</v>
      </c>
      <c r="J13">
        <v>19</v>
      </c>
      <c r="K13">
        <v>19</v>
      </c>
      <c r="L13">
        <v>0</v>
      </c>
      <c r="M13">
        <v>0</v>
      </c>
      <c r="N13">
        <v>39</v>
      </c>
      <c r="O13">
        <v>39</v>
      </c>
    </row>
    <row r="14" spans="1:15" x14ac:dyDescent="0.35">
      <c r="A14" t="s">
        <v>42</v>
      </c>
      <c r="B14">
        <v>47</v>
      </c>
      <c r="C14">
        <v>107</v>
      </c>
      <c r="D14">
        <v>64</v>
      </c>
      <c r="E14">
        <v>72</v>
      </c>
      <c r="F14">
        <v>50</v>
      </c>
      <c r="G14">
        <v>64</v>
      </c>
      <c r="H14">
        <v>40</v>
      </c>
      <c r="I14">
        <v>84</v>
      </c>
      <c r="J14">
        <v>48</v>
      </c>
      <c r="K14">
        <v>62</v>
      </c>
      <c r="L14">
        <v>63</v>
      </c>
      <c r="M14">
        <v>143</v>
      </c>
      <c r="N14">
        <v>99</v>
      </c>
      <c r="O14">
        <v>109</v>
      </c>
    </row>
    <row r="15" spans="1:15" ht="15" thickBot="1" x14ac:dyDescent="0.4">
      <c r="A15" s="5" t="s">
        <v>43</v>
      </c>
      <c r="B15" s="5">
        <v>360</v>
      </c>
      <c r="C15" s="5">
        <v>819</v>
      </c>
      <c r="D15" s="5">
        <v>492</v>
      </c>
      <c r="E15" s="5">
        <v>550</v>
      </c>
      <c r="F15" s="5">
        <v>385</v>
      </c>
      <c r="G15" s="5">
        <v>489</v>
      </c>
      <c r="H15" s="5">
        <v>303</v>
      </c>
      <c r="I15" s="5">
        <v>647</v>
      </c>
      <c r="J15" s="5">
        <v>368</v>
      </c>
      <c r="K15" s="5">
        <v>472</v>
      </c>
      <c r="L15" s="5">
        <v>376</v>
      </c>
      <c r="M15" s="5">
        <v>855</v>
      </c>
      <c r="N15" s="5">
        <v>593</v>
      </c>
      <c r="O15" s="5">
        <v>652</v>
      </c>
    </row>
    <row r="16" spans="1:15" x14ac:dyDescent="0.35">
      <c r="A16" t="s">
        <v>44</v>
      </c>
      <c r="B16">
        <v>2.88</v>
      </c>
      <c r="C16">
        <v>6.56</v>
      </c>
      <c r="D16">
        <v>3.08</v>
      </c>
      <c r="E16">
        <v>3.43</v>
      </c>
      <c r="F16">
        <v>2.44</v>
      </c>
      <c r="G16">
        <v>3.06</v>
      </c>
      <c r="H16">
        <v>0.36</v>
      </c>
      <c r="I16">
        <v>0.78</v>
      </c>
      <c r="J16">
        <v>0.34</v>
      </c>
      <c r="K16">
        <v>0.44</v>
      </c>
      <c r="L16">
        <v>0.03</v>
      </c>
      <c r="M16">
        <v>7.0000000000000007E-2</v>
      </c>
      <c r="N16">
        <v>0.04</v>
      </c>
      <c r="O16">
        <v>0.04</v>
      </c>
    </row>
    <row r="17" spans="1:15" x14ac:dyDescent="0.35">
      <c r="A17" t="s">
        <v>45</v>
      </c>
      <c r="B17">
        <v>0.8</v>
      </c>
      <c r="C17">
        <v>0.8</v>
      </c>
      <c r="D17">
        <v>0.63</v>
      </c>
      <c r="E17">
        <v>0.62</v>
      </c>
      <c r="F17">
        <v>0.63</v>
      </c>
      <c r="G17">
        <v>0.63</v>
      </c>
      <c r="H17">
        <v>0.12</v>
      </c>
      <c r="I17">
        <v>0.12</v>
      </c>
      <c r="J17">
        <v>0.09</v>
      </c>
      <c r="K17">
        <v>0.09</v>
      </c>
      <c r="L17">
        <v>0.01</v>
      </c>
      <c r="M17">
        <v>0.01</v>
      </c>
      <c r="N17">
        <v>0.01</v>
      </c>
      <c r="O17">
        <v>0.01</v>
      </c>
    </row>
    <row r="18" spans="1:15" x14ac:dyDescent="0.35">
      <c r="A18" t="s">
        <v>46</v>
      </c>
      <c r="B18">
        <v>0</v>
      </c>
      <c r="C18">
        <v>0</v>
      </c>
      <c r="D18">
        <v>3.423</v>
      </c>
      <c r="E18">
        <v>3.823</v>
      </c>
      <c r="F18">
        <v>2.6760000000000002</v>
      </c>
      <c r="G18">
        <v>3.4</v>
      </c>
      <c r="H18">
        <v>0</v>
      </c>
      <c r="I18">
        <v>0</v>
      </c>
      <c r="J18">
        <v>0.38400000000000001</v>
      </c>
      <c r="K18">
        <v>0.49299999999999999</v>
      </c>
      <c r="L18">
        <v>0</v>
      </c>
      <c r="M18">
        <v>0</v>
      </c>
      <c r="N18">
        <v>0.04</v>
      </c>
      <c r="O18">
        <v>4.2999999999999997E-2</v>
      </c>
    </row>
    <row r="19" spans="1:15" x14ac:dyDescent="0.35">
      <c r="A19" t="s">
        <v>47</v>
      </c>
      <c r="B19">
        <v>0</v>
      </c>
      <c r="C19">
        <v>0</v>
      </c>
      <c r="D19">
        <v>0</v>
      </c>
      <c r="E19">
        <v>0</v>
      </c>
      <c r="F19">
        <v>8.0289999999999999</v>
      </c>
      <c r="G19">
        <v>10.199999999999999</v>
      </c>
      <c r="H19">
        <v>0</v>
      </c>
      <c r="I19">
        <v>0</v>
      </c>
      <c r="J19">
        <v>1.153</v>
      </c>
      <c r="K19">
        <v>1.478</v>
      </c>
      <c r="L19">
        <v>0</v>
      </c>
      <c r="M19">
        <v>0</v>
      </c>
      <c r="N19">
        <v>0.14299999999999999</v>
      </c>
      <c r="O19">
        <v>0.157</v>
      </c>
    </row>
    <row r="20" spans="1:15" x14ac:dyDescent="0.35">
      <c r="A20" t="s">
        <v>48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x14ac:dyDescent="0.35">
      <c r="A21" t="s">
        <v>49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x14ac:dyDescent="0.35">
      <c r="A22" t="s">
        <v>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35">
      <c r="A23" t="s">
        <v>51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x14ac:dyDescent="0.35">
      <c r="A24" t="s">
        <v>52</v>
      </c>
      <c r="B24">
        <v>30</v>
      </c>
      <c r="C24">
        <v>30</v>
      </c>
      <c r="D24">
        <v>30</v>
      </c>
      <c r="E24">
        <v>30</v>
      </c>
      <c r="F24">
        <v>30</v>
      </c>
      <c r="G24">
        <v>30</v>
      </c>
      <c r="H24">
        <v>30</v>
      </c>
      <c r="I24">
        <v>30</v>
      </c>
      <c r="J24">
        <v>30</v>
      </c>
      <c r="K24">
        <v>30</v>
      </c>
      <c r="L24">
        <v>106</v>
      </c>
      <c r="M24">
        <v>106</v>
      </c>
      <c r="N24">
        <v>106</v>
      </c>
      <c r="O24">
        <v>106</v>
      </c>
    </row>
    <row r="25" spans="1:15" x14ac:dyDescent="0.35">
      <c r="A25" t="s">
        <v>53</v>
      </c>
      <c r="B25">
        <v>0.9</v>
      </c>
      <c r="C25">
        <v>0.9</v>
      </c>
      <c r="D25">
        <v>0.9</v>
      </c>
      <c r="E25">
        <v>0.9</v>
      </c>
      <c r="F25">
        <v>0.9</v>
      </c>
      <c r="G25">
        <v>0.9</v>
      </c>
      <c r="H25">
        <v>0.9</v>
      </c>
      <c r="I25">
        <v>0.9</v>
      </c>
      <c r="J25">
        <v>0.9</v>
      </c>
      <c r="K25">
        <v>0.9</v>
      </c>
      <c r="L25">
        <v>1</v>
      </c>
      <c r="M25">
        <v>1</v>
      </c>
      <c r="N25">
        <v>1</v>
      </c>
      <c r="O25">
        <v>1</v>
      </c>
    </row>
    <row r="26" spans="1:15" x14ac:dyDescent="0.35">
      <c r="A26" t="s">
        <v>30</v>
      </c>
      <c r="B26">
        <v>67</v>
      </c>
      <c r="C26">
        <v>70</v>
      </c>
      <c r="D26">
        <v>67</v>
      </c>
      <c r="E26">
        <v>67</v>
      </c>
      <c r="F26">
        <v>86</v>
      </c>
      <c r="G26">
        <v>86</v>
      </c>
      <c r="H26">
        <v>67</v>
      </c>
      <c r="I26">
        <v>70</v>
      </c>
      <c r="J26">
        <v>86</v>
      </c>
      <c r="K26">
        <v>86</v>
      </c>
      <c r="L26">
        <v>67</v>
      </c>
      <c r="M26">
        <v>70</v>
      </c>
      <c r="N26">
        <v>86</v>
      </c>
      <c r="O26">
        <v>86</v>
      </c>
    </row>
    <row r="27" spans="1:15" x14ac:dyDescent="0.35">
      <c r="A27" t="s">
        <v>54</v>
      </c>
      <c r="B27">
        <v>209</v>
      </c>
      <c r="C27">
        <v>413</v>
      </c>
      <c r="D27">
        <v>286</v>
      </c>
      <c r="E27">
        <v>315</v>
      </c>
      <c r="F27">
        <v>282</v>
      </c>
      <c r="G27">
        <v>347</v>
      </c>
      <c r="H27">
        <v>184</v>
      </c>
      <c r="I27">
        <v>338</v>
      </c>
      <c r="J27">
        <v>272</v>
      </c>
      <c r="K27">
        <v>338</v>
      </c>
      <c r="L27">
        <v>273</v>
      </c>
      <c r="M27">
        <v>406</v>
      </c>
      <c r="N27">
        <v>363</v>
      </c>
      <c r="O27">
        <v>386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72508-BEA6-4DD7-B17A-C1E4CA6A7BED}">
  <dimension ref="A1:A25"/>
  <sheetViews>
    <sheetView topLeftCell="A14" workbookViewId="0"/>
  </sheetViews>
  <sheetFormatPr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  <row r="7" spans="1:1" x14ac:dyDescent="0.35">
      <c r="A7" t="s">
        <v>62</v>
      </c>
    </row>
    <row r="8" spans="1:1" x14ac:dyDescent="0.35">
      <c r="A8" t="s">
        <v>63</v>
      </c>
    </row>
    <row r="9" spans="1:1" x14ac:dyDescent="0.35">
      <c r="A9" t="s">
        <v>64</v>
      </c>
    </row>
    <row r="10" spans="1:1" x14ac:dyDescent="0.35">
      <c r="A10" t="s">
        <v>65</v>
      </c>
    </row>
    <row r="11" spans="1:1" x14ac:dyDescent="0.35">
      <c r="A11" t="s">
        <v>66</v>
      </c>
    </row>
    <row r="12" spans="1:1" x14ac:dyDescent="0.35">
      <c r="A12" t="s">
        <v>67</v>
      </c>
    </row>
    <row r="13" spans="1:1" x14ac:dyDescent="0.35">
      <c r="A13" t="s">
        <v>68</v>
      </c>
    </row>
    <row r="14" spans="1:1" x14ac:dyDescent="0.35">
      <c r="A14" t="s">
        <v>69</v>
      </c>
    </row>
    <row r="15" spans="1:1" x14ac:dyDescent="0.35">
      <c r="A15" t="s">
        <v>70</v>
      </c>
    </row>
    <row r="16" spans="1:1" x14ac:dyDescent="0.35">
      <c r="A16" t="s">
        <v>71</v>
      </c>
    </row>
    <row r="17" spans="1:1" x14ac:dyDescent="0.35">
      <c r="A17" t="s">
        <v>72</v>
      </c>
    </row>
    <row r="18" spans="1:1" x14ac:dyDescent="0.35">
      <c r="A18" t="s">
        <v>73</v>
      </c>
    </row>
    <row r="19" spans="1:1" x14ac:dyDescent="0.35">
      <c r="A19" t="s">
        <v>74</v>
      </c>
    </row>
    <row r="20" spans="1:1" x14ac:dyDescent="0.35">
      <c r="A20" t="s">
        <v>75</v>
      </c>
    </row>
    <row r="21" spans="1:1" x14ac:dyDescent="0.35">
      <c r="A21" t="s">
        <v>76</v>
      </c>
    </row>
    <row r="22" spans="1:1" x14ac:dyDescent="0.35">
      <c r="A22" t="s">
        <v>77</v>
      </c>
    </row>
    <row r="23" spans="1:1" x14ac:dyDescent="0.35">
      <c r="A23" t="s">
        <v>78</v>
      </c>
    </row>
    <row r="24" spans="1:1" x14ac:dyDescent="0.35">
      <c r="A24" t="s">
        <v>79</v>
      </c>
    </row>
    <row r="25" spans="1:1" x14ac:dyDescent="0.35">
      <c r="A2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AE550-93C1-4571-AC42-9837EC131241}">
  <dimension ref="A2:M28"/>
  <sheetViews>
    <sheetView topLeftCell="A3" workbookViewId="0">
      <selection activeCell="A3" sqref="A3"/>
    </sheetView>
  </sheetViews>
  <sheetFormatPr defaultRowHeight="14.5" x14ac:dyDescent="0.35"/>
  <cols>
    <col min="1" max="1" width="66.1796875" bestFit="1" customWidth="1"/>
    <col min="2" max="13" width="11" customWidth="1"/>
  </cols>
  <sheetData>
    <row r="2" spans="1:13" x14ac:dyDescent="0.3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3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9" x14ac:dyDescent="0.35">
      <c r="B4" s="6" t="s">
        <v>29</v>
      </c>
      <c r="C4" s="6" t="s">
        <v>29</v>
      </c>
      <c r="D4" s="6" t="s">
        <v>81</v>
      </c>
      <c r="E4" s="6" t="s">
        <v>81</v>
      </c>
      <c r="F4" s="6" t="s">
        <v>82</v>
      </c>
      <c r="G4" s="6" t="s">
        <v>82</v>
      </c>
      <c r="H4" s="6" t="s">
        <v>29</v>
      </c>
      <c r="I4" s="6" t="s">
        <v>29</v>
      </c>
      <c r="J4" s="6" t="s">
        <v>81</v>
      </c>
      <c r="K4" s="6" t="s">
        <v>81</v>
      </c>
      <c r="L4" s="6" t="s">
        <v>82</v>
      </c>
      <c r="M4" s="6" t="s">
        <v>82</v>
      </c>
    </row>
    <row r="5" spans="1:13" s="1" customFormat="1" x14ac:dyDescent="0.35">
      <c r="A5" s="1" t="s">
        <v>32</v>
      </c>
      <c r="B5" s="1">
        <v>0.125</v>
      </c>
      <c r="C5" s="1">
        <v>0.125</v>
      </c>
      <c r="D5" s="1">
        <v>0.125</v>
      </c>
      <c r="E5" s="1">
        <v>0.125</v>
      </c>
      <c r="F5" s="1">
        <v>0.125</v>
      </c>
      <c r="G5" s="1">
        <v>0.125</v>
      </c>
      <c r="H5" s="1">
        <v>5.0000000000000001E-3</v>
      </c>
      <c r="I5" s="1">
        <v>5.0000000000000001E-3</v>
      </c>
      <c r="J5" s="1">
        <v>5.0000000000000001E-3</v>
      </c>
      <c r="K5" s="1">
        <v>5.0000000000000001E-3</v>
      </c>
      <c r="L5" s="1">
        <v>5.0000000000000001E-3</v>
      </c>
      <c r="M5" s="1">
        <v>5.0000000000000001E-3</v>
      </c>
    </row>
    <row r="6" spans="1:13" s="1" customFormat="1" x14ac:dyDescent="0.35">
      <c r="A6" s="1" t="s">
        <v>33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</row>
    <row r="7" spans="1:13" s="1" customFormat="1" x14ac:dyDescent="0.35">
      <c r="A7" s="1" t="s">
        <v>34</v>
      </c>
      <c r="B7" s="1">
        <v>0.25</v>
      </c>
      <c r="C7" s="1">
        <v>0.25</v>
      </c>
      <c r="D7" s="1">
        <v>0.25</v>
      </c>
      <c r="E7" s="1">
        <v>0.25</v>
      </c>
      <c r="F7" s="1">
        <v>0.25</v>
      </c>
      <c r="G7" s="1">
        <v>0.25</v>
      </c>
      <c r="H7" s="1">
        <v>0.01</v>
      </c>
      <c r="I7" s="1">
        <v>0.01</v>
      </c>
      <c r="J7" s="1">
        <v>0.01</v>
      </c>
      <c r="K7" s="1">
        <v>0.01</v>
      </c>
      <c r="L7" s="1">
        <v>0.01</v>
      </c>
      <c r="M7" s="1">
        <v>0.01</v>
      </c>
    </row>
    <row r="8" spans="1:13" s="1" customFormat="1" x14ac:dyDescent="0.35">
      <c r="A8" s="1" t="s">
        <v>35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</row>
    <row r="9" spans="1:13" s="1" customFormat="1" x14ac:dyDescent="0.35">
      <c r="A9" s="1" t="s">
        <v>36</v>
      </c>
      <c r="B9" s="1">
        <v>250</v>
      </c>
      <c r="C9" s="1">
        <v>250</v>
      </c>
      <c r="D9" s="1">
        <v>250</v>
      </c>
      <c r="E9" s="1">
        <v>250</v>
      </c>
      <c r="F9" s="1">
        <v>250</v>
      </c>
      <c r="G9" s="1">
        <v>250</v>
      </c>
      <c r="H9" s="1">
        <v>250</v>
      </c>
      <c r="I9" s="1">
        <v>250</v>
      </c>
      <c r="J9" s="1">
        <v>250</v>
      </c>
      <c r="K9" s="1">
        <v>250</v>
      </c>
      <c r="L9" s="1">
        <v>250</v>
      </c>
      <c r="M9" s="1">
        <v>250</v>
      </c>
    </row>
    <row r="10" spans="1:13" s="1" customFormat="1" x14ac:dyDescent="0.35">
      <c r="A10" s="1" t="s">
        <v>37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</row>
    <row r="11" spans="1:13" s="1" customFormat="1" x14ac:dyDescent="0.35">
      <c r="A11" s="1" t="s">
        <v>38</v>
      </c>
      <c r="B11" s="1">
        <v>63</v>
      </c>
      <c r="C11" s="1">
        <v>63</v>
      </c>
      <c r="D11" s="1">
        <v>63</v>
      </c>
      <c r="E11" s="1">
        <v>63</v>
      </c>
      <c r="F11" s="1">
        <v>63</v>
      </c>
      <c r="G11" s="1">
        <v>63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</row>
    <row r="12" spans="1:13" s="1" customFormat="1" x14ac:dyDescent="0.35">
      <c r="A12" s="1" t="s">
        <v>39</v>
      </c>
      <c r="B12" s="1">
        <v>625</v>
      </c>
      <c r="C12" s="1">
        <v>625</v>
      </c>
      <c r="D12" s="1">
        <v>625</v>
      </c>
      <c r="E12" s="1">
        <v>625</v>
      </c>
      <c r="F12" s="1">
        <v>625</v>
      </c>
      <c r="G12" s="1">
        <v>625</v>
      </c>
      <c r="H12" s="1">
        <v>25</v>
      </c>
      <c r="I12" s="1">
        <v>25</v>
      </c>
      <c r="J12" s="1">
        <v>25</v>
      </c>
      <c r="K12" s="1">
        <v>25</v>
      </c>
      <c r="L12" s="1">
        <v>25</v>
      </c>
      <c r="M12" s="1">
        <v>25</v>
      </c>
    </row>
    <row r="13" spans="1:13" s="1" customFormat="1" x14ac:dyDescent="0.35">
      <c r="A13" s="1" t="s">
        <v>40</v>
      </c>
      <c r="B13" s="1">
        <v>520</v>
      </c>
      <c r="C13" s="1">
        <v>597</v>
      </c>
      <c r="D13" s="1">
        <v>322</v>
      </c>
      <c r="E13" s="1">
        <v>362</v>
      </c>
      <c r="F13" s="1">
        <v>516</v>
      </c>
      <c r="G13" s="1">
        <v>634</v>
      </c>
      <c r="H13" s="1">
        <v>517</v>
      </c>
      <c r="I13" s="1">
        <v>775</v>
      </c>
      <c r="J13" s="1">
        <v>284</v>
      </c>
      <c r="K13" s="1">
        <v>321</v>
      </c>
      <c r="L13" s="1">
        <v>562</v>
      </c>
      <c r="M13" s="1">
        <v>609</v>
      </c>
    </row>
    <row r="14" spans="1:13" s="1" customFormat="1" x14ac:dyDescent="0.35">
      <c r="A14" s="1" t="s">
        <v>41</v>
      </c>
      <c r="B14" s="1">
        <v>123</v>
      </c>
      <c r="C14" s="1">
        <v>123</v>
      </c>
      <c r="D14" s="1">
        <v>123</v>
      </c>
      <c r="E14" s="1">
        <v>123</v>
      </c>
      <c r="F14" s="1">
        <v>123</v>
      </c>
      <c r="G14" s="1">
        <v>123</v>
      </c>
      <c r="H14" s="1">
        <v>314</v>
      </c>
      <c r="I14" s="1">
        <v>314</v>
      </c>
      <c r="J14" s="1">
        <v>314</v>
      </c>
      <c r="K14" s="1">
        <v>314</v>
      </c>
      <c r="L14" s="1">
        <v>314</v>
      </c>
      <c r="M14" s="1">
        <v>314</v>
      </c>
    </row>
    <row r="15" spans="1:13" s="1" customFormat="1" x14ac:dyDescent="0.35">
      <c r="A15" s="1" t="s">
        <v>42</v>
      </c>
      <c r="B15" s="1">
        <v>161</v>
      </c>
      <c r="C15" s="1">
        <v>180</v>
      </c>
      <c r="D15" s="1">
        <v>111</v>
      </c>
      <c r="E15" s="1">
        <v>121</v>
      </c>
      <c r="F15" s="1">
        <v>160</v>
      </c>
      <c r="G15" s="1">
        <v>189</v>
      </c>
      <c r="H15" s="1">
        <v>200</v>
      </c>
      <c r="I15" s="1">
        <v>200</v>
      </c>
      <c r="J15" s="1">
        <v>200</v>
      </c>
      <c r="K15" s="1">
        <v>200</v>
      </c>
      <c r="L15" s="1">
        <v>200</v>
      </c>
      <c r="M15" s="1">
        <v>200</v>
      </c>
    </row>
    <row r="16" spans="1:13" s="1" customFormat="1" x14ac:dyDescent="0.35">
      <c r="A16" s="2" t="s">
        <v>43</v>
      </c>
      <c r="B16" s="2">
        <v>804</v>
      </c>
      <c r="C16" s="2">
        <v>900</v>
      </c>
      <c r="D16" s="2">
        <v>556</v>
      </c>
      <c r="E16" s="2">
        <v>606</v>
      </c>
      <c r="F16" s="2">
        <v>800</v>
      </c>
      <c r="G16" s="2">
        <v>946</v>
      </c>
      <c r="H16" s="2">
        <v>1031</v>
      </c>
      <c r="I16" s="2">
        <v>1289</v>
      </c>
      <c r="J16" s="2">
        <v>798</v>
      </c>
      <c r="K16" s="2">
        <v>835</v>
      </c>
      <c r="L16" s="2">
        <v>1076</v>
      </c>
      <c r="M16" s="2">
        <v>1123</v>
      </c>
    </row>
    <row r="17" spans="1:13" s="1" customFormat="1" x14ac:dyDescent="0.35">
      <c r="A17" s="1" t="s">
        <v>44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s="1" customFormat="1" x14ac:dyDescent="0.35">
      <c r="A18" s="1" t="s">
        <v>45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s="1" customFormat="1" x14ac:dyDescent="0.35">
      <c r="A19" s="1" t="s">
        <v>46</v>
      </c>
      <c r="B19" s="1">
        <v>1E-3</v>
      </c>
      <c r="C19" s="1">
        <v>1E-3</v>
      </c>
      <c r="D19" s="1">
        <v>1E-3</v>
      </c>
      <c r="E19" s="1">
        <v>1E-3</v>
      </c>
      <c r="F19" s="1">
        <v>1E-3</v>
      </c>
      <c r="G19" s="1">
        <v>1E-3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s="1" customFormat="1" x14ac:dyDescent="0.35">
      <c r="A20" s="1" t="s">
        <v>47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s="1" customFormat="1" x14ac:dyDescent="0.35">
      <c r="A21" s="1" t="s">
        <v>48</v>
      </c>
      <c r="B21" s="1">
        <v>5.5E-2</v>
      </c>
      <c r="C21" s="1">
        <v>6.3E-2</v>
      </c>
      <c r="D21" s="1">
        <v>0.125</v>
      </c>
      <c r="E21" s="1">
        <v>0.14000000000000001</v>
      </c>
      <c r="F21" s="1">
        <v>0.08</v>
      </c>
      <c r="G21" s="1">
        <v>9.8000000000000004E-2</v>
      </c>
      <c r="H21" s="1">
        <v>2E-3</v>
      </c>
      <c r="I21" s="1">
        <v>3.0000000000000001E-3</v>
      </c>
      <c r="J21" s="1">
        <v>4.0000000000000001E-3</v>
      </c>
      <c r="K21" s="1">
        <v>5.0000000000000001E-3</v>
      </c>
      <c r="L21" s="1">
        <v>3.0000000000000001E-3</v>
      </c>
      <c r="M21" s="1">
        <v>4.0000000000000001E-3</v>
      </c>
    </row>
    <row r="22" spans="1:13" s="1" customFormat="1" x14ac:dyDescent="0.35">
      <c r="A22" s="1" t="s">
        <v>49</v>
      </c>
      <c r="B22" s="1">
        <v>0</v>
      </c>
      <c r="C22" s="1">
        <v>0</v>
      </c>
      <c r="D22" s="1">
        <v>0.125</v>
      </c>
      <c r="E22" s="1">
        <v>0.14000000000000001</v>
      </c>
      <c r="F22" s="1">
        <v>0</v>
      </c>
      <c r="G22" s="1">
        <v>0</v>
      </c>
      <c r="H22" s="1">
        <v>0</v>
      </c>
      <c r="I22" s="1">
        <v>0</v>
      </c>
      <c r="J22" s="1">
        <v>4.0000000000000001E-3</v>
      </c>
      <c r="K22" s="1">
        <v>5.0000000000000001E-3</v>
      </c>
      <c r="L22" s="1">
        <v>0</v>
      </c>
      <c r="M22" s="1">
        <v>0</v>
      </c>
    </row>
    <row r="23" spans="1:13" s="1" customFormat="1" x14ac:dyDescent="0.35">
      <c r="A23" s="1" t="s">
        <v>50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s="1" customFormat="1" x14ac:dyDescent="0.35">
      <c r="A24" s="1" t="s">
        <v>51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s="1" customFormat="1" x14ac:dyDescent="0.35">
      <c r="A25" s="1" t="s">
        <v>52</v>
      </c>
      <c r="B25" s="1">
        <v>106</v>
      </c>
      <c r="C25" s="1">
        <v>106</v>
      </c>
      <c r="D25" s="1">
        <v>106</v>
      </c>
      <c r="E25" s="1">
        <v>106</v>
      </c>
      <c r="F25" s="1">
        <v>106</v>
      </c>
      <c r="G25" s="1">
        <v>106</v>
      </c>
      <c r="H25" s="1">
        <v>124</v>
      </c>
      <c r="I25" s="1">
        <v>124</v>
      </c>
      <c r="J25" s="1">
        <v>124</v>
      </c>
      <c r="K25" s="1">
        <v>124</v>
      </c>
      <c r="L25" s="1">
        <v>124</v>
      </c>
      <c r="M25" s="1">
        <v>124</v>
      </c>
    </row>
    <row r="26" spans="1:13" s="1" customFormat="1" x14ac:dyDescent="0.35">
      <c r="A26" s="1" t="s">
        <v>53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</row>
    <row r="27" spans="1:13" s="1" customFormat="1" x14ac:dyDescent="0.35">
      <c r="A27" s="1" t="s">
        <v>30</v>
      </c>
      <c r="B27" s="1">
        <v>86</v>
      </c>
      <c r="C27" s="1">
        <v>86</v>
      </c>
      <c r="D27" s="1">
        <v>72</v>
      </c>
      <c r="E27" s="1">
        <v>72</v>
      </c>
      <c r="F27" s="1">
        <v>82</v>
      </c>
      <c r="G27" s="1">
        <v>82</v>
      </c>
      <c r="H27" s="1">
        <v>85</v>
      </c>
      <c r="I27" s="1">
        <v>85</v>
      </c>
      <c r="J27" s="1">
        <v>72</v>
      </c>
      <c r="K27" s="1">
        <v>72</v>
      </c>
      <c r="L27" s="1">
        <v>82</v>
      </c>
      <c r="M27" s="1">
        <v>82</v>
      </c>
    </row>
    <row r="28" spans="1:13" s="1" customFormat="1" x14ac:dyDescent="0.35">
      <c r="A28" s="1" t="s">
        <v>54</v>
      </c>
      <c r="B28" s="1">
        <v>891</v>
      </c>
      <c r="C28" s="1">
        <v>985</v>
      </c>
      <c r="D28" s="1">
        <v>1057</v>
      </c>
      <c r="E28" s="1">
        <v>1154</v>
      </c>
      <c r="F28" s="1">
        <v>950</v>
      </c>
      <c r="G28" s="1">
        <v>1107</v>
      </c>
      <c r="H28" s="1">
        <v>1028</v>
      </c>
      <c r="I28" s="1">
        <v>1274</v>
      </c>
      <c r="J28" s="1">
        <v>1160</v>
      </c>
      <c r="K28" s="1">
        <v>1239</v>
      </c>
      <c r="L28" s="1">
        <v>1138</v>
      </c>
      <c r="M28" s="1">
        <v>1188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Database</vt:lpstr>
      <vt:lpstr>Sheet1</vt:lpstr>
      <vt:lpstr>Database Part 1</vt:lpstr>
      <vt:lpstr>Sheet5</vt:lpstr>
      <vt:lpstr>Database Part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Stormy Daniels</dc:creator>
  <cp:lastModifiedBy>Stormy Daniels</cp:lastModifiedBy>
  <dcterms:created xsi:type="dcterms:W3CDTF">2018-06-20T18:33:41Z</dcterms:created>
  <dcterms:modified xsi:type="dcterms:W3CDTF">2018-06-20T19:56:48Z</dcterms:modified>
</cp:coreProperties>
</file>