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L. Excel Utilities (Generic Macro, Read PDF)\"/>
    </mc:Choice>
  </mc:AlternateContent>
  <xr:revisionPtr revIDLastSave="0" documentId="13_ncr:1_{91E6A464-684D-4711-B40F-7E9216CA6B11}" xr6:coauthVersionLast="37" xr6:coauthVersionMax="37" xr10:uidLastSave="{00000000-0000-0000-0000-000000000000}"/>
  <bookViews>
    <workbookView xWindow="0" yWindow="0" windowWidth="19200" windowHeight="7250" xr2:uid="{00000000-000D-0000-FFFF-FFFF00000000}"/>
  </bookViews>
  <sheets>
    <sheet name="Basic Demonstration" sheetId="1" r:id="rId1"/>
    <sheet name="Demonstration 3" sheetId="3" r:id="rId2"/>
    <sheet name="Linear" sheetId="4" r:id="rId3"/>
    <sheet name="Full Row Test" sheetId="5" r:id="rId4"/>
    <sheet name="Basic" sheetId="6" r:id="rId5"/>
    <sheet name="Full Column Demonstration" sheetId="2" r:id="rId6"/>
  </sheets>
  <functionGroups builtInGroupCount="19"/>
  <definedNames>
    <definedName name="area">'Basic Demonstration'!$D$13:$Y$19</definedName>
    <definedName name="area_1">'Demonstration 3'!$G$16:$KT$19</definedName>
    <definedName name="basic">'Basic Demonstration'!$D$15:$Y$15</definedName>
    <definedName name="moving">'Full Column Demonstration'!$J$7:$J$212</definedName>
  </definedNames>
  <calcPr calcId="179021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6" l="1"/>
  <c r="M11" i="6"/>
  <c r="K11" i="6"/>
  <c r="J11" i="6"/>
  <c r="I11" i="6"/>
  <c r="H11" i="6"/>
  <c r="G11" i="6"/>
  <c r="F11" i="6"/>
  <c r="E11" i="6"/>
  <c r="D11" i="6"/>
  <c r="I13" i="6"/>
  <c r="M13" i="6"/>
  <c r="M17" i="6"/>
  <c r="E17" i="6"/>
  <c r="F17" i="6"/>
  <c r="G15" i="6"/>
  <c r="F15" i="6"/>
  <c r="L15" i="6"/>
  <c r="D17" i="6"/>
  <c r="K13" i="6"/>
  <c r="L13" i="6"/>
  <c r="L17" i="6"/>
  <c r="I17" i="6"/>
  <c r="J17" i="6"/>
  <c r="E13" i="6"/>
  <c r="E15" i="6"/>
  <c r="J13" i="6"/>
  <c r="H17" i="6"/>
  <c r="F13" i="6"/>
  <c r="D13" i="6"/>
  <c r="G13" i="6"/>
  <c r="J15" i="6"/>
  <c r="M15" i="6"/>
  <c r="K17" i="6"/>
  <c r="G17" i="6"/>
  <c r="I15" i="6"/>
  <c r="H15" i="6"/>
  <c r="H13" i="6"/>
  <c r="K15" i="6"/>
  <c r="D15" i="6"/>
  <c r="D27" i="1" l="1"/>
  <c r="Y13" i="1"/>
  <c r="E11" i="3"/>
  <c r="C20" i="4"/>
  <c r="B14" i="3"/>
  <c r="B13" i="3"/>
  <c r="B12" i="3"/>
  <c r="G10" i="3"/>
  <c r="H10" i="3" s="1"/>
  <c r="D7" i="3"/>
  <c r="C4" i="3"/>
  <c r="F11" i="3" s="1"/>
  <c r="F6" i="2"/>
  <c r="G6" i="2" s="1"/>
  <c r="E6" i="2"/>
  <c r="B7" i="2"/>
  <c r="E7" i="2" s="1"/>
  <c r="E8" i="2" s="1"/>
  <c r="C8" i="2"/>
  <c r="E33" i="1"/>
  <c r="F33" i="1"/>
  <c r="G33" i="1"/>
  <c r="H33" i="1"/>
  <c r="F35" i="1"/>
  <c r="G35" i="1"/>
  <c r="H35" i="1"/>
  <c r="E35" i="1"/>
  <c r="F34" i="1"/>
  <c r="G34" i="1"/>
  <c r="H34" i="1"/>
  <c r="H36" i="1" s="1"/>
  <c r="E34" i="1"/>
  <c r="E54" i="1"/>
  <c r="F54" i="1"/>
  <c r="G54" i="1" s="1"/>
  <c r="D57" i="1"/>
  <c r="D59" i="1"/>
  <c r="E47" i="1"/>
  <c r="E49" i="1" s="1"/>
  <c r="F47" i="1"/>
  <c r="F49" i="1" s="1"/>
  <c r="G47" i="1"/>
  <c r="G49" i="1" s="1"/>
  <c r="H47" i="1"/>
  <c r="D47" i="1"/>
  <c r="D49" i="1" s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9" i="2"/>
  <c r="C5" i="3"/>
  <c r="D13" i="1"/>
  <c r="U19" i="1"/>
  <c r="X19" i="1"/>
  <c r="S19" i="1"/>
  <c r="V19" i="1"/>
  <c r="P19" i="1"/>
  <c r="K19" i="1"/>
  <c r="CC8" i="5"/>
  <c r="KA8" i="5"/>
  <c r="GO8" i="5"/>
  <c r="GT8" i="5"/>
  <c r="BV9" i="5"/>
  <c r="EL9" i="5"/>
  <c r="DB8" i="5"/>
  <c r="GC9" i="5"/>
  <c r="BN8" i="5"/>
  <c r="JM8" i="5"/>
  <c r="JS9" i="5"/>
  <c r="EI9" i="5"/>
  <c r="IK8" i="5"/>
  <c r="EF9" i="5"/>
  <c r="AG8" i="5"/>
  <c r="IE8" i="5"/>
  <c r="GJ8" i="5"/>
  <c r="BG8" i="5"/>
  <c r="FL7" i="5"/>
  <c r="CL9" i="5"/>
  <c r="II8" i="5"/>
  <c r="DN7" i="5"/>
  <c r="IS9" i="5"/>
  <c r="BX7" i="5"/>
  <c r="AT9" i="5"/>
  <c r="CN7" i="5"/>
  <c r="DS7" i="5"/>
  <c r="ES8" i="5"/>
  <c r="KD8" i="5"/>
  <c r="JK7" i="5"/>
  <c r="FB9" i="5"/>
  <c r="EB8" i="5"/>
  <c r="FN9" i="5"/>
  <c r="EE9" i="5"/>
  <c r="FD8" i="5"/>
  <c r="CN9" i="5"/>
  <c r="DC8" i="5"/>
  <c r="KJ8" i="5"/>
  <c r="HY8" i="5"/>
  <c r="KN9" i="5"/>
  <c r="KO8" i="5"/>
  <c r="AY9" i="5"/>
  <c r="BB9" i="5"/>
  <c r="GG8" i="5"/>
  <c r="Z9" i="5"/>
  <c r="U7" i="5"/>
  <c r="HE9" i="5"/>
  <c r="HX7" i="5"/>
  <c r="F7" i="5"/>
  <c r="JG9" i="5"/>
  <c r="J19" i="1"/>
  <c r="Y19" i="1"/>
  <c r="D19" i="1"/>
  <c r="H19" i="1"/>
  <c r="R19" i="1"/>
  <c r="V8" i="5"/>
  <c r="BE8" i="5"/>
  <c r="AR8" i="5"/>
  <c r="AS9" i="5"/>
  <c r="GX8" i="5"/>
  <c r="GK9" i="5"/>
  <c r="IG9" i="5"/>
  <c r="AD8" i="5"/>
  <c r="T8" i="5"/>
  <c r="BU8" i="5"/>
  <c r="JF8" i="5"/>
  <c r="EH9" i="5"/>
  <c r="GX9" i="5"/>
  <c r="CU8" i="5"/>
  <c r="D21" i="1"/>
  <c r="Y8" i="5"/>
  <c r="JS8" i="5"/>
  <c r="KJ9" i="5"/>
  <c r="JH9" i="5"/>
  <c r="EH7" i="5"/>
  <c r="AD9" i="5"/>
  <c r="DN8" i="5"/>
  <c r="BP7" i="5"/>
  <c r="ES9" i="5"/>
  <c r="AT7" i="5"/>
  <c r="FI9" i="5"/>
  <c r="BJ7" i="5"/>
  <c r="DI9" i="5"/>
  <c r="FJ7" i="5"/>
  <c r="IT8" i="5"/>
  <c r="JF7" i="5"/>
  <c r="AZ9" i="5"/>
  <c r="KL8" i="5"/>
  <c r="EK8" i="5"/>
  <c r="IP9" i="5"/>
  <c r="FL9" i="5"/>
  <c r="AV9" i="5"/>
  <c r="BT9" i="5"/>
  <c r="GE8" i="5"/>
  <c r="AW8" i="5"/>
  <c r="KM8" i="5"/>
  <c r="CT8" i="5"/>
  <c r="CF8" i="5"/>
  <c r="DR9" i="5"/>
  <c r="CI9" i="5"/>
  <c r="JJ9" i="5"/>
  <c r="ID8" i="5"/>
  <c r="DX8" i="5"/>
  <c r="IR7" i="5"/>
  <c r="M7" i="5"/>
  <c r="IU9" i="5"/>
  <c r="O9" i="5"/>
  <c r="GC7" i="5"/>
  <c r="IC9" i="5"/>
  <c r="FF7" i="5"/>
  <c r="HJ7" i="5"/>
  <c r="CS9" i="5"/>
  <c r="HZ7" i="5"/>
  <c r="HS8" i="5"/>
  <c r="HN8" i="5"/>
  <c r="DG8" i="5"/>
  <c r="DU9" i="5"/>
  <c r="KR9" i="5"/>
  <c r="DQ8" i="5"/>
  <c r="FR8" i="5"/>
  <c r="J8" i="5"/>
  <c r="FH9" i="5"/>
  <c r="IZ8" i="5"/>
  <c r="AP9" i="5"/>
  <c r="JC9" i="5"/>
  <c r="JW8" i="5"/>
  <c r="IA9" i="5"/>
  <c r="IQ7" i="5"/>
  <c r="HO8" i="5"/>
  <c r="IW7" i="5"/>
  <c r="HO7" i="5"/>
  <c r="Q9" i="5"/>
  <c r="AZ7" i="5"/>
  <c r="DJ7" i="5"/>
  <c r="CG8" i="5"/>
  <c r="EK7" i="5"/>
  <c r="IN7" i="5"/>
  <c r="IN9" i="5"/>
  <c r="HQ7" i="5"/>
  <c r="HI7" i="5"/>
  <c r="AF7" i="5"/>
  <c r="Y9" i="5"/>
  <c r="AA7" i="5"/>
  <c r="U9" i="5"/>
  <c r="BY7" i="5"/>
  <c r="JD9" i="5"/>
  <c r="DD8" i="5"/>
  <c r="GK8" i="5"/>
  <c r="BF9" i="5"/>
  <c r="FC9" i="5"/>
  <c r="CZ8" i="5"/>
  <c r="BM9" i="5"/>
  <c r="JZ9" i="5"/>
  <c r="DT9" i="5"/>
  <c r="GR7" i="5"/>
  <c r="KL7" i="5"/>
  <c r="CU9" i="5"/>
  <c r="JU9" i="5"/>
  <c r="AJ7" i="5"/>
  <c r="AL8" i="5"/>
  <c r="BM7" i="5"/>
  <c r="CQ7" i="5"/>
  <c r="DC9" i="5"/>
  <c r="JW7" i="5"/>
  <c r="W7" i="5"/>
  <c r="BE7" i="5"/>
  <c r="IF9" i="5"/>
  <c r="BO7" i="5"/>
  <c r="BU7" i="5"/>
  <c r="H40" i="1"/>
  <c r="O17" i="1"/>
  <c r="T15" i="1"/>
  <c r="EJ8" i="5"/>
  <c r="AD7" i="5"/>
  <c r="Q21" i="1"/>
  <c r="HV7" i="5"/>
  <c r="E7" i="5"/>
  <c r="L19" i="1"/>
  <c r="N19" i="1"/>
  <c r="G19" i="1"/>
  <c r="I19" i="1"/>
  <c r="W19" i="1"/>
  <c r="BI8" i="5"/>
  <c r="BC9" i="5"/>
  <c r="FU8" i="5"/>
  <c r="FZ8" i="5"/>
  <c r="IQ8" i="5"/>
  <c r="H8" i="5"/>
  <c r="CH8" i="5"/>
  <c r="I8" i="5"/>
  <c r="EZ8" i="5"/>
  <c r="DE9" i="5"/>
  <c r="G8" i="5"/>
  <c r="HQ9" i="5"/>
  <c r="CT9" i="5"/>
  <c r="AB8" i="5"/>
  <c r="M8" i="5"/>
  <c r="G9" i="5"/>
  <c r="IY8" i="5"/>
  <c r="EY9" i="5"/>
  <c r="HO9" i="5"/>
  <c r="JQ7" i="5"/>
  <c r="JE8" i="5"/>
  <c r="JA8" i="5"/>
  <c r="JU7" i="5"/>
  <c r="JB7" i="5"/>
  <c r="JV8" i="5"/>
  <c r="JR7" i="5"/>
  <c r="HC9" i="5"/>
  <c r="IP7" i="5"/>
  <c r="HZ8" i="5"/>
  <c r="CZ9" i="5"/>
  <c r="GW7" i="5"/>
  <c r="KA7" i="5"/>
  <c r="KN8" i="5"/>
  <c r="AY8" i="5"/>
  <c r="BC8" i="5"/>
  <c r="JW9" i="5"/>
  <c r="GH8" i="5"/>
  <c r="FJ8" i="5"/>
  <c r="EV9" i="5"/>
  <c r="JG8" i="5"/>
  <c r="JE9" i="5"/>
  <c r="DV8" i="5"/>
  <c r="IP8" i="5"/>
  <c r="CO8" i="5"/>
  <c r="GT9" i="5"/>
  <c r="E9" i="5"/>
  <c r="JX9" i="5"/>
  <c r="BJ8" i="5"/>
  <c r="JR9" i="5"/>
  <c r="KG7" i="5"/>
  <c r="V7" i="5"/>
  <c r="GA7" i="5"/>
  <c r="KF9" i="5"/>
  <c r="HK8" i="5"/>
  <c r="BW9" i="5"/>
  <c r="AH7" i="5"/>
  <c r="P9" i="5"/>
  <c r="CD7" i="5"/>
  <c r="CD8" i="5"/>
  <c r="HX8" i="5"/>
  <c r="GF8" i="5"/>
  <c r="IB9" i="5"/>
  <c r="O8" i="5"/>
  <c r="AC9" i="5"/>
  <c r="EG8" i="5"/>
  <c r="IB8" i="5"/>
  <c r="HF9" i="5"/>
  <c r="FN8" i="5"/>
  <c r="FY8" i="5"/>
  <c r="BB8" i="5"/>
  <c r="AN9" i="5"/>
  <c r="FT9" i="5"/>
  <c r="HM8" i="5"/>
  <c r="JT9" i="5"/>
  <c r="AC7" i="5"/>
  <c r="EX7" i="5"/>
  <c r="GZ9" i="5"/>
  <c r="IU7" i="5"/>
  <c r="CV7" i="5"/>
  <c r="AU8" i="5"/>
  <c r="BS8" i="5"/>
  <c r="FW7" i="5"/>
  <c r="FG9" i="5"/>
  <c r="GM7" i="5"/>
  <c r="FM7" i="5"/>
  <c r="EM8" i="5"/>
  <c r="FI8" i="5"/>
  <c r="ES7" i="5"/>
  <c r="ED7" i="5"/>
  <c r="U8" i="5"/>
  <c r="KC8" i="5"/>
  <c r="FW9" i="5"/>
  <c r="IO8" i="5"/>
  <c r="GM8" i="5"/>
  <c r="GS8" i="5"/>
  <c r="HH9" i="5"/>
  <c r="AH9" i="5"/>
  <c r="IM8" i="5"/>
  <c r="GB7" i="5"/>
  <c r="GQ8" i="5"/>
  <c r="FL8" i="5"/>
  <c r="HA7" i="5"/>
  <c r="DC7" i="5"/>
  <c r="KB9" i="5"/>
  <c r="BS9" i="5"/>
  <c r="BG7" i="5"/>
  <c r="Z7" i="5"/>
  <c r="FR9" i="5"/>
  <c r="HL7" i="5"/>
  <c r="IJ7" i="5"/>
  <c r="AQ8" i="5"/>
  <c r="AB9" i="5"/>
  <c r="AO7" i="5"/>
  <c r="EN8" i="5"/>
  <c r="HD7" i="5"/>
  <c r="HL9" i="5"/>
  <c r="P15" i="1"/>
  <c r="JE7" i="5"/>
  <c r="FD7" i="5"/>
  <c r="E21" i="1"/>
  <c r="U15" i="1"/>
  <c r="E19" i="1"/>
  <c r="O19" i="1"/>
  <c r="T19" i="1"/>
  <c r="Q19" i="1"/>
  <c r="M19" i="1"/>
  <c r="F19" i="1"/>
  <c r="AP8" i="5"/>
  <c r="IZ9" i="5"/>
  <c r="EC8" i="5"/>
  <c r="CS8" i="5"/>
  <c r="HG9" i="5"/>
  <c r="BG9" i="5"/>
  <c r="DU8" i="5"/>
  <c r="DO9" i="5"/>
  <c r="AN8" i="5"/>
  <c r="IL8" i="5"/>
  <c r="FT8" i="5"/>
  <c r="JD8" i="5"/>
  <c r="CA8" i="5"/>
  <c r="JL8" i="5"/>
  <c r="IX8" i="5"/>
  <c r="BP9" i="5"/>
  <c r="AK8" i="5"/>
  <c r="ED8" i="5"/>
  <c r="FF9" i="5"/>
  <c r="HJ8" i="5"/>
  <c r="KH9" i="5"/>
  <c r="CE8" i="5"/>
  <c r="EP8" i="5"/>
  <c r="FV7" i="5"/>
  <c r="EX9" i="5"/>
  <c r="HR7" i="5"/>
  <c r="EL7" i="5"/>
  <c r="HP7" i="5"/>
  <c r="DB9" i="5"/>
  <c r="L9" i="5"/>
  <c r="GB9" i="5"/>
  <c r="GG7" i="5"/>
  <c r="CX9" i="5"/>
  <c r="FO8" i="5"/>
  <c r="BD8" i="5"/>
  <c r="CN8" i="5"/>
  <c r="KE8" i="5"/>
  <c r="W8" i="5"/>
  <c r="FS8" i="5"/>
  <c r="GG9" i="5"/>
  <c r="BQ9" i="5"/>
  <c r="GZ8" i="5"/>
  <c r="GV8" i="5"/>
  <c r="KK8" i="5"/>
  <c r="FQ8" i="5"/>
  <c r="DZ7" i="5"/>
  <c r="GJ9" i="5"/>
  <c r="JV9" i="5"/>
  <c r="DG9" i="5"/>
  <c r="N8" i="5"/>
  <c r="AS7" i="5"/>
  <c r="IU8" i="5"/>
  <c r="FE8" i="5"/>
  <c r="AE9" i="5"/>
  <c r="IV9" i="5"/>
  <c r="GI8" i="5"/>
  <c r="IY9" i="5"/>
  <c r="AG9" i="5"/>
  <c r="H9" i="5"/>
  <c r="IG8" i="5"/>
  <c r="HI8" i="5"/>
  <c r="HQ8" i="5"/>
  <c r="L8" i="5"/>
  <c r="CQ8" i="5"/>
  <c r="DK9" i="5"/>
  <c r="BR9" i="5"/>
  <c r="CK9" i="5"/>
  <c r="R8" i="5"/>
  <c r="FW8" i="5"/>
  <c r="EL8" i="5"/>
  <c r="DD9" i="5"/>
  <c r="IL7" i="5"/>
  <c r="DZ9" i="5"/>
  <c r="EU9" i="5"/>
  <c r="KL9" i="5"/>
  <c r="KM7" i="5"/>
  <c r="IE7" i="5"/>
  <c r="EN7" i="5"/>
  <c r="BA9" i="5"/>
  <c r="JF9" i="5"/>
  <c r="GV9" i="5"/>
  <c r="FX7" i="5"/>
  <c r="JL9" i="5"/>
  <c r="HT7" i="5"/>
  <c r="M9" i="5"/>
  <c r="EI8" i="5"/>
  <c r="BK8" i="5"/>
  <c r="JQ8" i="5"/>
  <c r="JM7" i="5"/>
  <c r="JR8" i="5"/>
  <c r="CM8" i="5"/>
  <c r="P8" i="5"/>
  <c r="JP8" i="5"/>
  <c r="W9" i="5"/>
  <c r="AF8" i="5"/>
  <c r="DM8" i="5"/>
  <c r="GY7" i="5"/>
  <c r="J9" i="5"/>
  <c r="G7" i="5"/>
  <c r="DA7" i="5"/>
  <c r="JN9" i="5"/>
  <c r="DF7" i="5"/>
  <c r="JU8" i="5"/>
  <c r="AM7" i="5"/>
  <c r="KQ7" i="5"/>
  <c r="AE7" i="5"/>
  <c r="CX8" i="5"/>
  <c r="HH8" i="5"/>
  <c r="HY9" i="5"/>
  <c r="EX8" i="5"/>
  <c r="DX9" i="5"/>
  <c r="JJ8" i="5"/>
  <c r="CH7" i="5"/>
  <c r="EA9" i="5"/>
  <c r="AJ8" i="5"/>
  <c r="HV8" i="5"/>
  <c r="FV9" i="5"/>
  <c r="GD7" i="5"/>
  <c r="EK9" i="5"/>
  <c r="KG9" i="5"/>
  <c r="DV9" i="5"/>
  <c r="AY7" i="5"/>
  <c r="E40" i="1"/>
  <c r="GR8" i="5"/>
  <c r="GN9" i="5"/>
  <c r="H17" i="1"/>
  <c r="AZ8" i="5"/>
  <c r="DR8" i="5"/>
  <c r="AA9" i="5"/>
  <c r="FJ9" i="5"/>
  <c r="DP8" i="5"/>
  <c r="DT8" i="5"/>
  <c r="FQ9" i="5"/>
  <c r="N9" i="5"/>
  <c r="KG8" i="5"/>
  <c r="EO7" i="5"/>
  <c r="KM9" i="5"/>
  <c r="DN9" i="5"/>
  <c r="BW7" i="5"/>
  <c r="IC7" i="5"/>
  <c r="CX7" i="5"/>
  <c r="KQ8" i="5"/>
  <c r="DW8" i="5"/>
  <c r="JV7" i="5"/>
  <c r="DW9" i="5"/>
  <c r="FY7" i="5"/>
  <c r="S21" i="1"/>
  <c r="EZ9" i="5"/>
  <c r="BL9" i="5"/>
  <c r="BQ8" i="5"/>
  <c r="EV7" i="5"/>
  <c r="X21" i="1"/>
  <c r="HS9" i="5"/>
  <c r="IH8" i="5"/>
  <c r="HE8" i="5"/>
  <c r="FA8" i="5"/>
  <c r="CO7" i="5"/>
  <c r="EJ7" i="5"/>
  <c r="HC7" i="5"/>
  <c r="HL8" i="5"/>
  <c r="CB9" i="5"/>
  <c r="JO8" i="5"/>
  <c r="DA9" i="5"/>
  <c r="HW7" i="5"/>
  <c r="K15" i="1"/>
  <c r="X17" i="1"/>
  <c r="HF7" i="5"/>
  <c r="IR9" i="5"/>
  <c r="L15" i="1"/>
  <c r="DW7" i="5"/>
  <c r="CA7" i="5"/>
  <c r="JX7" i="5"/>
  <c r="GS7" i="5"/>
  <c r="K28" i="1"/>
  <c r="P17" i="1"/>
  <c r="KR7" i="5"/>
  <c r="CP8" i="5"/>
  <c r="AU7" i="5"/>
  <c r="HD9" i="5"/>
  <c r="JI7" i="5"/>
  <c r="GE7" i="5"/>
  <c r="J15" i="1"/>
  <c r="FS7" i="5"/>
  <c r="DQ9" i="5"/>
  <c r="HD8" i="5"/>
  <c r="ET8" i="5"/>
  <c r="IM9" i="5"/>
  <c r="HN9" i="5"/>
  <c r="AM9" i="5"/>
  <c r="GD9" i="5"/>
  <c r="G17" i="1"/>
  <c r="GE9" i="5"/>
  <c r="BN7" i="5"/>
  <c r="BL8" i="5"/>
  <c r="GN8" i="5"/>
  <c r="GF9" i="5"/>
  <c r="BE9" i="5"/>
  <c r="EQ8" i="5"/>
  <c r="JM9" i="5"/>
  <c r="BK9" i="5"/>
  <c r="GR9" i="5"/>
  <c r="ER9" i="5"/>
  <c r="KC7" i="5"/>
  <c r="CR7" i="5"/>
  <c r="CS7" i="5"/>
  <c r="M21" i="1"/>
  <c r="L21" i="1"/>
  <c r="BB7" i="5"/>
  <c r="BX9" i="5"/>
  <c r="Y17" i="1"/>
  <c r="AO8" i="5"/>
  <c r="U21" i="1"/>
  <c r="EP9" i="5"/>
  <c r="CA9" i="5"/>
  <c r="JA7" i="5"/>
  <c r="W15" i="1"/>
  <c r="FG7" i="5"/>
  <c r="O15" i="1"/>
  <c r="AC8" i="5"/>
  <c r="GO9" i="5"/>
  <c r="DI8" i="5"/>
  <c r="I7" i="5"/>
  <c r="HU8" i="5"/>
  <c r="HR9" i="5"/>
  <c r="JS7" i="5"/>
  <c r="DK8" i="5"/>
  <c r="JT7" i="5"/>
  <c r="JY8" i="5"/>
  <c r="CJ9" i="5"/>
  <c r="DZ8" i="5"/>
  <c r="HV9" i="5"/>
  <c r="IZ7" i="5"/>
  <c r="AM8" i="5"/>
  <c r="JO9" i="5"/>
  <c r="JK9" i="5"/>
  <c r="CC9" i="5"/>
  <c r="IJ9" i="5"/>
  <c r="DA8" i="5"/>
  <c r="IT7" i="5"/>
  <c r="CY8" i="5"/>
  <c r="KQ9" i="5"/>
  <c r="DG7" i="5"/>
  <c r="FP7" i="5"/>
  <c r="KC9" i="5"/>
  <c r="JQ9" i="5"/>
  <c r="DJ9" i="5"/>
  <c r="R7" i="5"/>
  <c r="F15" i="1"/>
  <c r="GY8" i="5"/>
  <c r="FZ9" i="5"/>
  <c r="BY9" i="5"/>
  <c r="IW8" i="5"/>
  <c r="HX9" i="5"/>
  <c r="DS8" i="5"/>
  <c r="BV8" i="5"/>
  <c r="DY7" i="5"/>
  <c r="DY9" i="5"/>
  <c r="JB8" i="5"/>
  <c r="F21" i="1"/>
  <c r="JI8" i="5"/>
  <c r="BS7" i="5"/>
  <c r="FM8" i="5"/>
  <c r="KB7" i="5"/>
  <c r="BI9" i="5"/>
  <c r="FO9" i="5"/>
  <c r="FR7" i="5"/>
  <c r="BU9" i="5"/>
  <c r="BD9" i="5"/>
  <c r="JI9" i="5"/>
  <c r="BF7" i="5"/>
  <c r="CM7" i="5"/>
  <c r="ET9" i="5"/>
  <c r="C6" i="4"/>
  <c r="KR8" i="5"/>
  <c r="JK8" i="5"/>
  <c r="KD9" i="5"/>
  <c r="KO9" i="5"/>
  <c r="GC8" i="5"/>
  <c r="G21" i="1"/>
  <c r="DF9" i="5"/>
  <c r="FP8" i="5"/>
  <c r="I9" i="5"/>
  <c r="AG7" i="5"/>
  <c r="DO7" i="5"/>
  <c r="FM9" i="5"/>
  <c r="IV7" i="5"/>
  <c r="HJ9" i="5"/>
  <c r="IA8" i="5"/>
  <c r="GL7" i="5"/>
  <c r="F40" i="1"/>
  <c r="G15" i="1"/>
  <c r="JG7" i="5"/>
  <c r="EW9" i="5"/>
  <c r="FQ7" i="5"/>
  <c r="GY9" i="5"/>
  <c r="DX7" i="5"/>
  <c r="AI9" i="5"/>
  <c r="KI7" i="5"/>
  <c r="CE9" i="5"/>
  <c r="AX7" i="5"/>
  <c r="JL7" i="5"/>
  <c r="EP7" i="5"/>
  <c r="KO7" i="5"/>
  <c r="FX9" i="5"/>
  <c r="JP9" i="5"/>
  <c r="CJ8" i="5"/>
  <c r="JY9" i="5"/>
  <c r="FK8" i="5"/>
  <c r="JH8" i="5"/>
  <c r="HT9" i="5"/>
  <c r="T21" i="1"/>
  <c r="L7" i="5"/>
  <c r="CZ7" i="5"/>
  <c r="CY7" i="5"/>
  <c r="H15" i="1"/>
  <c r="JC8" i="5"/>
  <c r="HZ9" i="5"/>
  <c r="JT8" i="5"/>
  <c r="S9" i="5"/>
  <c r="AK7" i="5"/>
  <c r="KI8" i="5"/>
  <c r="DM7" i="5"/>
  <c r="IS8" i="5"/>
  <c r="FI7" i="5"/>
  <c r="DE7" i="5"/>
  <c r="EG9" i="5"/>
  <c r="GQ7" i="5"/>
  <c r="DM9" i="5"/>
  <c r="E15" i="1"/>
  <c r="CG9" i="5"/>
  <c r="R9" i="5"/>
  <c r="S15" i="1"/>
  <c r="CL7" i="5"/>
  <c r="AR7" i="5"/>
  <c r="ID7" i="5"/>
  <c r="HA9" i="5"/>
  <c r="J17" i="1"/>
  <c r="H21" i="1"/>
  <c r="EW8" i="5"/>
  <c r="KN7" i="5"/>
  <c r="AO9" i="5"/>
  <c r="EA7" i="5"/>
  <c r="CV9" i="5"/>
  <c r="CR9" i="5"/>
  <c r="GS9" i="5"/>
  <c r="CT7" i="5"/>
  <c r="D17" i="1"/>
  <c r="GU8" i="5"/>
  <c r="BR7" i="5"/>
  <c r="ET7" i="5"/>
  <c r="M15" i="1"/>
  <c r="N21" i="1"/>
  <c r="DL7" i="5"/>
  <c r="ER8" i="5"/>
  <c r="JD7" i="5"/>
  <c r="K8" i="5"/>
  <c r="CV8" i="5"/>
  <c r="HB8" i="5"/>
  <c r="HR8" i="5"/>
  <c r="FN7" i="5"/>
  <c r="HM9" i="5"/>
  <c r="IG7" i="5"/>
  <c r="II7" i="5"/>
  <c r="BX8" i="5"/>
  <c r="GP8" i="5"/>
  <c r="KE7" i="5"/>
  <c r="EY8" i="5"/>
  <c r="HB7" i="5"/>
  <c r="FB8" i="5"/>
  <c r="CJ7" i="5"/>
  <c r="J21" i="1"/>
  <c r="N7" i="5"/>
  <c r="AL9" i="5"/>
  <c r="T7" i="5"/>
  <c r="CK7" i="5"/>
  <c r="CI8" i="5"/>
  <c r="KF8" i="5"/>
  <c r="CF9" i="5"/>
  <c r="CR8" i="5"/>
  <c r="AX8" i="5"/>
  <c r="FC8" i="5"/>
  <c r="ED9" i="5"/>
  <c r="DY8" i="5"/>
  <c r="HS7" i="5"/>
  <c r="KP9" i="5"/>
  <c r="JC7" i="5"/>
  <c r="CG7" i="5"/>
  <c r="BH9" i="5"/>
  <c r="HN7" i="5"/>
  <c r="FG8" i="5"/>
  <c r="KA9" i="5"/>
  <c r="HU9" i="5"/>
  <c r="JN8" i="5"/>
  <c r="BT7" i="5"/>
  <c r="FU7" i="5"/>
  <c r="BZ7" i="5"/>
  <c r="X9" i="5"/>
  <c r="EN9" i="5"/>
  <c r="CP7" i="5"/>
  <c r="CE7" i="5"/>
  <c r="AT8" i="5"/>
  <c r="JA9" i="5"/>
  <c r="X8" i="5"/>
  <c r="EC9" i="5"/>
  <c r="DK7" i="5"/>
  <c r="BO8" i="5"/>
  <c r="EZ7" i="5"/>
  <c r="BH8" i="5"/>
  <c r="GV7" i="5"/>
  <c r="IX7" i="5"/>
  <c r="EM9" i="5"/>
  <c r="X7" i="5"/>
  <c r="V17" i="1"/>
  <c r="BI7" i="5"/>
  <c r="FE9" i="5"/>
  <c r="DS9" i="5"/>
  <c r="IO7" i="5"/>
  <c r="AU9" i="5"/>
  <c r="AQ7" i="5"/>
  <c r="JH7" i="5"/>
  <c r="FX8" i="5"/>
  <c r="N17" i="1"/>
  <c r="BL7" i="5"/>
  <c r="HU7" i="5"/>
  <c r="V15" i="1"/>
  <c r="AF9" i="5"/>
  <c r="AI7" i="5"/>
  <c r="HM7" i="5"/>
  <c r="DP7" i="5"/>
  <c r="HK7" i="5"/>
  <c r="IR8" i="5"/>
  <c r="EW7" i="5"/>
  <c r="GH9" i="5"/>
  <c r="CQ9" i="5"/>
  <c r="KB8" i="5"/>
  <c r="KE9" i="5"/>
  <c r="HP9" i="5"/>
  <c r="L15" i="2"/>
  <c r="W21" i="1"/>
  <c r="BR8" i="5"/>
  <c r="IF7" i="5"/>
  <c r="IK7" i="5"/>
  <c r="EA8" i="5"/>
  <c r="GQ9" i="5"/>
  <c r="JX8" i="5"/>
  <c r="IQ9" i="5"/>
  <c r="HI9" i="5"/>
  <c r="HP8" i="5"/>
  <c r="GZ7" i="5"/>
  <c r="AN7" i="5"/>
  <c r="GW9" i="5"/>
  <c r="CF7" i="5"/>
  <c r="FP9" i="5"/>
  <c r="DH7" i="5"/>
  <c r="C10" i="4"/>
  <c r="E17" i="1"/>
  <c r="Z8" i="5"/>
  <c r="EG7" i="5"/>
  <c r="DU7" i="5"/>
  <c r="JN7" i="5"/>
  <c r="HT8" i="5"/>
  <c r="GL9" i="5"/>
  <c r="JJ7" i="5"/>
  <c r="JZ7" i="5"/>
  <c r="R17" i="1"/>
  <c r="FB7" i="5"/>
  <c r="F9" i="5"/>
  <c r="DH8" i="5"/>
  <c r="FZ7" i="5"/>
  <c r="FU9" i="5"/>
  <c r="W17" i="1"/>
  <c r="GO7" i="5"/>
  <c r="EB7" i="5"/>
  <c r="Q15" i="1"/>
  <c r="BH7" i="5"/>
  <c r="HH7" i="5"/>
  <c r="KK7" i="5"/>
  <c r="EF7" i="5"/>
  <c r="CL8" i="5"/>
  <c r="DQ7" i="5"/>
  <c r="FA7" i="5"/>
  <c r="HY7" i="5"/>
  <c r="BZ8" i="5"/>
  <c r="EO9" i="5"/>
  <c r="EB9" i="5"/>
  <c r="GB8" i="5"/>
  <c r="BZ9" i="5"/>
  <c r="IV8" i="5"/>
  <c r="GA8" i="5"/>
  <c r="BF8" i="5"/>
  <c r="EV8" i="5"/>
  <c r="IJ8" i="5"/>
  <c r="GT7" i="5"/>
  <c r="K9" i="5"/>
  <c r="AW9" i="5"/>
  <c r="EF8" i="5"/>
  <c r="AL7" i="5"/>
  <c r="DF8" i="5"/>
  <c r="IB7" i="5"/>
  <c r="M17" i="1"/>
  <c r="JZ8" i="5"/>
  <c r="FT7" i="5"/>
  <c r="KH8" i="5"/>
  <c r="IO9" i="5"/>
  <c r="DJ8" i="5"/>
  <c r="AI8" i="5"/>
  <c r="E8" i="5"/>
  <c r="DH9" i="5"/>
  <c r="KP8" i="5"/>
  <c r="CD9" i="5"/>
  <c r="IE9" i="5"/>
  <c r="CP9" i="5"/>
  <c r="FE7" i="5"/>
  <c r="HF8" i="5"/>
  <c r="FS9" i="5"/>
  <c r="DL9" i="5"/>
  <c r="V21" i="1"/>
  <c r="BY8" i="5"/>
  <c r="J7" i="5"/>
  <c r="BD7" i="5"/>
  <c r="EJ9" i="5"/>
  <c r="AP7" i="5"/>
  <c r="P7" i="5"/>
  <c r="IH7" i="5"/>
  <c r="GK7" i="5"/>
  <c r="EY7" i="5"/>
  <c r="KD7" i="5"/>
  <c r="K17" i="1"/>
  <c r="FF8" i="5"/>
  <c r="IL9" i="5"/>
  <c r="EE8" i="5"/>
  <c r="HW9" i="5"/>
  <c r="EQ9" i="5"/>
  <c r="BT8" i="5"/>
  <c r="IM7" i="5"/>
  <c r="O7" i="5"/>
  <c r="CH9" i="5"/>
  <c r="EQ7" i="5"/>
  <c r="IN8" i="5"/>
  <c r="EU7" i="5"/>
  <c r="I15" i="1"/>
  <c r="G40" i="1"/>
  <c r="IS7" i="5"/>
  <c r="HG7" i="5"/>
  <c r="CI7" i="5"/>
  <c r="DB7" i="5"/>
  <c r="DO8" i="5"/>
  <c r="ID9" i="5"/>
  <c r="K7" i="5"/>
  <c r="KK9" i="5"/>
  <c r="C23" i="4"/>
  <c r="CB7" i="5"/>
  <c r="AE8" i="5"/>
  <c r="GM9" i="5"/>
  <c r="EE7" i="5"/>
  <c r="AS8" i="5"/>
  <c r="Y7" i="5"/>
  <c r="DV7" i="5"/>
  <c r="FC7" i="5"/>
  <c r="GN7" i="5"/>
  <c r="IX9" i="5"/>
  <c r="EU8" i="5"/>
  <c r="KI9" i="5"/>
  <c r="AA8" i="5"/>
  <c r="P21" i="1"/>
  <c r="AV7" i="5"/>
  <c r="GU7" i="5"/>
  <c r="DP9" i="5"/>
  <c r="DE8" i="5"/>
  <c r="IW9" i="5"/>
  <c r="IC8" i="5"/>
  <c r="CK8" i="5"/>
  <c r="FH8" i="5"/>
  <c r="EH8" i="5"/>
  <c r="BQ7" i="5"/>
  <c r="CW7" i="5"/>
  <c r="JP7" i="5"/>
  <c r="BW8" i="5"/>
  <c r="AK9" i="5"/>
  <c r="AQ9" i="5"/>
  <c r="CC7" i="5"/>
  <c r="R21" i="1"/>
  <c r="I17" i="1"/>
  <c r="BP8" i="5"/>
  <c r="AB7" i="5"/>
  <c r="DR7" i="5"/>
  <c r="IT9" i="5"/>
  <c r="BC7" i="5"/>
  <c r="BV7" i="5"/>
  <c r="S8" i="5"/>
  <c r="ER7" i="5"/>
  <c r="C19" i="4"/>
  <c r="T17" i="1"/>
  <c r="D15" i="1"/>
  <c r="HW8" i="5"/>
  <c r="CU7" i="5"/>
  <c r="BO9" i="5"/>
  <c r="IH9" i="5"/>
  <c r="JO7" i="5"/>
  <c r="FD9" i="5"/>
  <c r="KH7" i="5"/>
  <c r="AX9" i="5"/>
  <c r="HB9" i="5"/>
  <c r="FV8" i="5"/>
  <c r="FO7" i="5"/>
  <c r="AH8" i="5"/>
  <c r="GD8" i="5"/>
  <c r="Q8" i="5"/>
  <c r="GW8" i="5"/>
  <c r="BK7" i="5"/>
  <c r="GU9" i="5"/>
  <c r="GJ7" i="5"/>
  <c r="GP9" i="5"/>
  <c r="X15" i="1"/>
  <c r="F17" i="1"/>
  <c r="AR9" i="5"/>
  <c r="BA7" i="5"/>
  <c r="DT7" i="5"/>
  <c r="GL8" i="5"/>
  <c r="DI7" i="5"/>
  <c r="Q17" i="1"/>
  <c r="V9" i="5"/>
  <c r="C31" i="4"/>
  <c r="CW9" i="5"/>
  <c r="IK9" i="5"/>
  <c r="Y21" i="1"/>
  <c r="T9" i="5"/>
  <c r="AW7" i="5"/>
  <c r="FA9" i="5"/>
  <c r="HG8" i="5"/>
  <c r="CM9" i="5"/>
  <c r="IF8" i="5"/>
  <c r="HK9" i="5"/>
  <c r="GF7" i="5"/>
  <c r="S17" i="1"/>
  <c r="L17" i="1"/>
  <c r="BM8" i="5"/>
  <c r="GI7" i="5"/>
  <c r="BA8" i="5"/>
  <c r="CO9" i="5"/>
  <c r="KJ7" i="5"/>
  <c r="DL8" i="5"/>
  <c r="DD7" i="5"/>
  <c r="HE7" i="5"/>
  <c r="B6" i="4"/>
  <c r="FH7" i="5"/>
  <c r="U17" i="1"/>
  <c r="GI9" i="5"/>
  <c r="GH7" i="5"/>
  <c r="Y15" i="1"/>
  <c r="CB8" i="5"/>
  <c r="D40" i="1"/>
  <c r="I21" i="1"/>
  <c r="BN9" i="5"/>
  <c r="GA9" i="5"/>
  <c r="AV8" i="5"/>
  <c r="Q7" i="5"/>
  <c r="BJ9" i="5"/>
  <c r="GP7" i="5"/>
  <c r="F8" i="5"/>
  <c r="EC7" i="5"/>
  <c r="II9" i="5"/>
  <c r="JB9" i="5"/>
  <c r="FK9" i="5"/>
  <c r="H7" i="5"/>
  <c r="IY7" i="5"/>
  <c r="R15" i="1"/>
  <c r="S7" i="5"/>
  <c r="IA7" i="5"/>
  <c r="FY9" i="5"/>
  <c r="HA8" i="5"/>
  <c r="AJ9" i="5"/>
  <c r="EO8" i="5"/>
  <c r="HC8" i="5"/>
  <c r="KP7" i="5"/>
  <c r="N15" i="1"/>
  <c r="JY7" i="5"/>
  <c r="CY9" i="5"/>
  <c r="K21" i="1"/>
  <c r="GX7" i="5"/>
  <c r="CW8" i="5"/>
  <c r="EM7" i="5"/>
  <c r="KF7" i="5"/>
  <c r="EI7" i="5"/>
  <c r="FK7" i="5"/>
  <c r="O21" i="1"/>
  <c r="B10" i="4"/>
  <c r="B19" i="4"/>
  <c r="B23" i="4"/>
  <c r="G36" i="1" l="1"/>
  <c r="I10" i="3"/>
  <c r="H11" i="3"/>
  <c r="E12" i="3"/>
  <c r="F36" i="1"/>
  <c r="E36" i="1"/>
  <c r="G11" i="3"/>
  <c r="K7" i="2"/>
  <c r="D31" i="1"/>
  <c r="D24" i="1"/>
  <c r="D25" i="1"/>
  <c r="E52" i="1"/>
  <c r="F52" i="1" s="1"/>
  <c r="G52" i="1" s="1"/>
  <c r="E50" i="1"/>
  <c r="F50" i="1" s="1"/>
  <c r="G50" i="1" s="1"/>
  <c r="H49" i="1"/>
  <c r="K9" i="2"/>
  <c r="B9" i="2"/>
  <c r="C10" i="2"/>
  <c r="E13" i="3"/>
  <c r="C6" i="3"/>
  <c r="C7" i="3"/>
  <c r="F14" i="3" s="1"/>
  <c r="F12" i="3"/>
  <c r="E9" i="2"/>
  <c r="H54" i="1"/>
  <c r="H16" i="3"/>
  <c r="B8" i="2"/>
  <c r="K8" i="2"/>
  <c r="I11" i="3"/>
  <c r="G16" i="3"/>
  <c r="I18" i="3"/>
  <c r="H17" i="3"/>
  <c r="G19" i="3"/>
  <c r="I17" i="3"/>
  <c r="H19" i="3"/>
  <c r="G18" i="3"/>
  <c r="H18" i="3"/>
  <c r="G17" i="3"/>
  <c r="I19" i="3"/>
  <c r="I12" i="3" l="1"/>
  <c r="H50" i="1"/>
  <c r="G12" i="3"/>
  <c r="H12" i="3"/>
  <c r="I16" i="3"/>
  <c r="J10" i="3"/>
  <c r="E14" i="3"/>
  <c r="F13" i="3"/>
  <c r="I13" i="3" s="1"/>
  <c r="E10" i="2"/>
  <c r="D33" i="1"/>
  <c r="D28" i="1"/>
  <c r="E28" i="1" s="1"/>
  <c r="F28" i="1" s="1"/>
  <c r="G28" i="1" s="1"/>
  <c r="H28" i="1" s="1"/>
  <c r="B10" i="2"/>
  <c r="C11" i="2"/>
  <c r="K10" i="2"/>
  <c r="E55" i="1"/>
  <c r="E57" i="1" s="1"/>
  <c r="E59" i="1" s="1"/>
  <c r="F55" i="1"/>
  <c r="F57" i="1" s="1"/>
  <c r="F59" i="1" s="1"/>
  <c r="H55" i="1"/>
  <c r="H57" i="1" s="1"/>
  <c r="H59" i="1" s="1"/>
  <c r="D55" i="1"/>
  <c r="G55" i="1"/>
  <c r="G57" i="1" s="1"/>
  <c r="G59" i="1" s="1"/>
  <c r="H52" i="1"/>
  <c r="D38" i="1"/>
  <c r="J18" i="3"/>
  <c r="J19" i="3"/>
  <c r="J17" i="3"/>
  <c r="G13" i="3" l="1"/>
  <c r="H13" i="3"/>
  <c r="K10" i="3"/>
  <c r="J16" i="3"/>
  <c r="J11" i="3"/>
  <c r="J12" i="3"/>
  <c r="J13" i="3"/>
  <c r="E31" i="1"/>
  <c r="F31" i="1" s="1"/>
  <c r="G31" i="1" s="1"/>
  <c r="H31" i="1" s="1"/>
  <c r="H38" i="1"/>
  <c r="E38" i="1"/>
  <c r="F38" i="1"/>
  <c r="G38" i="1"/>
  <c r="E11" i="2"/>
  <c r="K11" i="2"/>
  <c r="B11" i="2"/>
  <c r="C12" i="2"/>
  <c r="G14" i="3"/>
  <c r="I14" i="3"/>
  <c r="J14" i="3"/>
  <c r="H14" i="3"/>
  <c r="K18" i="3"/>
  <c r="K17" i="3"/>
  <c r="K19" i="3"/>
  <c r="K14" i="3" l="1"/>
  <c r="K11" i="3"/>
  <c r="K13" i="3"/>
  <c r="L10" i="3"/>
  <c r="K16" i="3"/>
  <c r="K12" i="3"/>
  <c r="K12" i="2"/>
  <c r="C13" i="2"/>
  <c r="B12" i="2"/>
  <c r="E12" i="2"/>
  <c r="L19" i="3"/>
  <c r="L18" i="3"/>
  <c r="L17" i="3"/>
  <c r="L11" i="3" l="1"/>
  <c r="L13" i="3"/>
  <c r="L16" i="3"/>
  <c r="L12" i="3"/>
  <c r="M10" i="3"/>
  <c r="L14" i="3"/>
  <c r="K13" i="2"/>
  <c r="B13" i="2"/>
  <c r="C14" i="2"/>
  <c r="E13" i="2"/>
  <c r="M18" i="3"/>
  <c r="M19" i="3"/>
  <c r="M17" i="3"/>
  <c r="M16" i="3" l="1"/>
  <c r="M12" i="3"/>
  <c r="N10" i="3"/>
  <c r="M11" i="3"/>
  <c r="M13" i="3"/>
  <c r="M14" i="3"/>
  <c r="K14" i="2"/>
  <c r="B14" i="2"/>
  <c r="C15" i="2"/>
  <c r="K15" i="2" s="1"/>
  <c r="N18" i="3"/>
  <c r="N17" i="3"/>
  <c r="N19" i="3"/>
  <c r="N13" i="3" l="1"/>
  <c r="N16" i="3"/>
  <c r="N12" i="3"/>
  <c r="O10" i="3"/>
  <c r="N11" i="3"/>
  <c r="N14" i="3"/>
  <c r="B15" i="2"/>
  <c r="C16" i="2"/>
  <c r="O17" i="3"/>
  <c r="O19" i="3"/>
  <c r="O18" i="3"/>
  <c r="O14" i="3" l="1"/>
  <c r="O16" i="3"/>
  <c r="O11" i="3"/>
  <c r="P10" i="3"/>
  <c r="O13" i="3"/>
  <c r="O12" i="3"/>
  <c r="K16" i="2"/>
  <c r="B16" i="2"/>
  <c r="C17" i="2"/>
  <c r="P19" i="3"/>
  <c r="P18" i="3"/>
  <c r="P17" i="3"/>
  <c r="P13" i="3" l="1"/>
  <c r="P16" i="3"/>
  <c r="P12" i="3"/>
  <c r="Q10" i="3"/>
  <c r="P14" i="3"/>
  <c r="P11" i="3"/>
  <c r="K17" i="2"/>
  <c r="B17" i="2"/>
  <c r="C18" i="2"/>
  <c r="Q19" i="3"/>
  <c r="Q18" i="3"/>
  <c r="Q17" i="3"/>
  <c r="Q13" i="3" l="1"/>
  <c r="Q16" i="3"/>
  <c r="Q12" i="3"/>
  <c r="R10" i="3"/>
  <c r="Q14" i="3"/>
  <c r="Q11" i="3"/>
  <c r="K18" i="2"/>
  <c r="C19" i="2"/>
  <c r="B18" i="2"/>
  <c r="R19" i="3"/>
  <c r="R17" i="3"/>
  <c r="R18" i="3"/>
  <c r="R14" i="3" l="1"/>
  <c r="R16" i="3"/>
  <c r="R11" i="3"/>
  <c r="S10" i="3"/>
  <c r="R13" i="3"/>
  <c r="R12" i="3"/>
  <c r="K19" i="2"/>
  <c r="B19" i="2"/>
  <c r="C20" i="2"/>
  <c r="S17" i="3"/>
  <c r="S19" i="3"/>
  <c r="S18" i="3"/>
  <c r="S14" i="3" l="1"/>
  <c r="S16" i="3"/>
  <c r="S11" i="3"/>
  <c r="T10" i="3"/>
  <c r="S13" i="3"/>
  <c r="S12" i="3"/>
  <c r="B20" i="2"/>
  <c r="K20" i="2"/>
  <c r="C21" i="2"/>
  <c r="T19" i="3"/>
  <c r="T18" i="3"/>
  <c r="T17" i="3"/>
  <c r="T16" i="3" l="1"/>
  <c r="T13" i="3"/>
  <c r="T14" i="3"/>
  <c r="U10" i="3"/>
  <c r="T12" i="3"/>
  <c r="T11" i="3"/>
  <c r="C22" i="2"/>
  <c r="K21" i="2"/>
  <c r="B21" i="2"/>
  <c r="U17" i="3"/>
  <c r="U19" i="3"/>
  <c r="U18" i="3"/>
  <c r="U14" i="3" l="1"/>
  <c r="U12" i="3"/>
  <c r="U11" i="3"/>
  <c r="U13" i="3"/>
  <c r="U16" i="3"/>
  <c r="V10" i="3"/>
  <c r="B22" i="2"/>
  <c r="K22" i="2"/>
  <c r="C23" i="2"/>
  <c r="V18" i="3"/>
  <c r="V19" i="3"/>
  <c r="V17" i="3"/>
  <c r="V12" i="3" l="1"/>
  <c r="W10" i="3"/>
  <c r="V16" i="3"/>
  <c r="V13" i="3"/>
  <c r="V11" i="3"/>
  <c r="V14" i="3"/>
  <c r="B23" i="2"/>
  <c r="K23" i="2"/>
  <c r="C24" i="2"/>
  <c r="W17" i="3"/>
  <c r="W19" i="3"/>
  <c r="W18" i="3"/>
  <c r="W16" i="3" l="1"/>
  <c r="X10" i="3"/>
  <c r="W12" i="3"/>
  <c r="W13" i="3"/>
  <c r="W11" i="3"/>
  <c r="W14" i="3"/>
  <c r="C25" i="2"/>
  <c r="K24" i="2"/>
  <c r="B24" i="2"/>
  <c r="X19" i="3"/>
  <c r="X18" i="3"/>
  <c r="X17" i="3"/>
  <c r="X16" i="3" l="1"/>
  <c r="Y10" i="3"/>
  <c r="X13" i="3"/>
  <c r="X14" i="3"/>
  <c r="X12" i="3"/>
  <c r="X11" i="3"/>
  <c r="B25" i="2"/>
  <c r="K25" i="2"/>
  <c r="C26" i="2"/>
  <c r="Y19" i="3"/>
  <c r="Y18" i="3"/>
  <c r="Y17" i="3"/>
  <c r="Y12" i="3" l="1"/>
  <c r="Y11" i="3"/>
  <c r="Y14" i="3"/>
  <c r="Y13" i="3"/>
  <c r="Y16" i="3"/>
  <c r="Z10" i="3"/>
  <c r="B26" i="2"/>
  <c r="K26" i="2"/>
  <c r="C27" i="2"/>
  <c r="Z17" i="3"/>
  <c r="Z19" i="3"/>
  <c r="Z18" i="3"/>
  <c r="Z16" i="3" l="1"/>
  <c r="AA10" i="3"/>
  <c r="Z11" i="3"/>
  <c r="Z12" i="3"/>
  <c r="Z14" i="3"/>
  <c r="Z13" i="3"/>
  <c r="C28" i="2"/>
  <c r="K27" i="2"/>
  <c r="B27" i="2"/>
  <c r="AA19" i="3"/>
  <c r="AA18" i="3"/>
  <c r="AA17" i="3"/>
  <c r="AA16" i="3" l="1"/>
  <c r="AB10" i="3"/>
  <c r="AA11" i="3"/>
  <c r="AA12" i="3"/>
  <c r="AA13" i="3"/>
  <c r="AA14" i="3"/>
  <c r="B28" i="2"/>
  <c r="K28" i="2"/>
  <c r="C29" i="2"/>
  <c r="AB17" i="3"/>
  <c r="AB18" i="3"/>
  <c r="AB19" i="3"/>
  <c r="AB14" i="3" l="1"/>
  <c r="AB12" i="3"/>
  <c r="AB11" i="3"/>
  <c r="AB13" i="3"/>
  <c r="AB16" i="3"/>
  <c r="AC10" i="3"/>
  <c r="C30" i="2"/>
  <c r="K29" i="2"/>
  <c r="B29" i="2"/>
  <c r="AC17" i="3"/>
  <c r="AC18" i="3"/>
  <c r="AC19" i="3"/>
  <c r="AC16" i="3" l="1"/>
  <c r="AD10" i="3"/>
  <c r="AC12" i="3"/>
  <c r="AC11" i="3"/>
  <c r="AC14" i="3"/>
  <c r="AC13" i="3"/>
  <c r="B30" i="2"/>
  <c r="K30" i="2"/>
  <c r="C31" i="2"/>
  <c r="AD19" i="3"/>
  <c r="AD18" i="3"/>
  <c r="AD17" i="3"/>
  <c r="AD11" i="3" l="1"/>
  <c r="AD12" i="3"/>
  <c r="AD14" i="3"/>
  <c r="AD13" i="3"/>
  <c r="AD16" i="3"/>
  <c r="AE10" i="3"/>
  <c r="C32" i="2"/>
  <c r="K31" i="2"/>
  <c r="B31" i="2"/>
  <c r="AE19" i="3"/>
  <c r="AE17" i="3"/>
  <c r="AE18" i="3"/>
  <c r="AE16" i="3" l="1"/>
  <c r="AF10" i="3"/>
  <c r="AE11" i="3"/>
  <c r="AE12" i="3"/>
  <c r="AE13" i="3"/>
  <c r="AE14" i="3"/>
  <c r="B32" i="2"/>
  <c r="K32" i="2"/>
  <c r="C33" i="2"/>
  <c r="AF19" i="3"/>
  <c r="AF17" i="3"/>
  <c r="AF18" i="3"/>
  <c r="AF16" i="3" l="1"/>
  <c r="AG10" i="3"/>
  <c r="AF12" i="3"/>
  <c r="AF11" i="3"/>
  <c r="AF13" i="3"/>
  <c r="AF14" i="3"/>
  <c r="C34" i="2"/>
  <c r="K33" i="2"/>
  <c r="B33" i="2"/>
  <c r="AG19" i="3"/>
  <c r="AG17" i="3"/>
  <c r="AG18" i="3"/>
  <c r="AG14" i="3" l="1"/>
  <c r="AG16" i="3"/>
  <c r="AH10" i="3"/>
  <c r="AG12" i="3"/>
  <c r="AG11" i="3"/>
  <c r="AG13" i="3"/>
  <c r="C35" i="2"/>
  <c r="K34" i="2"/>
  <c r="B34" i="2"/>
  <c r="AH18" i="3"/>
  <c r="AH17" i="3"/>
  <c r="AH19" i="3"/>
  <c r="AH14" i="3" l="1"/>
  <c r="AH13" i="3"/>
  <c r="AH16" i="3"/>
  <c r="AI10" i="3"/>
  <c r="AH11" i="3"/>
  <c r="AH12" i="3"/>
  <c r="B35" i="2"/>
  <c r="K35" i="2"/>
  <c r="C36" i="2"/>
  <c r="AI18" i="3"/>
  <c r="AI19" i="3"/>
  <c r="AI17" i="3"/>
  <c r="AI16" i="3" l="1"/>
  <c r="AJ10" i="3"/>
  <c r="AI11" i="3"/>
  <c r="AI12" i="3"/>
  <c r="AI14" i="3"/>
  <c r="AI13" i="3"/>
  <c r="B36" i="2"/>
  <c r="K36" i="2"/>
  <c r="C37" i="2"/>
  <c r="AJ18" i="3"/>
  <c r="AJ17" i="3"/>
  <c r="AJ19" i="3"/>
  <c r="AJ14" i="3" l="1"/>
  <c r="AJ16" i="3"/>
  <c r="AJ12" i="3"/>
  <c r="AJ11" i="3"/>
  <c r="AJ13" i="3"/>
  <c r="AK10" i="3"/>
  <c r="C38" i="2"/>
  <c r="B37" i="2"/>
  <c r="AK19" i="3"/>
  <c r="AK17" i="3"/>
  <c r="AK18" i="3"/>
  <c r="AK12" i="3" l="1"/>
  <c r="AK14" i="3"/>
  <c r="AL10" i="3"/>
  <c r="AK13" i="3"/>
  <c r="AK11" i="3"/>
  <c r="AK16" i="3"/>
  <c r="C39" i="2"/>
  <c r="B38" i="2"/>
  <c r="AL19" i="3"/>
  <c r="AL18" i="3"/>
  <c r="AL17" i="3"/>
  <c r="AL14" i="3" l="1"/>
  <c r="AL11" i="3"/>
  <c r="AL13" i="3"/>
  <c r="AL12" i="3"/>
  <c r="AM10" i="3"/>
  <c r="AL16" i="3"/>
  <c r="B39" i="2"/>
  <c r="C40" i="2"/>
  <c r="AM19" i="3"/>
  <c r="AM18" i="3"/>
  <c r="AM17" i="3"/>
  <c r="AM13" i="3" l="1"/>
  <c r="AM11" i="3"/>
  <c r="AM12" i="3"/>
  <c r="AM16" i="3"/>
  <c r="AM14" i="3"/>
  <c r="AN10" i="3"/>
  <c r="C41" i="2"/>
  <c r="B40" i="2"/>
  <c r="AN17" i="3"/>
  <c r="AN18" i="3"/>
  <c r="AN19" i="3"/>
  <c r="AN14" i="3" l="1"/>
  <c r="AN16" i="3"/>
  <c r="AN11" i="3"/>
  <c r="AN12" i="3"/>
  <c r="AO10" i="3"/>
  <c r="AN13" i="3"/>
  <c r="B41" i="2"/>
  <c r="C42" i="2"/>
  <c r="AO17" i="3"/>
  <c r="AO18" i="3"/>
  <c r="AO19" i="3"/>
  <c r="AO12" i="3" l="1"/>
  <c r="AO16" i="3"/>
  <c r="AO11" i="3"/>
  <c r="AP10" i="3"/>
  <c r="AO13" i="3"/>
  <c r="AO14" i="3"/>
  <c r="C43" i="2"/>
  <c r="B42" i="2"/>
  <c r="AP19" i="3"/>
  <c r="AP17" i="3"/>
  <c r="AP18" i="3"/>
  <c r="AP14" i="3" l="1"/>
  <c r="AP13" i="3"/>
  <c r="AP12" i="3"/>
  <c r="AP16" i="3"/>
  <c r="AQ10" i="3"/>
  <c r="AP11" i="3"/>
  <c r="C44" i="2"/>
  <c r="B43" i="2"/>
  <c r="AQ19" i="3"/>
  <c r="AQ17" i="3"/>
  <c r="AQ18" i="3"/>
  <c r="AQ12" i="3" l="1"/>
  <c r="AQ16" i="3"/>
  <c r="AQ14" i="3"/>
  <c r="AQ13" i="3"/>
  <c r="AQ11" i="3"/>
  <c r="AR10" i="3"/>
  <c r="B44" i="2"/>
  <c r="C45" i="2"/>
  <c r="AR17" i="3"/>
  <c r="AR19" i="3"/>
  <c r="AR18" i="3"/>
  <c r="AS10" i="3" l="1"/>
  <c r="AR13" i="3"/>
  <c r="AR12" i="3"/>
  <c r="AR11" i="3"/>
  <c r="AR14" i="3"/>
  <c r="AR16" i="3"/>
  <c r="C46" i="2"/>
  <c r="B45" i="2"/>
  <c r="AS17" i="3"/>
  <c r="AS19" i="3"/>
  <c r="AS18" i="3"/>
  <c r="AS13" i="3" l="1"/>
  <c r="AS16" i="3"/>
  <c r="AS14" i="3"/>
  <c r="AT10" i="3"/>
  <c r="AS12" i="3"/>
  <c r="AS11" i="3"/>
  <c r="B46" i="2"/>
  <c r="C47" i="2"/>
  <c r="AT17" i="3"/>
  <c r="AT18" i="3"/>
  <c r="AT19" i="3"/>
  <c r="AT11" i="3" l="1"/>
  <c r="AT13" i="3"/>
  <c r="AT14" i="3"/>
  <c r="AT16" i="3"/>
  <c r="AU10" i="3"/>
  <c r="AT12" i="3"/>
  <c r="C48" i="2"/>
  <c r="B47" i="2"/>
  <c r="AU17" i="3"/>
  <c r="AU18" i="3"/>
  <c r="AU19" i="3"/>
  <c r="AU13" i="3" l="1"/>
  <c r="AU16" i="3"/>
  <c r="AU14" i="3"/>
  <c r="AU11" i="3"/>
  <c r="AU12" i="3"/>
  <c r="AV10" i="3"/>
  <c r="B48" i="2"/>
  <c r="C49" i="2"/>
  <c r="AV17" i="3"/>
  <c r="AV18" i="3"/>
  <c r="AV19" i="3"/>
  <c r="AV13" i="3" l="1"/>
  <c r="AV16" i="3"/>
  <c r="AV11" i="3"/>
  <c r="AV12" i="3"/>
  <c r="AW10" i="3"/>
  <c r="AV14" i="3"/>
  <c r="C50" i="2"/>
  <c r="B49" i="2"/>
  <c r="AW17" i="3"/>
  <c r="AW18" i="3"/>
  <c r="AW19" i="3"/>
  <c r="AW14" i="3" l="1"/>
  <c r="AW16" i="3"/>
  <c r="AW12" i="3"/>
  <c r="AX10" i="3"/>
  <c r="AW13" i="3"/>
  <c r="AW11" i="3"/>
  <c r="B50" i="2"/>
  <c r="C51" i="2"/>
  <c r="AX19" i="3"/>
  <c r="AX18" i="3"/>
  <c r="AX17" i="3"/>
  <c r="AX14" i="3" l="1"/>
  <c r="AX13" i="3"/>
  <c r="AX11" i="3"/>
  <c r="AX16" i="3"/>
  <c r="AX12" i="3"/>
  <c r="AY10" i="3"/>
  <c r="B51" i="2"/>
  <c r="C52" i="2"/>
  <c r="AY17" i="3"/>
  <c r="AY18" i="3"/>
  <c r="AY19" i="3"/>
  <c r="AY13" i="3" l="1"/>
  <c r="AY11" i="3"/>
  <c r="AZ10" i="3"/>
  <c r="AY12" i="3"/>
  <c r="AY16" i="3"/>
  <c r="AY14" i="3"/>
  <c r="B52" i="2"/>
  <c r="C53" i="2"/>
  <c r="AZ19" i="3"/>
  <c r="AZ18" i="3"/>
  <c r="AZ17" i="3"/>
  <c r="AZ14" i="3" l="1"/>
  <c r="BA10" i="3"/>
  <c r="AZ16" i="3"/>
  <c r="AZ13" i="3"/>
  <c r="AZ12" i="3"/>
  <c r="AZ11" i="3"/>
  <c r="B53" i="2"/>
  <c r="C54" i="2"/>
  <c r="BA17" i="3"/>
  <c r="BA19" i="3"/>
  <c r="BA18" i="3"/>
  <c r="BA13" i="3" l="1"/>
  <c r="BA16" i="3"/>
  <c r="BA14" i="3"/>
  <c r="BB10" i="3"/>
  <c r="BA12" i="3"/>
  <c r="BA11" i="3"/>
  <c r="C55" i="2"/>
  <c r="B54" i="2"/>
  <c r="BB17" i="3"/>
  <c r="BB18" i="3"/>
  <c r="BB19" i="3"/>
  <c r="BC10" i="3" l="1"/>
  <c r="BB11" i="3"/>
  <c r="BB13" i="3"/>
  <c r="BB12" i="3"/>
  <c r="BB16" i="3"/>
  <c r="BB14" i="3"/>
  <c r="C56" i="2"/>
  <c r="B55" i="2"/>
  <c r="BC19" i="3"/>
  <c r="BC18" i="3"/>
  <c r="BC17" i="3"/>
  <c r="BC11" i="3" l="1"/>
  <c r="BC13" i="3"/>
  <c r="BD10" i="3"/>
  <c r="BC12" i="3"/>
  <c r="BC16" i="3"/>
  <c r="BC14" i="3"/>
  <c r="B56" i="2"/>
  <c r="C57" i="2"/>
  <c r="BD19" i="3"/>
  <c r="BD18" i="3"/>
  <c r="BD17" i="3"/>
  <c r="BD12" i="3" l="1"/>
  <c r="BE10" i="3"/>
  <c r="BD14" i="3"/>
  <c r="BD13" i="3"/>
  <c r="BD16" i="3"/>
  <c r="BD11" i="3"/>
  <c r="B57" i="2"/>
  <c r="C58" i="2"/>
  <c r="BE19" i="3"/>
  <c r="BE17" i="3"/>
  <c r="BE18" i="3"/>
  <c r="BE12" i="3" l="1"/>
  <c r="BE16" i="3"/>
  <c r="BE11" i="3"/>
  <c r="BF10" i="3"/>
  <c r="BE13" i="3"/>
  <c r="BE14" i="3"/>
  <c r="C59" i="2"/>
  <c r="B58" i="2"/>
  <c r="BF19" i="3"/>
  <c r="BF18" i="3"/>
  <c r="BF17" i="3"/>
  <c r="BF11" i="3" l="1"/>
  <c r="BF16" i="3"/>
  <c r="BF12" i="3"/>
  <c r="BF14" i="3"/>
  <c r="BG10" i="3"/>
  <c r="BF13" i="3"/>
  <c r="C60" i="2"/>
  <c r="B59" i="2"/>
  <c r="BG17" i="3"/>
  <c r="BG19" i="3"/>
  <c r="BG18" i="3"/>
  <c r="BG13" i="3" l="1"/>
  <c r="BG12" i="3"/>
  <c r="BH10" i="3"/>
  <c r="BG14" i="3"/>
  <c r="BG16" i="3"/>
  <c r="BG11" i="3"/>
  <c r="B60" i="2"/>
  <c r="C61" i="2"/>
  <c r="BH17" i="3"/>
  <c r="BH19" i="3"/>
  <c r="BH18" i="3"/>
  <c r="BI10" i="3" l="1"/>
  <c r="BH14" i="3"/>
  <c r="BH12" i="3"/>
  <c r="BH13" i="3"/>
  <c r="BH11" i="3"/>
  <c r="BH16" i="3"/>
  <c r="C62" i="2"/>
  <c r="B61" i="2"/>
  <c r="BI19" i="3"/>
  <c r="BI17" i="3"/>
  <c r="BI18" i="3"/>
  <c r="BJ10" i="3" l="1"/>
  <c r="BI14" i="3"/>
  <c r="BI13" i="3"/>
  <c r="BI16" i="3"/>
  <c r="BI12" i="3"/>
  <c r="BI11" i="3"/>
  <c r="C63" i="2"/>
  <c r="B62" i="2"/>
  <c r="BJ17" i="3"/>
  <c r="BJ19" i="3"/>
  <c r="BJ18" i="3"/>
  <c r="BJ12" i="3" l="1"/>
  <c r="BJ16" i="3"/>
  <c r="BJ14" i="3"/>
  <c r="BJ11" i="3"/>
  <c r="BJ13" i="3"/>
  <c r="BK10" i="3"/>
  <c r="C64" i="2"/>
  <c r="B63" i="2"/>
  <c r="BK19" i="3"/>
  <c r="BK18" i="3"/>
  <c r="BK17" i="3"/>
  <c r="BK11" i="3" l="1"/>
  <c r="BK12" i="3"/>
  <c r="BK13" i="3"/>
  <c r="BL10" i="3"/>
  <c r="BK16" i="3"/>
  <c r="BK14" i="3"/>
  <c r="B64" i="2"/>
  <c r="C65" i="2"/>
  <c r="BL19" i="3"/>
  <c r="BL18" i="3"/>
  <c r="BL17" i="3"/>
  <c r="BL12" i="3" l="1"/>
  <c r="BL14" i="3"/>
  <c r="BL13" i="3"/>
  <c r="BL11" i="3"/>
  <c r="BL16" i="3"/>
  <c r="BM10" i="3"/>
  <c r="C66" i="2"/>
  <c r="B65" i="2"/>
  <c r="BM19" i="3"/>
  <c r="BM18" i="3"/>
  <c r="BM17" i="3"/>
  <c r="BN10" i="3" l="1"/>
  <c r="BM12" i="3"/>
  <c r="BM11" i="3"/>
  <c r="BM13" i="3"/>
  <c r="BM16" i="3"/>
  <c r="BM14" i="3"/>
  <c r="C67" i="2"/>
  <c r="B66" i="2"/>
  <c r="BN17" i="3"/>
  <c r="BN19" i="3"/>
  <c r="BN18" i="3"/>
  <c r="BN14" i="3" l="1"/>
  <c r="BN11" i="3"/>
  <c r="BN12" i="3"/>
  <c r="BN16" i="3"/>
  <c r="BN13" i="3"/>
  <c r="BO10" i="3"/>
  <c r="B67" i="2"/>
  <c r="C68" i="2"/>
  <c r="BO18" i="3"/>
  <c r="BO19" i="3"/>
  <c r="BO17" i="3"/>
  <c r="BO13" i="3" l="1"/>
  <c r="BO14" i="3"/>
  <c r="BO11" i="3"/>
  <c r="BO12" i="3"/>
  <c r="BO16" i="3"/>
  <c r="BP10" i="3"/>
  <c r="B68" i="2"/>
  <c r="C69" i="2"/>
  <c r="BP19" i="3"/>
  <c r="BP18" i="3"/>
  <c r="BP17" i="3"/>
  <c r="BP13" i="3" l="1"/>
  <c r="BP16" i="3"/>
  <c r="BP11" i="3"/>
  <c r="BP12" i="3"/>
  <c r="BQ10" i="3"/>
  <c r="BP14" i="3"/>
  <c r="B69" i="2"/>
  <c r="C70" i="2"/>
  <c r="BQ18" i="3"/>
  <c r="BQ19" i="3"/>
  <c r="BQ17" i="3"/>
  <c r="BQ14" i="3" l="1"/>
  <c r="BQ16" i="3"/>
  <c r="BQ13" i="3"/>
  <c r="BQ11" i="3"/>
  <c r="BR10" i="3"/>
  <c r="BQ12" i="3"/>
  <c r="C71" i="2"/>
  <c r="B70" i="2"/>
  <c r="BR17" i="3"/>
  <c r="BR18" i="3"/>
  <c r="BR19" i="3"/>
  <c r="BR11" i="3" l="1"/>
  <c r="BR14" i="3"/>
  <c r="BR13" i="3"/>
  <c r="BR16" i="3"/>
  <c r="BS10" i="3"/>
  <c r="BR12" i="3"/>
  <c r="C72" i="2"/>
  <c r="B71" i="2"/>
  <c r="BS19" i="3"/>
  <c r="BS17" i="3"/>
  <c r="BS18" i="3"/>
  <c r="BS13" i="3" l="1"/>
  <c r="BS16" i="3"/>
  <c r="BS12" i="3"/>
  <c r="BS11" i="3"/>
  <c r="BT10" i="3"/>
  <c r="BS14" i="3"/>
  <c r="C73" i="2"/>
  <c r="B72" i="2"/>
  <c r="BT19" i="3"/>
  <c r="BT17" i="3"/>
  <c r="BT18" i="3"/>
  <c r="BT12" i="3" l="1"/>
  <c r="BT11" i="3"/>
  <c r="BU10" i="3"/>
  <c r="BT16" i="3"/>
  <c r="BT13" i="3"/>
  <c r="BT14" i="3"/>
  <c r="C74" i="2"/>
  <c r="B73" i="2"/>
  <c r="BU19" i="3"/>
  <c r="BU18" i="3"/>
  <c r="BU17" i="3"/>
  <c r="BU11" i="3" l="1"/>
  <c r="BU16" i="3"/>
  <c r="BU13" i="3"/>
  <c r="BV10" i="3"/>
  <c r="BU12" i="3"/>
  <c r="BU14" i="3"/>
  <c r="C75" i="2"/>
  <c r="B74" i="2"/>
  <c r="BV17" i="3"/>
  <c r="BV19" i="3"/>
  <c r="BV18" i="3"/>
  <c r="BV16" i="3" l="1"/>
  <c r="BW10" i="3"/>
  <c r="BV13" i="3"/>
  <c r="BV14" i="3"/>
  <c r="BV12" i="3"/>
  <c r="BV11" i="3"/>
  <c r="B75" i="2"/>
  <c r="C76" i="2"/>
  <c r="BW17" i="3"/>
  <c r="BW18" i="3"/>
  <c r="BW19" i="3"/>
  <c r="BW14" i="3" l="1"/>
  <c r="BW16" i="3"/>
  <c r="BW13" i="3"/>
  <c r="BW12" i="3"/>
  <c r="BX10" i="3"/>
  <c r="BW11" i="3"/>
  <c r="C77" i="2"/>
  <c r="B76" i="2"/>
  <c r="BX17" i="3"/>
  <c r="BX19" i="3"/>
  <c r="BX18" i="3"/>
  <c r="BX12" i="3" l="1"/>
  <c r="BX13" i="3"/>
  <c r="BY10" i="3"/>
  <c r="BX16" i="3"/>
  <c r="BX14" i="3"/>
  <c r="BX11" i="3"/>
  <c r="C78" i="2"/>
  <c r="B77" i="2"/>
  <c r="BY19" i="3"/>
  <c r="BY17" i="3"/>
  <c r="BY18" i="3"/>
  <c r="BY13" i="3" l="1"/>
  <c r="BY16" i="3"/>
  <c r="BY12" i="3"/>
  <c r="BZ10" i="3"/>
  <c r="BY14" i="3"/>
  <c r="BY11" i="3"/>
  <c r="C79" i="2"/>
  <c r="B78" i="2"/>
  <c r="BZ19" i="3"/>
  <c r="BZ18" i="3"/>
  <c r="BZ17" i="3"/>
  <c r="BZ11" i="3" l="1"/>
  <c r="BZ13" i="3"/>
  <c r="CA10" i="3"/>
  <c r="BZ16" i="3"/>
  <c r="BZ14" i="3"/>
  <c r="BZ12" i="3"/>
  <c r="B79" i="2"/>
  <c r="C80" i="2"/>
  <c r="CA19" i="3"/>
  <c r="CA17" i="3"/>
  <c r="CA18" i="3"/>
  <c r="CB10" i="3" l="1"/>
  <c r="CA11" i="3"/>
  <c r="CA12" i="3"/>
  <c r="CA13" i="3"/>
  <c r="CA16" i="3"/>
  <c r="CA14" i="3"/>
  <c r="B80" i="2"/>
  <c r="C81" i="2"/>
  <c r="CB19" i="3"/>
  <c r="CB17" i="3"/>
  <c r="CB18" i="3"/>
  <c r="CB12" i="3" l="1"/>
  <c r="CB14" i="3"/>
  <c r="CB11" i="3"/>
  <c r="CB16" i="3"/>
  <c r="CC10" i="3"/>
  <c r="CB13" i="3"/>
  <c r="C82" i="2"/>
  <c r="B81" i="2"/>
  <c r="CC17" i="3"/>
  <c r="CC19" i="3"/>
  <c r="CC18" i="3"/>
  <c r="CD10" i="3" l="1"/>
  <c r="CC12" i="3"/>
  <c r="CC11" i="3"/>
  <c r="CC16" i="3"/>
  <c r="CC14" i="3"/>
  <c r="CC13" i="3"/>
  <c r="B82" i="2"/>
  <c r="C83" i="2"/>
  <c r="CD17" i="3"/>
  <c r="CD19" i="3"/>
  <c r="CD18" i="3"/>
  <c r="CE10" i="3" l="1"/>
  <c r="CD14" i="3"/>
  <c r="CD11" i="3"/>
  <c r="CD12" i="3"/>
  <c r="CD16" i="3"/>
  <c r="CD13" i="3"/>
  <c r="C84" i="2"/>
  <c r="B83" i="2"/>
  <c r="CE19" i="3"/>
  <c r="CE18" i="3"/>
  <c r="CE17" i="3"/>
  <c r="CE13" i="3" l="1"/>
  <c r="CE14" i="3"/>
  <c r="CE11" i="3"/>
  <c r="CE16" i="3"/>
  <c r="CE12" i="3"/>
  <c r="CF10" i="3"/>
  <c r="B84" i="2"/>
  <c r="C85" i="2"/>
  <c r="CF19" i="3"/>
  <c r="CF18" i="3"/>
  <c r="CF17" i="3"/>
  <c r="CF12" i="3" l="1"/>
  <c r="CF11" i="3"/>
  <c r="CF14" i="3"/>
  <c r="CF13" i="3"/>
  <c r="CF16" i="3"/>
  <c r="CG10" i="3"/>
  <c r="C86" i="2"/>
  <c r="B85" i="2"/>
  <c r="CG19" i="3"/>
  <c r="CG18" i="3"/>
  <c r="CG17" i="3"/>
  <c r="CG11" i="3" l="1"/>
  <c r="CG14" i="3"/>
  <c r="CG16" i="3"/>
  <c r="CG13" i="3"/>
  <c r="CH10" i="3"/>
  <c r="CG12" i="3"/>
  <c r="C87" i="2"/>
  <c r="B86" i="2"/>
  <c r="CH19" i="3"/>
  <c r="CH18" i="3"/>
  <c r="CH17" i="3"/>
  <c r="CH13" i="3" l="1"/>
  <c r="CH16" i="3"/>
  <c r="CH14" i="3"/>
  <c r="CH11" i="3"/>
  <c r="CH12" i="3"/>
  <c r="CI10" i="3"/>
  <c r="B87" i="2"/>
  <c r="C88" i="2"/>
  <c r="CI17" i="3"/>
  <c r="CI18" i="3"/>
  <c r="CI19" i="3"/>
  <c r="CI12" i="3" l="1"/>
  <c r="CI13" i="3"/>
  <c r="CI11" i="3"/>
  <c r="CJ10" i="3"/>
  <c r="CI16" i="3"/>
  <c r="CI14" i="3"/>
  <c r="B88" i="2"/>
  <c r="C89" i="2"/>
  <c r="CJ19" i="3"/>
  <c r="CJ18" i="3"/>
  <c r="CJ17" i="3"/>
  <c r="CJ14" i="3" l="1"/>
  <c r="CJ16" i="3"/>
  <c r="CJ13" i="3"/>
  <c r="CK10" i="3"/>
  <c r="CJ12" i="3"/>
  <c r="CJ11" i="3"/>
  <c r="C90" i="2"/>
  <c r="B89" i="2"/>
  <c r="CK17" i="3"/>
  <c r="CK18" i="3"/>
  <c r="CK19" i="3"/>
  <c r="CK13" i="3" l="1"/>
  <c r="CK14" i="3"/>
  <c r="CK12" i="3"/>
  <c r="CL10" i="3"/>
  <c r="CK16" i="3"/>
  <c r="CK11" i="3"/>
  <c r="B90" i="2"/>
  <c r="C91" i="2"/>
  <c r="CL17" i="3"/>
  <c r="CL18" i="3"/>
  <c r="CL19" i="3"/>
  <c r="CM10" i="3" l="1"/>
  <c r="CL14" i="3"/>
  <c r="CL13" i="3"/>
  <c r="CL12" i="3"/>
  <c r="CL11" i="3"/>
  <c r="CL16" i="3"/>
  <c r="C92" i="2"/>
  <c r="B91" i="2"/>
  <c r="CM19" i="3"/>
  <c r="CM18" i="3"/>
  <c r="CM17" i="3"/>
  <c r="CM12" i="3" l="1"/>
  <c r="CM16" i="3"/>
  <c r="CM14" i="3"/>
  <c r="CN10" i="3"/>
  <c r="CM11" i="3"/>
  <c r="CM13" i="3"/>
  <c r="B92" i="2"/>
  <c r="C93" i="2"/>
  <c r="CN17" i="3"/>
  <c r="CN19" i="3"/>
  <c r="CN18" i="3"/>
  <c r="CN16" i="3" l="1"/>
  <c r="CN13" i="3"/>
  <c r="CO10" i="3"/>
  <c r="CN12" i="3"/>
  <c r="CN11" i="3"/>
  <c r="CN14" i="3"/>
  <c r="C94" i="2"/>
  <c r="B93" i="2"/>
  <c r="CO19" i="3"/>
  <c r="CO18" i="3"/>
  <c r="CO17" i="3"/>
  <c r="CO16" i="3" l="1"/>
  <c r="CO11" i="3"/>
  <c r="CO14" i="3"/>
  <c r="CP10" i="3"/>
  <c r="CO13" i="3"/>
  <c r="CO12" i="3"/>
  <c r="B94" i="2"/>
  <c r="C95" i="2"/>
  <c r="CP19" i="3"/>
  <c r="CP18" i="3"/>
  <c r="CP17" i="3"/>
  <c r="CQ10" i="3" l="1"/>
  <c r="CP16" i="3"/>
  <c r="CP12" i="3"/>
  <c r="CP11" i="3"/>
  <c r="CP14" i="3"/>
  <c r="CP13" i="3"/>
  <c r="C96" i="2"/>
  <c r="B95" i="2"/>
  <c r="CQ19" i="3"/>
  <c r="CQ17" i="3"/>
  <c r="CQ18" i="3"/>
  <c r="CQ12" i="3" l="1"/>
  <c r="CQ11" i="3"/>
  <c r="CR10" i="3"/>
  <c r="CQ13" i="3"/>
  <c r="CQ16" i="3"/>
  <c r="CQ14" i="3"/>
  <c r="B96" i="2"/>
  <c r="C97" i="2"/>
  <c r="CR19" i="3"/>
  <c r="CR18" i="3"/>
  <c r="CR17" i="3"/>
  <c r="CR11" i="3" l="1"/>
  <c r="CR16" i="3"/>
  <c r="CR13" i="3"/>
  <c r="CS10" i="3"/>
  <c r="CR12" i="3"/>
  <c r="CR14" i="3"/>
  <c r="C98" i="2"/>
  <c r="B97" i="2"/>
  <c r="CS17" i="3"/>
  <c r="CS18" i="3"/>
  <c r="CS19" i="3"/>
  <c r="CS13" i="3" l="1"/>
  <c r="CS11" i="3"/>
  <c r="CT10" i="3"/>
  <c r="CS16" i="3"/>
  <c r="CS12" i="3"/>
  <c r="CS14" i="3"/>
  <c r="C99" i="2"/>
  <c r="B98" i="2"/>
  <c r="CT19" i="3"/>
  <c r="CT18" i="3"/>
  <c r="CT17" i="3"/>
  <c r="CU10" i="3" l="1"/>
  <c r="CT14" i="3"/>
  <c r="CT13" i="3"/>
  <c r="CT12" i="3"/>
  <c r="CT11" i="3"/>
  <c r="CT16" i="3"/>
  <c r="B99" i="2"/>
  <c r="C100" i="2"/>
  <c r="CU17" i="3"/>
  <c r="CU19" i="3"/>
  <c r="CU18" i="3"/>
  <c r="CU12" i="3" l="1"/>
  <c r="CU16" i="3"/>
  <c r="CU14" i="3"/>
  <c r="CU11" i="3"/>
  <c r="CU13" i="3"/>
  <c r="CV10" i="3"/>
  <c r="B100" i="2"/>
  <c r="C101" i="2"/>
  <c r="CV19" i="3"/>
  <c r="CV17" i="3"/>
  <c r="CV18" i="3"/>
  <c r="CW10" i="3" l="1"/>
  <c r="CV12" i="3"/>
  <c r="CV11" i="3"/>
  <c r="CV14" i="3"/>
  <c r="CV16" i="3"/>
  <c r="CV13" i="3"/>
  <c r="B101" i="2"/>
  <c r="C102" i="2"/>
  <c r="CW19" i="3"/>
  <c r="CW17" i="3"/>
  <c r="CW18" i="3"/>
  <c r="CW12" i="3" l="1"/>
  <c r="CW16" i="3"/>
  <c r="CW11" i="3"/>
  <c r="CW14" i="3"/>
  <c r="CX10" i="3"/>
  <c r="CW13" i="3"/>
  <c r="C103" i="2"/>
  <c r="B102" i="2"/>
  <c r="CX19" i="3"/>
  <c r="CX18" i="3"/>
  <c r="CX17" i="3"/>
  <c r="CX14" i="3" l="1"/>
  <c r="CX11" i="3"/>
  <c r="CX12" i="3"/>
  <c r="CX16" i="3"/>
  <c r="CY10" i="3"/>
  <c r="CX13" i="3"/>
  <c r="C104" i="2"/>
  <c r="B103" i="2"/>
  <c r="CY17" i="3"/>
  <c r="CY19" i="3"/>
  <c r="CY18" i="3"/>
  <c r="CY12" i="3" l="1"/>
  <c r="CY13" i="3"/>
  <c r="CY11" i="3"/>
  <c r="CZ10" i="3"/>
  <c r="CY16" i="3"/>
  <c r="CY14" i="3"/>
  <c r="C105" i="2"/>
  <c r="B104" i="2"/>
  <c r="CZ18" i="3"/>
  <c r="CZ17" i="3"/>
  <c r="CZ19" i="3"/>
  <c r="CZ14" i="3" l="1"/>
  <c r="CZ16" i="3"/>
  <c r="CZ13" i="3"/>
  <c r="DA10" i="3"/>
  <c r="CZ12" i="3"/>
  <c r="CZ11" i="3"/>
  <c r="B105" i="2"/>
  <c r="C106" i="2"/>
  <c r="DA19" i="3"/>
  <c r="DA18" i="3"/>
  <c r="DA17" i="3"/>
  <c r="DA13" i="3" l="1"/>
  <c r="DA14" i="3"/>
  <c r="DA12" i="3"/>
  <c r="DB10" i="3"/>
  <c r="DA16" i="3"/>
  <c r="DA11" i="3"/>
  <c r="C107" i="2"/>
  <c r="B106" i="2"/>
  <c r="DB19" i="3"/>
  <c r="DB18" i="3"/>
  <c r="DB17" i="3"/>
  <c r="DC10" i="3" l="1"/>
  <c r="DB14" i="3"/>
  <c r="DB13" i="3"/>
  <c r="DB12" i="3"/>
  <c r="DB11" i="3"/>
  <c r="DB16" i="3"/>
  <c r="B107" i="2"/>
  <c r="C108" i="2"/>
  <c r="DC19" i="3"/>
  <c r="DC18" i="3"/>
  <c r="DC17" i="3"/>
  <c r="DC12" i="3" l="1"/>
  <c r="DC16" i="3"/>
  <c r="DC14" i="3"/>
  <c r="DC11" i="3"/>
  <c r="DC13" i="3"/>
  <c r="DD10" i="3"/>
  <c r="C109" i="2"/>
  <c r="B108" i="2"/>
  <c r="DD17" i="3"/>
  <c r="DD19" i="3"/>
  <c r="DD18" i="3"/>
  <c r="DE10" i="3" l="1"/>
  <c r="DD12" i="3"/>
  <c r="DD14" i="3"/>
  <c r="DD16" i="3"/>
  <c r="DD13" i="3"/>
  <c r="DD11" i="3"/>
  <c r="C110" i="2"/>
  <c r="B109" i="2"/>
  <c r="DE17" i="3"/>
  <c r="DE19" i="3"/>
  <c r="DE18" i="3"/>
  <c r="DE14" i="3" l="1"/>
  <c r="DF10" i="3"/>
  <c r="DE12" i="3"/>
  <c r="DE16" i="3"/>
  <c r="DE11" i="3"/>
  <c r="DE13" i="3"/>
  <c r="C111" i="2"/>
  <c r="B110" i="2"/>
  <c r="DF19" i="3"/>
  <c r="DF17" i="3"/>
  <c r="DF18" i="3"/>
  <c r="DF13" i="3" l="1"/>
  <c r="DF16" i="3"/>
  <c r="DG10" i="3"/>
  <c r="DF12" i="3"/>
  <c r="DF11" i="3"/>
  <c r="DF14" i="3"/>
  <c r="C112" i="2"/>
  <c r="B111" i="2"/>
  <c r="DG17" i="3"/>
  <c r="DG18" i="3"/>
  <c r="DG19" i="3"/>
  <c r="DG12" i="3" l="1"/>
  <c r="DG11" i="3"/>
  <c r="DH10" i="3"/>
  <c r="DG13" i="3"/>
  <c r="DG16" i="3"/>
  <c r="DG14" i="3"/>
  <c r="C113" i="2"/>
  <c r="B112" i="2"/>
  <c r="DH17" i="3"/>
  <c r="DH18" i="3"/>
  <c r="DH19" i="3"/>
  <c r="DH14" i="3" l="1"/>
  <c r="DH13" i="3"/>
  <c r="DI10" i="3"/>
  <c r="DH12" i="3"/>
  <c r="DH11" i="3"/>
  <c r="DH16" i="3"/>
  <c r="B113" i="2"/>
  <c r="C114" i="2"/>
  <c r="DI17" i="3"/>
  <c r="DI19" i="3"/>
  <c r="DI18" i="3"/>
  <c r="DI13" i="3" l="1"/>
  <c r="DI11" i="3"/>
  <c r="DI14" i="3"/>
  <c r="DJ10" i="3"/>
  <c r="DI16" i="3"/>
  <c r="DI12" i="3"/>
  <c r="C115" i="2"/>
  <c r="B114" i="2"/>
  <c r="DJ19" i="3"/>
  <c r="DJ18" i="3"/>
  <c r="DJ17" i="3"/>
  <c r="DK10" i="3" l="1"/>
  <c r="DJ14" i="3"/>
  <c r="DJ13" i="3"/>
  <c r="DJ11" i="3"/>
  <c r="DJ12" i="3"/>
  <c r="DJ16" i="3"/>
  <c r="B115" i="2"/>
  <c r="C116" i="2"/>
  <c r="DK17" i="3"/>
  <c r="DK19" i="3"/>
  <c r="DK18" i="3"/>
  <c r="DK12" i="3" l="1"/>
  <c r="DK16" i="3"/>
  <c r="DK14" i="3"/>
  <c r="DK11" i="3"/>
  <c r="DK13" i="3"/>
  <c r="DL10" i="3"/>
  <c r="B116" i="2"/>
  <c r="C117" i="2"/>
  <c r="DL19" i="3"/>
  <c r="DL17" i="3"/>
  <c r="DL18" i="3"/>
  <c r="DL16" i="3" l="1"/>
  <c r="DL13" i="3"/>
  <c r="DM10" i="3"/>
  <c r="DL12" i="3"/>
  <c r="DL11" i="3"/>
  <c r="DL14" i="3"/>
  <c r="B117" i="2"/>
  <c r="C118" i="2"/>
  <c r="DM19" i="3"/>
  <c r="DM18" i="3"/>
  <c r="DM17" i="3"/>
  <c r="DM12" i="3" l="1"/>
  <c r="DM16" i="3"/>
  <c r="DM11" i="3"/>
  <c r="DM14" i="3"/>
  <c r="DN10" i="3"/>
  <c r="DM13" i="3"/>
  <c r="B118" i="2"/>
  <c r="C119" i="2"/>
  <c r="DN17" i="3"/>
  <c r="DN19" i="3"/>
  <c r="DN18" i="3"/>
  <c r="DN12" i="3" l="1"/>
  <c r="DN14" i="3"/>
  <c r="DN11" i="3"/>
  <c r="DN16" i="3"/>
  <c r="DO10" i="3"/>
  <c r="DN13" i="3"/>
  <c r="B119" i="2"/>
  <c r="C120" i="2"/>
  <c r="DO17" i="3"/>
  <c r="DO19" i="3"/>
  <c r="DO18" i="3"/>
  <c r="DO12" i="3" l="1"/>
  <c r="DO16" i="3"/>
  <c r="DO14" i="3"/>
  <c r="DO13" i="3"/>
  <c r="DO11" i="3"/>
  <c r="DP10" i="3"/>
  <c r="B120" i="2"/>
  <c r="C121" i="2"/>
  <c r="DP19" i="3"/>
  <c r="DP18" i="3"/>
  <c r="DP17" i="3"/>
  <c r="DP14" i="3" l="1"/>
  <c r="DP16" i="3"/>
  <c r="DP13" i="3"/>
  <c r="DP11" i="3"/>
  <c r="DQ10" i="3"/>
  <c r="DP12" i="3"/>
  <c r="C122" i="2"/>
  <c r="B121" i="2"/>
  <c r="DQ19" i="3"/>
  <c r="DQ17" i="3"/>
  <c r="DQ18" i="3"/>
  <c r="DQ13" i="3" l="1"/>
  <c r="DQ11" i="3"/>
  <c r="DQ12" i="3"/>
  <c r="DR10" i="3"/>
  <c r="DQ16" i="3"/>
  <c r="DQ14" i="3"/>
  <c r="C123" i="2"/>
  <c r="B122" i="2"/>
  <c r="DR19" i="3"/>
  <c r="DR18" i="3"/>
  <c r="DR17" i="3"/>
  <c r="DR13" i="3" l="1"/>
  <c r="DR11" i="3"/>
  <c r="DR12" i="3"/>
  <c r="DR16" i="3"/>
  <c r="DR14" i="3"/>
  <c r="DS10" i="3"/>
  <c r="B123" i="2"/>
  <c r="C124" i="2"/>
  <c r="DS19" i="3"/>
  <c r="DS18" i="3"/>
  <c r="DS17" i="3"/>
  <c r="DS12" i="3" l="1"/>
  <c r="DS16" i="3"/>
  <c r="DS14" i="3"/>
  <c r="DS11" i="3"/>
  <c r="DS13" i="3"/>
  <c r="DT10" i="3"/>
  <c r="B124" i="2"/>
  <c r="C125" i="2"/>
  <c r="DT17" i="3"/>
  <c r="DT19" i="3"/>
  <c r="DT18" i="3"/>
  <c r="DU10" i="3" l="1"/>
  <c r="DT14" i="3"/>
  <c r="DT16" i="3"/>
  <c r="DT13" i="3"/>
  <c r="DT12" i="3"/>
  <c r="DT11" i="3"/>
  <c r="B125" i="2"/>
  <c r="C126" i="2"/>
  <c r="DU17" i="3"/>
  <c r="DU19" i="3"/>
  <c r="DU18" i="3"/>
  <c r="DU12" i="3" l="1"/>
  <c r="DU14" i="3"/>
  <c r="DV10" i="3"/>
  <c r="DU13" i="3"/>
  <c r="DU16" i="3"/>
  <c r="DU11" i="3"/>
  <c r="C127" i="2"/>
  <c r="B126" i="2"/>
  <c r="DV19" i="3"/>
  <c r="DV17" i="3"/>
  <c r="DV18" i="3"/>
  <c r="DV11" i="3" l="1"/>
  <c r="DV16" i="3"/>
  <c r="DW10" i="3"/>
  <c r="DV14" i="3"/>
  <c r="DV12" i="3"/>
  <c r="DV13" i="3"/>
  <c r="B127" i="2"/>
  <c r="C128" i="2"/>
  <c r="DW19" i="3"/>
  <c r="DW17" i="3"/>
  <c r="DW18" i="3"/>
  <c r="DW13" i="3" l="1"/>
  <c r="DW14" i="3"/>
  <c r="DW12" i="3"/>
  <c r="DW11" i="3"/>
  <c r="DX10" i="3"/>
  <c r="DW16" i="3"/>
  <c r="C129" i="2"/>
  <c r="B128" i="2"/>
  <c r="G8" i="2"/>
  <c r="G7" i="2"/>
  <c r="G9" i="2"/>
  <c r="G10" i="2"/>
  <c r="DX19" i="3"/>
  <c r="DX18" i="3"/>
  <c r="DX17" i="3"/>
  <c r="DX11" i="3" l="1"/>
  <c r="DX14" i="3"/>
  <c r="DX16" i="3"/>
  <c r="DX13" i="3"/>
  <c r="DY10" i="3"/>
  <c r="DX12" i="3"/>
  <c r="C130" i="2"/>
  <c r="B129" i="2"/>
  <c r="DY17" i="3"/>
  <c r="DY18" i="3"/>
  <c r="DY19" i="3"/>
  <c r="DY13" i="3" l="1"/>
  <c r="DZ10" i="3"/>
  <c r="DY14" i="3"/>
  <c r="DY16" i="3"/>
  <c r="DY12" i="3"/>
  <c r="DY11" i="3"/>
  <c r="B130" i="2"/>
  <c r="C131" i="2"/>
  <c r="DZ19" i="3"/>
  <c r="DZ18" i="3"/>
  <c r="DZ17" i="3"/>
  <c r="DZ11" i="3" l="1"/>
  <c r="DZ13" i="3"/>
  <c r="DZ14" i="3"/>
  <c r="DZ12" i="3"/>
  <c r="DZ16" i="3"/>
  <c r="EA10" i="3"/>
  <c r="B131" i="2"/>
  <c r="C132" i="2"/>
  <c r="EA19" i="3"/>
  <c r="EA17" i="3"/>
  <c r="EA18" i="3"/>
  <c r="EA11" i="3" l="1"/>
  <c r="EA13" i="3"/>
  <c r="EB10" i="3"/>
  <c r="EA12" i="3"/>
  <c r="EA16" i="3"/>
  <c r="EA14" i="3"/>
  <c r="C133" i="2"/>
  <c r="B132" i="2"/>
  <c r="EB19" i="3"/>
  <c r="EB18" i="3"/>
  <c r="EB17" i="3"/>
  <c r="EB14" i="3" l="1"/>
  <c r="EB16" i="3"/>
  <c r="EB13" i="3"/>
  <c r="EB11" i="3"/>
  <c r="EC10" i="3"/>
  <c r="EB12" i="3"/>
  <c r="C134" i="2"/>
  <c r="B133" i="2"/>
  <c r="EC18" i="3"/>
  <c r="EC19" i="3"/>
  <c r="EC17" i="3"/>
  <c r="EC14" i="3" l="1"/>
  <c r="EC11" i="3"/>
  <c r="EC13" i="3"/>
  <c r="EC16" i="3"/>
  <c r="EC12" i="3"/>
  <c r="ED10" i="3"/>
  <c r="C135" i="2"/>
  <c r="B134" i="2"/>
  <c r="ED17" i="3"/>
  <c r="ED18" i="3"/>
  <c r="ED19" i="3"/>
  <c r="EE10" i="3" l="1"/>
  <c r="ED12" i="3"/>
  <c r="ED11" i="3"/>
  <c r="ED13" i="3"/>
  <c r="ED16" i="3"/>
  <c r="ED14" i="3"/>
  <c r="B135" i="2"/>
  <c r="C136" i="2"/>
  <c r="EE17" i="3"/>
  <c r="EE19" i="3"/>
  <c r="EE18" i="3"/>
  <c r="EE13" i="3" l="1"/>
  <c r="EE11" i="3"/>
  <c r="EF10" i="3"/>
  <c r="EE14" i="3"/>
  <c r="EE12" i="3"/>
  <c r="EE16" i="3"/>
  <c r="B136" i="2"/>
  <c r="C137" i="2"/>
  <c r="EF19" i="3"/>
  <c r="EF17" i="3"/>
  <c r="EF18" i="3"/>
  <c r="EF14" i="3" l="1"/>
  <c r="EF16" i="3"/>
  <c r="EF13" i="3"/>
  <c r="EF11" i="3"/>
  <c r="EG10" i="3"/>
  <c r="EF12" i="3"/>
  <c r="B137" i="2"/>
  <c r="C138" i="2"/>
  <c r="EG19" i="3"/>
  <c r="EG18" i="3"/>
  <c r="EG17" i="3"/>
  <c r="EG14" i="3" l="1"/>
  <c r="EG13" i="3"/>
  <c r="EH10" i="3"/>
  <c r="EG12" i="3"/>
  <c r="EG16" i="3"/>
  <c r="EG11" i="3"/>
  <c r="C139" i="2"/>
  <c r="B138" i="2"/>
  <c r="EH19" i="3"/>
  <c r="EH17" i="3"/>
  <c r="EH18" i="3"/>
  <c r="EH11" i="3" l="1"/>
  <c r="EH16" i="3"/>
  <c r="EI10" i="3"/>
  <c r="EH13" i="3"/>
  <c r="EH14" i="3"/>
  <c r="EH12" i="3"/>
  <c r="C140" i="2"/>
  <c r="B139" i="2"/>
  <c r="EI19" i="3"/>
  <c r="EI17" i="3"/>
  <c r="EI18" i="3"/>
  <c r="EI12" i="3" l="1"/>
  <c r="EI11" i="3"/>
  <c r="EI13" i="3"/>
  <c r="EJ10" i="3"/>
  <c r="EI16" i="3"/>
  <c r="EI14" i="3"/>
  <c r="C141" i="2"/>
  <c r="B140" i="2"/>
  <c r="EJ19" i="3"/>
  <c r="EJ17" i="3"/>
  <c r="EJ18" i="3"/>
  <c r="EK10" i="3" l="1"/>
  <c r="EJ12" i="3"/>
  <c r="EJ14" i="3"/>
  <c r="EJ16" i="3"/>
  <c r="EJ13" i="3"/>
  <c r="EJ11" i="3"/>
  <c r="C142" i="2"/>
  <c r="B141" i="2"/>
  <c r="EK19" i="3"/>
  <c r="EK17" i="3"/>
  <c r="EK18" i="3"/>
  <c r="EL10" i="3" l="1"/>
  <c r="EK16" i="3"/>
  <c r="EK12" i="3"/>
  <c r="EK14" i="3"/>
  <c r="EK11" i="3"/>
  <c r="EK13" i="3"/>
  <c r="C143" i="2"/>
  <c r="B142" i="2"/>
  <c r="EL17" i="3"/>
  <c r="EL19" i="3"/>
  <c r="EL18" i="3"/>
  <c r="EL14" i="3" l="1"/>
  <c r="EL11" i="3"/>
  <c r="EL13" i="3"/>
  <c r="EM10" i="3"/>
  <c r="EL16" i="3"/>
  <c r="EL12" i="3"/>
  <c r="B143" i="2"/>
  <c r="C144" i="2"/>
  <c r="EM19" i="3"/>
  <c r="EM17" i="3"/>
  <c r="EM18" i="3"/>
  <c r="EM14" i="3" l="1"/>
  <c r="EM16" i="3"/>
  <c r="EM11" i="3"/>
  <c r="EM12" i="3"/>
  <c r="EM13" i="3"/>
  <c r="EN10" i="3"/>
  <c r="C145" i="2"/>
  <c r="B144" i="2"/>
  <c r="EN19" i="3"/>
  <c r="EN17" i="3"/>
  <c r="EN18" i="3"/>
  <c r="EN11" i="3" l="1"/>
  <c r="EN13" i="3"/>
  <c r="EO10" i="3"/>
  <c r="EN12" i="3"/>
  <c r="EN16" i="3"/>
  <c r="EN14" i="3"/>
  <c r="C146" i="2"/>
  <c r="B145" i="2"/>
  <c r="EO19" i="3"/>
  <c r="EO18" i="3"/>
  <c r="EO17" i="3"/>
  <c r="EP10" i="3" l="1"/>
  <c r="EO12" i="3"/>
  <c r="EO13" i="3"/>
  <c r="EO16" i="3"/>
  <c r="EO14" i="3"/>
  <c r="EO11" i="3"/>
  <c r="B146" i="2"/>
  <c r="C147" i="2"/>
  <c r="EP19" i="3"/>
  <c r="EP18" i="3"/>
  <c r="EP17" i="3"/>
  <c r="EP12" i="3" l="1"/>
  <c r="EP14" i="3"/>
  <c r="EQ10" i="3"/>
  <c r="EP13" i="3"/>
  <c r="EP16" i="3"/>
  <c r="EP11" i="3"/>
  <c r="B147" i="2"/>
  <c r="C148" i="2"/>
  <c r="EQ17" i="3"/>
  <c r="EQ18" i="3"/>
  <c r="EQ19" i="3"/>
  <c r="EQ13" i="3" l="1"/>
  <c r="EQ14" i="3"/>
  <c r="EQ11" i="3"/>
  <c r="ER10" i="3"/>
  <c r="EQ16" i="3"/>
  <c r="EQ12" i="3"/>
  <c r="B148" i="2"/>
  <c r="C149" i="2"/>
  <c r="ER19" i="3"/>
  <c r="ER18" i="3"/>
  <c r="ER17" i="3"/>
  <c r="ER11" i="3" l="1"/>
  <c r="ER16" i="3"/>
  <c r="ER14" i="3"/>
  <c r="ER12" i="3"/>
  <c r="ER13" i="3"/>
  <c r="ES10" i="3"/>
  <c r="B149" i="2"/>
  <c r="C150" i="2"/>
  <c r="ES19" i="3"/>
  <c r="ES18" i="3"/>
  <c r="ES17" i="3"/>
  <c r="ET10" i="3" l="1"/>
  <c r="ES12" i="3"/>
  <c r="ES11" i="3"/>
  <c r="ES14" i="3"/>
  <c r="ES16" i="3"/>
  <c r="ES13" i="3"/>
  <c r="C151" i="2"/>
  <c r="B150" i="2"/>
  <c r="ET19" i="3"/>
  <c r="ET18" i="3"/>
  <c r="ET17" i="3"/>
  <c r="ET16" i="3" l="1"/>
  <c r="EU10" i="3"/>
  <c r="ET14" i="3"/>
  <c r="ET11" i="3"/>
  <c r="ET12" i="3"/>
  <c r="ET13" i="3"/>
  <c r="C152" i="2"/>
  <c r="B151" i="2"/>
  <c r="EU19" i="3"/>
  <c r="EU18" i="3"/>
  <c r="EU17" i="3"/>
  <c r="EV10" i="3" l="1"/>
  <c r="EU16" i="3"/>
  <c r="EU12" i="3"/>
  <c r="EU11" i="3"/>
  <c r="EU14" i="3"/>
  <c r="EU13" i="3"/>
  <c r="C153" i="2"/>
  <c r="B152" i="2"/>
  <c r="EV17" i="3"/>
  <c r="EV19" i="3"/>
  <c r="EV18" i="3"/>
  <c r="EV11" i="3" l="1"/>
  <c r="EV16" i="3"/>
  <c r="EV14" i="3"/>
  <c r="EV12" i="3"/>
  <c r="EV13" i="3"/>
  <c r="EW10" i="3"/>
  <c r="B153" i="2"/>
  <c r="C154" i="2"/>
  <c r="EW17" i="3"/>
  <c r="EW18" i="3"/>
  <c r="EW19" i="3"/>
  <c r="EX10" i="3" l="1"/>
  <c r="EW11" i="3"/>
  <c r="EW14" i="3"/>
  <c r="EW13" i="3"/>
  <c r="EW16" i="3"/>
  <c r="EW12" i="3"/>
  <c r="C155" i="2"/>
  <c r="B154" i="2"/>
  <c r="EX19" i="3"/>
  <c r="EX17" i="3"/>
  <c r="EX18" i="3"/>
  <c r="EX12" i="3" l="1"/>
  <c r="EX14" i="3"/>
  <c r="EX11" i="3"/>
  <c r="EX13" i="3"/>
  <c r="EX16" i="3"/>
  <c r="EY10" i="3"/>
  <c r="C156" i="2"/>
  <c r="B155" i="2"/>
  <c r="EY19" i="3"/>
  <c r="EY17" i="3"/>
  <c r="EY18" i="3"/>
  <c r="EY13" i="3" l="1"/>
  <c r="EY14" i="3"/>
  <c r="EY11" i="3"/>
  <c r="EZ10" i="3"/>
  <c r="EY16" i="3"/>
  <c r="EY12" i="3"/>
  <c r="B156" i="2"/>
  <c r="C157" i="2"/>
  <c r="EZ19" i="3"/>
  <c r="EZ17" i="3"/>
  <c r="EZ18" i="3"/>
  <c r="EZ11" i="3" l="1"/>
  <c r="EZ16" i="3"/>
  <c r="EZ14" i="3"/>
  <c r="EZ12" i="3"/>
  <c r="EZ13" i="3"/>
  <c r="FA10" i="3"/>
  <c r="B157" i="2"/>
  <c r="C158" i="2"/>
  <c r="FA19" i="3"/>
  <c r="FA18" i="3"/>
  <c r="FA17" i="3"/>
  <c r="FB10" i="3" l="1"/>
  <c r="FA12" i="3"/>
  <c r="FA11" i="3"/>
  <c r="FA14" i="3"/>
  <c r="FA16" i="3"/>
  <c r="FA13" i="3"/>
  <c r="C159" i="2"/>
  <c r="B158" i="2"/>
  <c r="FB17" i="3"/>
  <c r="FB19" i="3"/>
  <c r="FB18" i="3"/>
  <c r="FB16" i="3" l="1"/>
  <c r="FC10" i="3"/>
  <c r="FB12" i="3"/>
  <c r="FB11" i="3"/>
  <c r="FB14" i="3"/>
  <c r="FB13" i="3"/>
  <c r="C160" i="2"/>
  <c r="B159" i="2"/>
  <c r="FC17" i="3"/>
  <c r="FC19" i="3"/>
  <c r="FC18" i="3"/>
  <c r="FD10" i="3" l="1"/>
  <c r="FC16" i="3"/>
  <c r="FC13" i="3"/>
  <c r="FC11" i="3"/>
  <c r="FC14" i="3"/>
  <c r="FC12" i="3"/>
  <c r="B160" i="2"/>
  <c r="C161" i="2"/>
  <c r="FD19" i="3"/>
  <c r="FD17" i="3"/>
  <c r="FD18" i="3"/>
  <c r="FD11" i="3" l="1"/>
  <c r="FD13" i="3"/>
  <c r="FE10" i="3"/>
  <c r="FD14" i="3"/>
  <c r="FD12" i="3"/>
  <c r="FD16" i="3"/>
  <c r="C162" i="2"/>
  <c r="B161" i="2"/>
  <c r="FE17" i="3"/>
  <c r="FE19" i="3"/>
  <c r="FE18" i="3"/>
  <c r="FE13" i="3" l="1"/>
  <c r="FE16" i="3"/>
  <c r="FE14" i="3"/>
  <c r="FF10" i="3"/>
  <c r="FE12" i="3"/>
  <c r="FE11" i="3"/>
  <c r="C163" i="2"/>
  <c r="B162" i="2"/>
  <c r="FF19" i="3"/>
  <c r="FF17" i="3"/>
  <c r="FF18" i="3"/>
  <c r="FF12" i="3" l="1"/>
  <c r="FF16" i="3"/>
  <c r="FF14" i="3"/>
  <c r="FG10" i="3"/>
  <c r="FF13" i="3"/>
  <c r="FF11" i="3"/>
  <c r="C164" i="2"/>
  <c r="B163" i="2"/>
  <c r="FG19" i="3"/>
  <c r="FG18" i="3"/>
  <c r="FG17" i="3"/>
  <c r="FG13" i="3" l="1"/>
  <c r="FG14" i="3"/>
  <c r="FG11" i="3"/>
  <c r="FH10" i="3"/>
  <c r="FG16" i="3"/>
  <c r="FG12" i="3"/>
  <c r="B164" i="2"/>
  <c r="C165" i="2"/>
  <c r="FH19" i="3"/>
  <c r="FH18" i="3"/>
  <c r="FH17" i="3"/>
  <c r="FH11" i="3" l="1"/>
  <c r="FH16" i="3"/>
  <c r="FH12" i="3"/>
  <c r="FH13" i="3"/>
  <c r="FI10" i="3"/>
  <c r="FH14" i="3"/>
  <c r="C166" i="2"/>
  <c r="B165" i="2"/>
  <c r="FI19" i="3"/>
  <c r="FI18" i="3"/>
  <c r="FI17" i="3"/>
  <c r="FJ10" i="3" l="1"/>
  <c r="FI12" i="3"/>
  <c r="FI11" i="3"/>
  <c r="FI14" i="3"/>
  <c r="FI16" i="3"/>
  <c r="FI13" i="3"/>
  <c r="C167" i="2"/>
  <c r="B166" i="2"/>
  <c r="FJ18" i="3"/>
  <c r="FJ19" i="3"/>
  <c r="FJ17" i="3"/>
  <c r="FJ13" i="3" l="1"/>
  <c r="FJ16" i="3"/>
  <c r="FK10" i="3"/>
  <c r="FJ14" i="3"/>
  <c r="FJ11" i="3"/>
  <c r="FJ12" i="3"/>
  <c r="C168" i="2"/>
  <c r="B167" i="2"/>
  <c r="FK19" i="3"/>
  <c r="FK18" i="3"/>
  <c r="FK17" i="3"/>
  <c r="FK11" i="3" l="1"/>
  <c r="FK14" i="3"/>
  <c r="FK13" i="3"/>
  <c r="FL10" i="3"/>
  <c r="FK16" i="3"/>
  <c r="FK12" i="3"/>
  <c r="B168" i="2"/>
  <c r="C169" i="2"/>
  <c r="FL19" i="3"/>
  <c r="FL18" i="3"/>
  <c r="FL17" i="3"/>
  <c r="FL11" i="3" l="1"/>
  <c r="FL14" i="3"/>
  <c r="FL12" i="3"/>
  <c r="FL13" i="3"/>
  <c r="FM10" i="3"/>
  <c r="FL16" i="3"/>
  <c r="C170" i="2"/>
  <c r="B169" i="2"/>
  <c r="FM17" i="3"/>
  <c r="FM19" i="3"/>
  <c r="FM18" i="3"/>
  <c r="FN10" i="3" l="1"/>
  <c r="FM14" i="3"/>
  <c r="FM11" i="3"/>
  <c r="FM13" i="3"/>
  <c r="FM16" i="3"/>
  <c r="FM12" i="3"/>
  <c r="B170" i="2"/>
  <c r="C171" i="2"/>
  <c r="FN18" i="3"/>
  <c r="FN17" i="3"/>
  <c r="FN19" i="3"/>
  <c r="FN14" i="3" l="1"/>
  <c r="FN11" i="3"/>
  <c r="FN13" i="3"/>
  <c r="FO10" i="3"/>
  <c r="FN12" i="3"/>
  <c r="FN16" i="3"/>
  <c r="C172" i="2"/>
  <c r="B171" i="2"/>
  <c r="FO17" i="3"/>
  <c r="FO19" i="3"/>
  <c r="FO18" i="3"/>
  <c r="FP10" i="3" l="1"/>
  <c r="FO16" i="3"/>
  <c r="FO12" i="3"/>
  <c r="FO11" i="3"/>
  <c r="FO13" i="3"/>
  <c r="FO14" i="3"/>
  <c r="B172" i="2"/>
  <c r="C173" i="2"/>
  <c r="FP19" i="3"/>
  <c r="FP18" i="3"/>
  <c r="FP17" i="3"/>
  <c r="FP11" i="3" l="1"/>
  <c r="FP12" i="3"/>
  <c r="FP13" i="3"/>
  <c r="FQ10" i="3"/>
  <c r="FP16" i="3"/>
  <c r="FP14" i="3"/>
  <c r="C174" i="2"/>
  <c r="B173" i="2"/>
  <c r="FQ17" i="3"/>
  <c r="FQ19" i="3"/>
  <c r="FQ18" i="3"/>
  <c r="FR10" i="3" l="1"/>
  <c r="FQ12" i="3"/>
  <c r="FQ11" i="3"/>
  <c r="FQ14" i="3"/>
  <c r="FQ16" i="3"/>
  <c r="FQ13" i="3"/>
  <c r="C175" i="2"/>
  <c r="B174" i="2"/>
  <c r="FR17" i="3"/>
  <c r="FR19" i="3"/>
  <c r="FR18" i="3"/>
  <c r="FR12" i="3" l="1"/>
  <c r="FR11" i="3"/>
  <c r="FR14" i="3"/>
  <c r="FR13" i="3"/>
  <c r="FR16" i="3"/>
  <c r="FS10" i="3"/>
  <c r="C176" i="2"/>
  <c r="B175" i="2"/>
  <c r="FS17" i="3"/>
  <c r="FS19" i="3"/>
  <c r="FS18" i="3"/>
  <c r="FT10" i="3" l="1"/>
  <c r="FS16" i="3"/>
  <c r="FS13" i="3"/>
  <c r="FS11" i="3"/>
  <c r="FS14" i="3"/>
  <c r="FS12" i="3"/>
  <c r="C177" i="2"/>
  <c r="B176" i="2"/>
  <c r="FT17" i="3"/>
  <c r="FT18" i="3"/>
  <c r="FT19" i="3"/>
  <c r="FT11" i="3" l="1"/>
  <c r="FT13" i="3"/>
  <c r="FU10" i="3"/>
  <c r="FT16" i="3"/>
  <c r="FT14" i="3"/>
  <c r="FT12" i="3"/>
  <c r="B177" i="2"/>
  <c r="C178" i="2"/>
  <c r="FU19" i="3"/>
  <c r="FU17" i="3"/>
  <c r="FU18" i="3"/>
  <c r="FU13" i="3" l="1"/>
  <c r="FU16" i="3"/>
  <c r="FU14" i="3"/>
  <c r="FV10" i="3"/>
  <c r="FU12" i="3"/>
  <c r="FU11" i="3"/>
  <c r="C179" i="2"/>
  <c r="B178" i="2"/>
  <c r="FV19" i="3"/>
  <c r="FV18" i="3"/>
  <c r="FV17" i="3"/>
  <c r="FV14" i="3" l="1"/>
  <c r="FW10" i="3"/>
  <c r="FV13" i="3"/>
  <c r="FV12" i="3"/>
  <c r="FV16" i="3"/>
  <c r="FV11" i="3"/>
  <c r="C180" i="2"/>
  <c r="B179" i="2"/>
  <c r="FW17" i="3"/>
  <c r="FW19" i="3"/>
  <c r="FW18" i="3"/>
  <c r="FW13" i="3" l="1"/>
  <c r="FW14" i="3"/>
  <c r="FW11" i="3"/>
  <c r="FW12" i="3"/>
  <c r="FX10" i="3"/>
  <c r="FW16" i="3"/>
  <c r="C181" i="2"/>
  <c r="B180" i="2"/>
  <c r="FX17" i="3"/>
  <c r="FX19" i="3"/>
  <c r="FX18" i="3"/>
  <c r="FX11" i="3" l="1"/>
  <c r="FX12" i="3"/>
  <c r="FX13" i="3"/>
  <c r="FY10" i="3"/>
  <c r="FX16" i="3"/>
  <c r="FX14" i="3"/>
  <c r="C182" i="2"/>
  <c r="B181" i="2"/>
  <c r="FY19" i="3"/>
  <c r="FY17" i="3"/>
  <c r="FY18" i="3"/>
  <c r="FZ10" i="3" l="1"/>
  <c r="FY12" i="3"/>
  <c r="FY14" i="3"/>
  <c r="FY16" i="3"/>
  <c r="FY13" i="3"/>
  <c r="FY11" i="3"/>
  <c r="C183" i="2"/>
  <c r="B182" i="2"/>
  <c r="FZ17" i="3"/>
  <c r="FZ18" i="3"/>
  <c r="FZ19" i="3"/>
  <c r="FZ13" i="3" l="1"/>
  <c r="FZ16" i="3"/>
  <c r="FZ14" i="3"/>
  <c r="FZ11" i="3"/>
  <c r="FZ12" i="3"/>
  <c r="GA10" i="3"/>
  <c r="C184" i="2"/>
  <c r="B183" i="2"/>
  <c r="GA17" i="3"/>
  <c r="GA19" i="3"/>
  <c r="GA18" i="3"/>
  <c r="GB10" i="3" l="1"/>
  <c r="GA16" i="3"/>
  <c r="GA12" i="3"/>
  <c r="GA11" i="3"/>
  <c r="GA14" i="3"/>
  <c r="GA13" i="3"/>
  <c r="B184" i="2"/>
  <c r="C185" i="2"/>
  <c r="GB19" i="3"/>
  <c r="GB18" i="3"/>
  <c r="GB17" i="3"/>
  <c r="GB12" i="3" l="1"/>
  <c r="GB13" i="3"/>
  <c r="GC10" i="3"/>
  <c r="GB11" i="3"/>
  <c r="GB16" i="3"/>
  <c r="GB14" i="3"/>
  <c r="B185" i="2"/>
  <c r="C186" i="2"/>
  <c r="GC19" i="3"/>
  <c r="GC18" i="3"/>
  <c r="GC17" i="3"/>
  <c r="GD10" i="3" l="1"/>
  <c r="GC11" i="3"/>
  <c r="GC14" i="3"/>
  <c r="GC13" i="3"/>
  <c r="GC16" i="3"/>
  <c r="GC12" i="3"/>
  <c r="B186" i="2"/>
  <c r="C187" i="2"/>
  <c r="GD17" i="3"/>
  <c r="GD18" i="3"/>
  <c r="GD19" i="3"/>
  <c r="GD14" i="3" l="1"/>
  <c r="GD11" i="3"/>
  <c r="GD13" i="3"/>
  <c r="GD12" i="3"/>
  <c r="GD16" i="3"/>
  <c r="GE10" i="3"/>
  <c r="C188" i="2"/>
  <c r="B187" i="2"/>
  <c r="GE19" i="3"/>
  <c r="GE18" i="3"/>
  <c r="GE17" i="3"/>
  <c r="GF10" i="3" l="1"/>
  <c r="GE16" i="3"/>
  <c r="GE12" i="3"/>
  <c r="GE11" i="3"/>
  <c r="GE13" i="3"/>
  <c r="GE14" i="3"/>
  <c r="B188" i="2"/>
  <c r="C189" i="2"/>
  <c r="GF17" i="3"/>
  <c r="GF18" i="3"/>
  <c r="GF19" i="3"/>
  <c r="GF12" i="3" l="1"/>
  <c r="GF13" i="3"/>
  <c r="GG10" i="3"/>
  <c r="GF16" i="3"/>
  <c r="GF14" i="3"/>
  <c r="GF11" i="3"/>
  <c r="B189" i="2"/>
  <c r="C190" i="2"/>
  <c r="GG17" i="3"/>
  <c r="GG19" i="3"/>
  <c r="GG18" i="3"/>
  <c r="GG14" i="3" l="1"/>
  <c r="GG16" i="3"/>
  <c r="GG13" i="3"/>
  <c r="GH10" i="3"/>
  <c r="GG12" i="3"/>
  <c r="GG11" i="3"/>
  <c r="C191" i="2"/>
  <c r="B190" i="2"/>
  <c r="GH17" i="3"/>
  <c r="GH19" i="3"/>
  <c r="GH18" i="3"/>
  <c r="GH13" i="3" l="1"/>
  <c r="GH16" i="3"/>
  <c r="GI10" i="3"/>
  <c r="GH12" i="3"/>
  <c r="GH11" i="3"/>
  <c r="GH14" i="3"/>
  <c r="C192" i="2"/>
  <c r="B191" i="2"/>
  <c r="GI19" i="3"/>
  <c r="GI18" i="3"/>
  <c r="GI17" i="3"/>
  <c r="GJ10" i="3" l="1"/>
  <c r="GI13" i="3"/>
  <c r="GI11" i="3"/>
  <c r="GI14" i="3"/>
  <c r="GI12" i="3"/>
  <c r="GI16" i="3"/>
  <c r="C193" i="2"/>
  <c r="B192" i="2"/>
  <c r="G12" i="2"/>
  <c r="G11" i="2"/>
  <c r="GJ17" i="3"/>
  <c r="GJ18" i="3"/>
  <c r="GJ19" i="3"/>
  <c r="GJ14" i="3" l="1"/>
  <c r="GJ12" i="3"/>
  <c r="GJ11" i="3"/>
  <c r="GJ16" i="3"/>
  <c r="GK10" i="3"/>
  <c r="GJ13" i="3"/>
  <c r="B193" i="2"/>
  <c r="C194" i="2"/>
  <c r="GK19" i="3"/>
  <c r="GK17" i="3"/>
  <c r="GK18" i="3"/>
  <c r="GL10" i="3" l="1"/>
  <c r="GK16" i="3"/>
  <c r="GK11" i="3"/>
  <c r="GK14" i="3"/>
  <c r="GK13" i="3"/>
  <c r="GK12" i="3"/>
  <c r="B194" i="2"/>
  <c r="C195" i="2"/>
  <c r="GL17" i="3"/>
  <c r="GL19" i="3"/>
  <c r="GL18" i="3"/>
  <c r="GL11" i="3" l="1"/>
  <c r="GL16" i="3"/>
  <c r="GL14" i="3"/>
  <c r="GM10" i="3"/>
  <c r="GL12" i="3"/>
  <c r="GL13" i="3"/>
  <c r="C196" i="2"/>
  <c r="B195" i="2"/>
  <c r="GM19" i="3"/>
  <c r="GM17" i="3"/>
  <c r="GM18" i="3"/>
  <c r="GN10" i="3" l="1"/>
  <c r="GM11" i="3"/>
  <c r="GM14" i="3"/>
  <c r="GM16" i="3"/>
  <c r="GM13" i="3"/>
  <c r="GM12" i="3"/>
  <c r="C197" i="2"/>
  <c r="B196" i="2"/>
  <c r="GN19" i="3"/>
  <c r="GN17" i="3"/>
  <c r="GN18" i="3"/>
  <c r="GN14" i="3" l="1"/>
  <c r="GO10" i="3"/>
  <c r="GN13" i="3"/>
  <c r="GN12" i="3"/>
  <c r="GN16" i="3"/>
  <c r="GN11" i="3"/>
  <c r="C198" i="2"/>
  <c r="B197" i="2"/>
  <c r="GO19" i="3"/>
  <c r="GO18" i="3"/>
  <c r="GO17" i="3"/>
  <c r="GP10" i="3" l="1"/>
  <c r="GO16" i="3"/>
  <c r="GO11" i="3"/>
  <c r="GO13" i="3"/>
  <c r="GO14" i="3"/>
  <c r="GO12" i="3"/>
  <c r="B198" i="2"/>
  <c r="C199" i="2"/>
  <c r="GP17" i="3"/>
  <c r="GP19" i="3"/>
  <c r="GP18" i="3"/>
  <c r="GP13" i="3" l="1"/>
  <c r="GP12" i="3"/>
  <c r="GQ10" i="3"/>
  <c r="GP16" i="3"/>
  <c r="GP11" i="3"/>
  <c r="GP14" i="3"/>
  <c r="C200" i="2"/>
  <c r="B199" i="2"/>
  <c r="GQ19" i="3"/>
  <c r="GQ17" i="3"/>
  <c r="GQ18" i="3"/>
  <c r="GQ14" i="3" l="1"/>
  <c r="GQ16" i="3"/>
  <c r="GQ11" i="3"/>
  <c r="GR10" i="3"/>
  <c r="GQ13" i="3"/>
  <c r="GQ12" i="3"/>
  <c r="C201" i="2"/>
  <c r="B200" i="2"/>
  <c r="GR19" i="3"/>
  <c r="GR17" i="3"/>
  <c r="GR18" i="3"/>
  <c r="GS10" i="3" l="1"/>
  <c r="GR16" i="3"/>
  <c r="GR12" i="3"/>
  <c r="GR14" i="3"/>
  <c r="GR11" i="3"/>
  <c r="GR13" i="3"/>
  <c r="C202" i="2"/>
  <c r="B201" i="2"/>
  <c r="GS19" i="3"/>
  <c r="GS17" i="3"/>
  <c r="GS18" i="3"/>
  <c r="GS12" i="3" l="1"/>
  <c r="GT10" i="3"/>
  <c r="GS13" i="3"/>
  <c r="GS16" i="3"/>
  <c r="GS11" i="3"/>
  <c r="GS14" i="3"/>
  <c r="B202" i="2"/>
  <c r="C203" i="2"/>
  <c r="GT17" i="3"/>
  <c r="GT18" i="3"/>
  <c r="GT19" i="3"/>
  <c r="GT11" i="3" l="1"/>
  <c r="GT16" i="3"/>
  <c r="GT13" i="3"/>
  <c r="GT12" i="3"/>
  <c r="GT14" i="3"/>
  <c r="GU10" i="3"/>
  <c r="B203" i="2"/>
  <c r="C204" i="2"/>
  <c r="GU19" i="3"/>
  <c r="GU18" i="3"/>
  <c r="GU17" i="3"/>
  <c r="GV10" i="3" l="1"/>
  <c r="GU13" i="3"/>
  <c r="GU12" i="3"/>
  <c r="GU14" i="3"/>
  <c r="GU16" i="3"/>
  <c r="GU11" i="3"/>
  <c r="B204" i="2"/>
  <c r="C205" i="2"/>
  <c r="GV17" i="3"/>
  <c r="GV18" i="3"/>
  <c r="GV19" i="3"/>
  <c r="GV12" i="3" l="1"/>
  <c r="GV11" i="3"/>
  <c r="GV16" i="3"/>
  <c r="GW10" i="3"/>
  <c r="GV14" i="3"/>
  <c r="GV13" i="3"/>
  <c r="C206" i="2"/>
  <c r="B205" i="2"/>
  <c r="GW19" i="3"/>
  <c r="GW18" i="3"/>
  <c r="GW17" i="3"/>
  <c r="GX10" i="3" l="1"/>
  <c r="GW16" i="3"/>
  <c r="GW14" i="3"/>
  <c r="GW12" i="3"/>
  <c r="GW13" i="3"/>
  <c r="GW11" i="3"/>
  <c r="B206" i="2"/>
  <c r="C207" i="2"/>
  <c r="GX17" i="3"/>
  <c r="GX19" i="3"/>
  <c r="GX18" i="3"/>
  <c r="GX13" i="3" l="1"/>
  <c r="GX14" i="3"/>
  <c r="GY10" i="3"/>
  <c r="GX11" i="3"/>
  <c r="GX16" i="3"/>
  <c r="GX12" i="3"/>
  <c r="B207" i="2"/>
  <c r="C208" i="2"/>
  <c r="GY19" i="3"/>
  <c r="GY18" i="3"/>
  <c r="GY17" i="3"/>
  <c r="GY14" i="3" l="1"/>
  <c r="GY16" i="3"/>
  <c r="GY11" i="3"/>
  <c r="GZ10" i="3"/>
  <c r="GY12" i="3"/>
  <c r="GY13" i="3"/>
  <c r="C209" i="2"/>
  <c r="B208" i="2"/>
  <c r="GZ17" i="3"/>
  <c r="GZ18" i="3"/>
  <c r="GZ19" i="3"/>
  <c r="HA10" i="3" l="1"/>
  <c r="GZ16" i="3"/>
  <c r="GZ11" i="3"/>
  <c r="GZ14" i="3"/>
  <c r="GZ12" i="3"/>
  <c r="GZ13" i="3"/>
  <c r="C210" i="2"/>
  <c r="B209" i="2"/>
  <c r="HA17" i="3"/>
  <c r="HA18" i="3"/>
  <c r="HA19" i="3"/>
  <c r="HA14" i="3" l="1"/>
  <c r="HB10" i="3"/>
  <c r="HA12" i="3"/>
  <c r="HA13" i="3"/>
  <c r="HA16" i="3"/>
  <c r="HA11" i="3"/>
  <c r="B210" i="2"/>
  <c r="C211" i="2"/>
  <c r="HB19" i="3"/>
  <c r="HB17" i="3"/>
  <c r="HB18" i="3"/>
  <c r="HB11" i="3" l="1"/>
  <c r="HB16" i="3"/>
  <c r="HB13" i="3"/>
  <c r="HB12" i="3"/>
  <c r="HB14" i="3"/>
  <c r="HC10" i="3"/>
  <c r="B211" i="2"/>
  <c r="C212" i="2"/>
  <c r="HC17" i="3"/>
  <c r="HC19" i="3"/>
  <c r="HC18" i="3"/>
  <c r="HD10" i="3" l="1"/>
  <c r="HC13" i="3"/>
  <c r="HC12" i="3"/>
  <c r="HC14" i="3"/>
  <c r="HC16" i="3"/>
  <c r="HC11" i="3"/>
  <c r="B212" i="2"/>
  <c r="G13" i="2"/>
  <c r="HD19" i="3"/>
  <c r="J102" i="2"/>
  <c r="J117" i="2"/>
  <c r="J10" i="2"/>
  <c r="J178" i="2"/>
  <c r="J197" i="2"/>
  <c r="J84" i="2"/>
  <c r="J67" i="2"/>
  <c r="J77" i="2"/>
  <c r="J144" i="2"/>
  <c r="J163" i="2"/>
  <c r="J42" i="2"/>
  <c r="J204" i="2"/>
  <c r="J23" i="2"/>
  <c r="J150" i="2"/>
  <c r="J169" i="2"/>
  <c r="J56" i="2"/>
  <c r="J43" i="2"/>
  <c r="J57" i="2"/>
  <c r="J132" i="2"/>
  <c r="J151" i="2"/>
  <c r="J30" i="2"/>
  <c r="J192" i="2"/>
  <c r="J211" i="2"/>
  <c r="J90" i="2"/>
  <c r="J93" i="2"/>
  <c r="J119" i="2"/>
  <c r="J134" i="2"/>
  <c r="J153" i="2"/>
  <c r="J40" i="2"/>
  <c r="J210" i="2"/>
  <c r="J29" i="2"/>
  <c r="J116" i="2"/>
  <c r="J127" i="2"/>
  <c r="J14" i="2"/>
  <c r="J176" i="2"/>
  <c r="J195" i="2"/>
  <c r="J74" i="2"/>
  <c r="J53" i="2"/>
  <c r="J87" i="2"/>
  <c r="J118" i="2"/>
  <c r="J137" i="2"/>
  <c r="J24" i="2"/>
  <c r="J194" i="2"/>
  <c r="J8" i="2"/>
  <c r="J100" i="2"/>
  <c r="J99" i="2"/>
  <c r="J105" i="2"/>
  <c r="J160" i="2"/>
  <c r="J179" i="2"/>
  <c r="J58" i="2"/>
  <c r="J17" i="2"/>
  <c r="J55" i="2"/>
  <c r="J159" i="2"/>
  <c r="J38" i="2"/>
  <c r="J200" i="2"/>
  <c r="J7" i="2"/>
  <c r="J114" i="2"/>
  <c r="J133" i="2"/>
  <c r="J20" i="2"/>
  <c r="J174" i="2"/>
  <c r="J193" i="2"/>
  <c r="J80" i="2"/>
  <c r="J59" i="2"/>
  <c r="J69" i="2"/>
  <c r="J140" i="2"/>
  <c r="J207" i="2"/>
  <c r="J86" i="2"/>
  <c r="J81" i="2"/>
  <c r="J111" i="2"/>
  <c r="J162" i="2"/>
  <c r="J181" i="2"/>
  <c r="J68" i="2"/>
  <c r="J35" i="2"/>
  <c r="J49" i="2"/>
  <c r="J128" i="2"/>
  <c r="J147" i="2"/>
  <c r="J26" i="2"/>
  <c r="J188" i="2"/>
  <c r="J191" i="2"/>
  <c r="J70" i="2"/>
  <c r="J45" i="2"/>
  <c r="J79" i="2"/>
  <c r="J146" i="2"/>
  <c r="J165" i="2"/>
  <c r="J52" i="2"/>
  <c r="J206" i="2"/>
  <c r="J21" i="2"/>
  <c r="J112" i="2"/>
  <c r="J123" i="2"/>
  <c r="J11" i="2"/>
  <c r="J172" i="2"/>
  <c r="J175" i="2"/>
  <c r="J54" i="2"/>
  <c r="J12" i="2"/>
  <c r="J47" i="2"/>
  <c r="J130" i="2"/>
  <c r="J149" i="2"/>
  <c r="J36" i="2"/>
  <c r="J190" i="2"/>
  <c r="J209" i="2"/>
  <c r="J96" i="2"/>
  <c r="J91" i="2"/>
  <c r="J97" i="2"/>
  <c r="J156" i="2"/>
  <c r="J51" i="2"/>
  <c r="J61" i="2"/>
  <c r="J136" i="2"/>
  <c r="J171" i="2"/>
  <c r="J50" i="2"/>
  <c r="J212" i="2"/>
  <c r="J39" i="2"/>
  <c r="J110" i="2"/>
  <c r="J129" i="2"/>
  <c r="J16" i="2"/>
  <c r="J170" i="2"/>
  <c r="J189" i="2"/>
  <c r="J76" i="2"/>
  <c r="J139" i="2"/>
  <c r="J22" i="2"/>
  <c r="J184" i="2"/>
  <c r="HD17" i="3"/>
  <c r="J98" i="2"/>
  <c r="J109" i="2"/>
  <c r="J143" i="2"/>
  <c r="J158" i="2"/>
  <c r="J177" i="2"/>
  <c r="J64" i="2"/>
  <c r="J27" i="2"/>
  <c r="J41" i="2"/>
  <c r="J124" i="2"/>
  <c r="J115" i="2"/>
  <c r="J121" i="2"/>
  <c r="J168" i="2"/>
  <c r="J203" i="2"/>
  <c r="J82" i="2"/>
  <c r="J73" i="2"/>
  <c r="J103" i="2"/>
  <c r="J142" i="2"/>
  <c r="J161" i="2"/>
  <c r="J48" i="2"/>
  <c r="J202" i="2"/>
  <c r="J9" i="2"/>
  <c r="J108" i="2"/>
  <c r="J83" i="2"/>
  <c r="J89" i="2"/>
  <c r="J152" i="2"/>
  <c r="J187" i="2"/>
  <c r="J66" i="2"/>
  <c r="J37" i="2"/>
  <c r="J71" i="2"/>
  <c r="J126" i="2"/>
  <c r="J145" i="2"/>
  <c r="J32" i="2"/>
  <c r="J186" i="2"/>
  <c r="J205" i="2"/>
  <c r="J92" i="2"/>
  <c r="J166" i="2"/>
  <c r="J185" i="2"/>
  <c r="J72" i="2"/>
  <c r="J75" i="2"/>
  <c r="J85" i="2"/>
  <c r="J148" i="2"/>
  <c r="J167" i="2"/>
  <c r="J46" i="2"/>
  <c r="J208" i="2"/>
  <c r="J31" i="2"/>
  <c r="J106" i="2"/>
  <c r="J125" i="2"/>
  <c r="J13" i="2"/>
  <c r="J19" i="2"/>
  <c r="J33" i="2"/>
  <c r="J120" i="2"/>
  <c r="J155" i="2"/>
  <c r="J34" i="2"/>
  <c r="J196" i="2"/>
  <c r="HD18" i="3"/>
  <c r="J94" i="2"/>
  <c r="J101" i="2"/>
  <c r="J131" i="2"/>
  <c r="J154" i="2"/>
  <c r="J173" i="2"/>
  <c r="J60" i="2"/>
  <c r="J198" i="2"/>
  <c r="J15" i="2"/>
  <c r="J104" i="2"/>
  <c r="J135" i="2"/>
  <c r="J18" i="2"/>
  <c r="J180" i="2"/>
  <c r="J199" i="2"/>
  <c r="J78" i="2"/>
  <c r="J65" i="2"/>
  <c r="J95" i="2"/>
  <c r="J138" i="2"/>
  <c r="J157" i="2"/>
  <c r="J44" i="2"/>
  <c r="J182" i="2"/>
  <c r="J201" i="2"/>
  <c r="J88" i="2"/>
  <c r="J107" i="2"/>
  <c r="J113" i="2"/>
  <c r="J164" i="2"/>
  <c r="J183" i="2"/>
  <c r="J62" i="2"/>
  <c r="J25" i="2"/>
  <c r="J63" i="2"/>
  <c r="J122" i="2"/>
  <c r="J141" i="2"/>
  <c r="J28" i="2"/>
  <c r="HD11" i="3" l="1"/>
  <c r="HD16" i="3"/>
  <c r="HE10" i="3"/>
  <c r="HD13" i="3"/>
  <c r="HD14" i="3"/>
  <c r="HD12" i="3"/>
  <c r="F10" i="2"/>
  <c r="F7" i="2"/>
  <c r="F9" i="2"/>
  <c r="F8" i="2"/>
  <c r="F12" i="2"/>
  <c r="F11" i="2"/>
  <c r="F13" i="2"/>
  <c r="HE18" i="3"/>
  <c r="HE19" i="3"/>
  <c r="HE17" i="3"/>
  <c r="HE12" i="3" l="1"/>
  <c r="HE13" i="3"/>
  <c r="HE16" i="3"/>
  <c r="HF10" i="3"/>
  <c r="HE14" i="3"/>
  <c r="HE11" i="3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K188" i="2"/>
  <c r="I187" i="2"/>
  <c r="I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K97" i="2"/>
  <c r="I96" i="2"/>
  <c r="I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K158" i="2"/>
  <c r="I157" i="2"/>
  <c r="I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I7" i="2"/>
  <c r="I9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K37" i="2"/>
  <c r="I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K127" i="2"/>
  <c r="K128" i="2"/>
  <c r="I127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K66" i="2"/>
  <c r="I65" i="2"/>
  <c r="K67" i="2"/>
  <c r="I66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I212" i="2"/>
  <c r="HF19" i="3"/>
  <c r="HF17" i="3"/>
  <c r="HF18" i="3"/>
  <c r="HF16" i="3" l="1"/>
  <c r="HF14" i="3"/>
  <c r="HF12" i="3"/>
  <c r="HF11" i="3"/>
  <c r="HF13" i="3"/>
  <c r="HG10" i="3"/>
  <c r="HG19" i="3"/>
  <c r="HG18" i="3"/>
  <c r="HG17" i="3"/>
  <c r="HG11" i="3" l="1"/>
  <c r="HG16" i="3"/>
  <c r="HG12" i="3"/>
  <c r="HG14" i="3"/>
  <c r="HH10" i="3"/>
  <c r="HG13" i="3"/>
  <c r="HH19" i="3"/>
  <c r="HH17" i="3"/>
  <c r="HH18" i="3"/>
  <c r="HH14" i="3" l="1"/>
  <c r="HH16" i="3"/>
  <c r="HH12" i="3"/>
  <c r="HH11" i="3"/>
  <c r="HI10" i="3"/>
  <c r="HH13" i="3"/>
  <c r="HI19" i="3"/>
  <c r="HI18" i="3"/>
  <c r="HI17" i="3"/>
  <c r="HI14" i="3" l="1"/>
  <c r="HI16" i="3"/>
  <c r="HI12" i="3"/>
  <c r="HJ10" i="3"/>
  <c r="HI11" i="3"/>
  <c r="HI13" i="3"/>
  <c r="HJ19" i="3"/>
  <c r="HJ17" i="3"/>
  <c r="HJ18" i="3"/>
  <c r="HJ11" i="3" l="1"/>
  <c r="HJ16" i="3"/>
  <c r="HJ14" i="3"/>
  <c r="HJ13" i="3"/>
  <c r="HJ12" i="3"/>
  <c r="HK10" i="3"/>
  <c r="HK18" i="3"/>
  <c r="HK17" i="3"/>
  <c r="HK19" i="3"/>
  <c r="HL10" i="3" l="1"/>
  <c r="HK14" i="3"/>
  <c r="HK11" i="3"/>
  <c r="HK13" i="3"/>
  <c r="HK16" i="3"/>
  <c r="HK12" i="3"/>
  <c r="HL18" i="3"/>
  <c r="HL17" i="3"/>
  <c r="HL19" i="3"/>
  <c r="HL16" i="3" l="1"/>
  <c r="HM10" i="3"/>
  <c r="HL12" i="3"/>
  <c r="HL11" i="3"/>
  <c r="HL14" i="3"/>
  <c r="HL13" i="3"/>
  <c r="HM19" i="3"/>
  <c r="HM17" i="3"/>
  <c r="HM18" i="3"/>
  <c r="HM11" i="3" l="1"/>
  <c r="HM16" i="3"/>
  <c r="HM12" i="3"/>
  <c r="HM13" i="3"/>
  <c r="HM14" i="3"/>
  <c r="HN10" i="3"/>
  <c r="HN18" i="3"/>
  <c r="HN17" i="3"/>
  <c r="HN19" i="3"/>
  <c r="HO10" i="3" l="1"/>
  <c r="HN14" i="3"/>
  <c r="HN11" i="3"/>
  <c r="HN13" i="3"/>
  <c r="HN16" i="3"/>
  <c r="HN12" i="3"/>
  <c r="HO17" i="3"/>
  <c r="HO18" i="3"/>
  <c r="HO19" i="3"/>
  <c r="HO12" i="3" l="1"/>
  <c r="HO14" i="3"/>
  <c r="HP10" i="3"/>
  <c r="HO13" i="3"/>
  <c r="HO11" i="3"/>
  <c r="HO16" i="3"/>
  <c r="HP19" i="3"/>
  <c r="HP18" i="3"/>
  <c r="HP17" i="3"/>
  <c r="HP14" i="3" l="1"/>
  <c r="HP16" i="3"/>
  <c r="HP13" i="3"/>
  <c r="HQ10" i="3"/>
  <c r="HP11" i="3"/>
  <c r="HP12" i="3"/>
  <c r="HQ18" i="3"/>
  <c r="HQ17" i="3"/>
  <c r="HQ19" i="3"/>
  <c r="HQ11" i="3" l="1"/>
  <c r="HQ16" i="3"/>
  <c r="HQ14" i="3"/>
  <c r="HQ13" i="3"/>
  <c r="HQ12" i="3"/>
  <c r="HR10" i="3"/>
  <c r="HR19" i="3"/>
  <c r="HR17" i="3"/>
  <c r="HR18" i="3"/>
  <c r="HR11" i="3" l="1"/>
  <c r="HR14" i="3"/>
  <c r="HR12" i="3"/>
  <c r="HS10" i="3"/>
  <c r="HR13" i="3"/>
  <c r="HR16" i="3"/>
  <c r="HS19" i="3"/>
  <c r="HS18" i="3"/>
  <c r="HS17" i="3"/>
  <c r="HS14" i="3" l="1"/>
  <c r="HS11" i="3"/>
  <c r="HS13" i="3"/>
  <c r="HS12" i="3"/>
  <c r="HS16" i="3"/>
  <c r="HT10" i="3"/>
  <c r="HT18" i="3"/>
  <c r="HT19" i="3"/>
  <c r="HT17" i="3"/>
  <c r="HT14" i="3" l="1"/>
  <c r="HU10" i="3"/>
  <c r="HT12" i="3"/>
  <c r="HT11" i="3"/>
  <c r="HT16" i="3"/>
  <c r="HT13" i="3"/>
  <c r="HU19" i="3"/>
  <c r="HU17" i="3"/>
  <c r="HU18" i="3"/>
  <c r="HU11" i="3" l="1"/>
  <c r="HU16" i="3"/>
  <c r="HU14" i="3"/>
  <c r="HU13" i="3"/>
  <c r="HU12" i="3"/>
  <c r="HV10" i="3"/>
  <c r="HV19" i="3"/>
  <c r="HV17" i="3"/>
  <c r="HV18" i="3"/>
  <c r="HW10" i="3" l="1"/>
  <c r="HV14" i="3"/>
  <c r="HV12" i="3"/>
  <c r="HV11" i="3"/>
  <c r="HV13" i="3"/>
  <c r="HV16" i="3"/>
  <c r="HW19" i="3"/>
  <c r="HW18" i="3"/>
  <c r="HW17" i="3"/>
  <c r="HW14" i="3" l="1"/>
  <c r="HW12" i="3"/>
  <c r="HW13" i="3"/>
  <c r="HW11" i="3"/>
  <c r="HW16" i="3"/>
  <c r="HX10" i="3"/>
  <c r="HX17" i="3"/>
  <c r="HX19" i="3"/>
  <c r="HX18" i="3"/>
  <c r="HX14" i="3" l="1"/>
  <c r="HX16" i="3"/>
  <c r="HX12" i="3"/>
  <c r="HY10" i="3"/>
  <c r="HX13" i="3"/>
  <c r="HX11" i="3"/>
  <c r="HY18" i="3"/>
  <c r="HY19" i="3"/>
  <c r="HY17" i="3"/>
  <c r="HY11" i="3" l="1"/>
  <c r="HY16" i="3"/>
  <c r="HY14" i="3"/>
  <c r="HY13" i="3"/>
  <c r="HZ10" i="3"/>
  <c r="HY12" i="3"/>
  <c r="HZ19" i="3"/>
  <c r="HZ18" i="3"/>
  <c r="HZ17" i="3"/>
  <c r="HZ11" i="3" l="1"/>
  <c r="HZ16" i="3"/>
  <c r="HZ12" i="3"/>
  <c r="HZ14" i="3"/>
  <c r="HZ13" i="3"/>
  <c r="IA10" i="3"/>
  <c r="IA17" i="3"/>
  <c r="IA19" i="3"/>
  <c r="IA18" i="3"/>
  <c r="IB10" i="3" l="1"/>
  <c r="IA12" i="3"/>
  <c r="IA14" i="3"/>
  <c r="IA11" i="3"/>
  <c r="IA13" i="3"/>
  <c r="IA16" i="3"/>
  <c r="IB17" i="3"/>
  <c r="IB19" i="3"/>
  <c r="IB18" i="3"/>
  <c r="IC10" i="3" l="1"/>
  <c r="IB12" i="3"/>
  <c r="IB11" i="3"/>
  <c r="IB14" i="3"/>
  <c r="IB16" i="3"/>
  <c r="IB13" i="3"/>
  <c r="IC17" i="3"/>
  <c r="IC19" i="3"/>
  <c r="IC18" i="3"/>
  <c r="IC11" i="3" l="1"/>
  <c r="IC16" i="3"/>
  <c r="IC14" i="3"/>
  <c r="IC13" i="3"/>
  <c r="IC12" i="3"/>
  <c r="ID10" i="3"/>
  <c r="ID19" i="3"/>
  <c r="ID18" i="3"/>
  <c r="ID17" i="3"/>
  <c r="IE10" i="3" l="1"/>
  <c r="ID16" i="3"/>
  <c r="ID12" i="3"/>
  <c r="ID14" i="3"/>
  <c r="ID13" i="3"/>
  <c r="ID11" i="3"/>
  <c r="IE19" i="3"/>
  <c r="IE18" i="3"/>
  <c r="IE17" i="3"/>
  <c r="IE14" i="3" l="1"/>
  <c r="IE12" i="3"/>
  <c r="IE13" i="3"/>
  <c r="IE11" i="3"/>
  <c r="IE16" i="3"/>
  <c r="IF10" i="3"/>
  <c r="IF17" i="3"/>
  <c r="IF19" i="3"/>
  <c r="IF18" i="3"/>
  <c r="IF14" i="3" l="1"/>
  <c r="IF16" i="3"/>
  <c r="IF11" i="3"/>
  <c r="IF12" i="3"/>
  <c r="IG10" i="3"/>
  <c r="IF13" i="3"/>
  <c r="IG19" i="3"/>
  <c r="IG17" i="3"/>
  <c r="IG18" i="3"/>
  <c r="IG11" i="3" l="1"/>
  <c r="IG16" i="3"/>
  <c r="IG14" i="3"/>
  <c r="IG13" i="3"/>
  <c r="IG12" i="3"/>
  <c r="IH10" i="3"/>
  <c r="IH19" i="3"/>
  <c r="IH17" i="3"/>
  <c r="IH18" i="3"/>
  <c r="IH13" i="3" l="1"/>
  <c r="IH16" i="3"/>
  <c r="II10" i="3"/>
  <c r="IH12" i="3"/>
  <c r="IH14" i="3"/>
  <c r="IH11" i="3"/>
  <c r="II17" i="3"/>
  <c r="II18" i="3"/>
  <c r="II19" i="3"/>
  <c r="II14" i="3" l="1"/>
  <c r="II11" i="3"/>
  <c r="II13" i="3"/>
  <c r="IJ10" i="3"/>
  <c r="II16" i="3"/>
  <c r="II12" i="3"/>
  <c r="IJ18" i="3"/>
  <c r="IJ17" i="3"/>
  <c r="IJ19" i="3"/>
  <c r="IJ14" i="3" l="1"/>
  <c r="IK10" i="3"/>
  <c r="IJ12" i="3"/>
  <c r="IJ11" i="3"/>
  <c r="IJ16" i="3"/>
  <c r="IJ13" i="3"/>
  <c r="IK17" i="3"/>
  <c r="IK19" i="3"/>
  <c r="IK18" i="3"/>
  <c r="IK11" i="3" l="1"/>
  <c r="IK16" i="3"/>
  <c r="IK14" i="3"/>
  <c r="IL10" i="3"/>
  <c r="IK13" i="3"/>
  <c r="IK12" i="3"/>
  <c r="IL18" i="3"/>
  <c r="IL17" i="3"/>
  <c r="IL19" i="3"/>
  <c r="IM10" i="3" l="1"/>
  <c r="IL12" i="3"/>
  <c r="IL11" i="3"/>
  <c r="IL13" i="3"/>
  <c r="IL16" i="3"/>
  <c r="IL14" i="3"/>
  <c r="IM17" i="3"/>
  <c r="IM19" i="3"/>
  <c r="IM18" i="3"/>
  <c r="IM11" i="3" l="1"/>
  <c r="IN10" i="3"/>
  <c r="IM14" i="3"/>
  <c r="IM12" i="3"/>
  <c r="IM13" i="3"/>
  <c r="IM16" i="3"/>
  <c r="IN17" i="3"/>
  <c r="IN18" i="3"/>
  <c r="IN19" i="3"/>
  <c r="IN14" i="3" l="1"/>
  <c r="IN16" i="3"/>
  <c r="IN12" i="3"/>
  <c r="IO10" i="3"/>
  <c r="IN13" i="3"/>
  <c r="IN11" i="3"/>
  <c r="IO18" i="3"/>
  <c r="IO19" i="3"/>
  <c r="IO17" i="3"/>
  <c r="IO14" i="3" l="1"/>
  <c r="IO13" i="3"/>
  <c r="IP10" i="3"/>
  <c r="IO11" i="3"/>
  <c r="IO16" i="3"/>
  <c r="IO12" i="3"/>
  <c r="IP19" i="3"/>
  <c r="IP17" i="3"/>
  <c r="IP18" i="3"/>
  <c r="IP11" i="3" l="1"/>
  <c r="IQ10" i="3"/>
  <c r="IP12" i="3"/>
  <c r="IP14" i="3"/>
  <c r="IP13" i="3"/>
  <c r="IP16" i="3"/>
  <c r="IQ17" i="3"/>
  <c r="IQ19" i="3"/>
  <c r="IQ18" i="3"/>
  <c r="IR10" i="3" l="1"/>
  <c r="IQ16" i="3"/>
  <c r="IQ14" i="3"/>
  <c r="IQ11" i="3"/>
  <c r="IQ13" i="3"/>
  <c r="IQ12" i="3"/>
  <c r="IR17" i="3"/>
  <c r="IR19" i="3"/>
  <c r="IR18" i="3"/>
  <c r="IS10" i="3" l="1"/>
  <c r="IR12" i="3"/>
  <c r="IR11" i="3"/>
  <c r="IR14" i="3"/>
  <c r="IR16" i="3"/>
  <c r="IR13" i="3"/>
  <c r="IS19" i="3"/>
  <c r="IS18" i="3"/>
  <c r="IS17" i="3"/>
  <c r="IS11" i="3" l="1"/>
  <c r="IS16" i="3"/>
  <c r="IS14" i="3"/>
  <c r="IT10" i="3"/>
  <c r="IS13" i="3"/>
  <c r="IS12" i="3"/>
  <c r="IT19" i="3"/>
  <c r="IT17" i="3"/>
  <c r="IT18" i="3"/>
  <c r="IU10" i="3" l="1"/>
  <c r="IT16" i="3"/>
  <c r="IT12" i="3"/>
  <c r="IT14" i="3"/>
  <c r="IT11" i="3"/>
  <c r="IT13" i="3"/>
  <c r="IU17" i="3"/>
  <c r="IU19" i="3"/>
  <c r="IU18" i="3"/>
  <c r="IU11" i="3" l="1"/>
  <c r="IU14" i="3"/>
  <c r="IU12" i="3"/>
  <c r="IU13" i="3"/>
  <c r="IU16" i="3"/>
  <c r="IV10" i="3"/>
  <c r="IV17" i="3"/>
  <c r="IV19" i="3"/>
  <c r="IV18" i="3"/>
  <c r="IV14" i="3" l="1"/>
  <c r="IV16" i="3"/>
  <c r="IV11" i="3"/>
  <c r="IW10" i="3"/>
  <c r="IV13" i="3"/>
  <c r="IV12" i="3"/>
  <c r="IW18" i="3"/>
  <c r="IW19" i="3"/>
  <c r="IW17" i="3"/>
  <c r="IW11" i="3" l="1"/>
  <c r="IW16" i="3"/>
  <c r="IW14" i="3"/>
  <c r="IW13" i="3"/>
  <c r="IW12" i="3"/>
  <c r="IX10" i="3"/>
  <c r="IX19" i="3"/>
  <c r="IX17" i="3"/>
  <c r="IX18" i="3"/>
  <c r="IX11" i="3" l="1"/>
  <c r="IX12" i="3"/>
  <c r="IX14" i="3"/>
  <c r="IX13" i="3"/>
  <c r="IX16" i="3"/>
  <c r="IY10" i="3"/>
  <c r="IY19" i="3"/>
  <c r="IY18" i="3"/>
  <c r="IY17" i="3"/>
  <c r="IY14" i="3" l="1"/>
  <c r="IY11" i="3"/>
  <c r="IY13" i="3"/>
  <c r="IZ10" i="3"/>
  <c r="IY16" i="3"/>
  <c r="IY12" i="3"/>
  <c r="IZ18" i="3"/>
  <c r="IZ17" i="3"/>
  <c r="IZ19" i="3"/>
  <c r="IZ14" i="3" l="1"/>
  <c r="IZ16" i="3"/>
  <c r="IZ13" i="3"/>
  <c r="IZ11" i="3"/>
  <c r="JA10" i="3"/>
  <c r="IZ12" i="3"/>
  <c r="JA17" i="3"/>
  <c r="JA18" i="3"/>
  <c r="JA19" i="3"/>
  <c r="JA11" i="3" l="1"/>
  <c r="JA16" i="3"/>
  <c r="JA14" i="3"/>
  <c r="JB10" i="3"/>
  <c r="JA13" i="3"/>
  <c r="JA12" i="3"/>
  <c r="JB17" i="3"/>
  <c r="JB18" i="3"/>
  <c r="JB19" i="3"/>
  <c r="JC10" i="3" l="1"/>
  <c r="JB16" i="3"/>
  <c r="JB14" i="3"/>
  <c r="JB12" i="3"/>
  <c r="JB11" i="3"/>
  <c r="JB13" i="3"/>
  <c r="JC19" i="3"/>
  <c r="JC17" i="3"/>
  <c r="JC18" i="3"/>
  <c r="JC11" i="3" l="1"/>
  <c r="JC12" i="3"/>
  <c r="JC14" i="3"/>
  <c r="JD10" i="3"/>
  <c r="JC13" i="3"/>
  <c r="JC16" i="3"/>
  <c r="JD19" i="3"/>
  <c r="JD17" i="3"/>
  <c r="JD18" i="3"/>
  <c r="JD14" i="3" l="1"/>
  <c r="JD16" i="3"/>
  <c r="JE10" i="3"/>
  <c r="JD13" i="3"/>
  <c r="JD11" i="3"/>
  <c r="JD12" i="3"/>
  <c r="JE19" i="3"/>
  <c r="JE18" i="3"/>
  <c r="JE17" i="3"/>
  <c r="JE14" i="3" l="1"/>
  <c r="JE13" i="3"/>
  <c r="JF10" i="3"/>
  <c r="JE11" i="3"/>
  <c r="JE16" i="3"/>
  <c r="JE12" i="3"/>
  <c r="JF17" i="3"/>
  <c r="JF18" i="3"/>
  <c r="JF19" i="3"/>
  <c r="JF16" i="3" l="1"/>
  <c r="JG10" i="3"/>
  <c r="JF12" i="3"/>
  <c r="JF14" i="3"/>
  <c r="JF13" i="3"/>
  <c r="JF11" i="3"/>
  <c r="JG19" i="3"/>
  <c r="JG17" i="3"/>
  <c r="JG18" i="3"/>
  <c r="JG12" i="3" l="1"/>
  <c r="JG14" i="3"/>
  <c r="JG11" i="3"/>
  <c r="JG13" i="3"/>
  <c r="JG16" i="3"/>
  <c r="JH10" i="3"/>
  <c r="JH18" i="3"/>
  <c r="JH19" i="3"/>
  <c r="JH17" i="3"/>
  <c r="JH14" i="3" l="1"/>
  <c r="JH16" i="3"/>
  <c r="JI10" i="3"/>
  <c r="JH12" i="3"/>
  <c r="JH11" i="3"/>
  <c r="JH13" i="3"/>
  <c r="JI17" i="3"/>
  <c r="JI19" i="3"/>
  <c r="JI18" i="3"/>
  <c r="JI11" i="3" l="1"/>
  <c r="JI16" i="3"/>
  <c r="JI13" i="3"/>
  <c r="JI14" i="3"/>
  <c r="JJ10" i="3"/>
  <c r="JI12" i="3"/>
  <c r="JJ18" i="3"/>
  <c r="JJ17" i="3"/>
  <c r="JJ19" i="3"/>
  <c r="JJ16" i="3" l="1"/>
  <c r="JJ12" i="3"/>
  <c r="JJ14" i="3"/>
  <c r="JJ11" i="3"/>
  <c r="JJ13" i="3"/>
  <c r="JK10" i="3"/>
  <c r="JK19" i="3"/>
  <c r="JK17" i="3"/>
  <c r="JK18" i="3"/>
  <c r="JK11" i="3" l="1"/>
  <c r="JK16" i="3"/>
  <c r="JK12" i="3"/>
  <c r="JK14" i="3"/>
  <c r="JL10" i="3"/>
  <c r="JK13" i="3"/>
  <c r="JL17" i="3"/>
  <c r="JL19" i="3"/>
  <c r="JL18" i="3"/>
  <c r="JL14" i="3" l="1"/>
  <c r="JL16" i="3"/>
  <c r="JL11" i="3"/>
  <c r="JM10" i="3"/>
  <c r="JL13" i="3"/>
  <c r="JL12" i="3"/>
  <c r="JM19" i="3"/>
  <c r="JM17" i="3"/>
  <c r="JM18" i="3"/>
  <c r="JM11" i="3" l="1"/>
  <c r="JM14" i="3"/>
  <c r="JM13" i="3"/>
  <c r="JM12" i="3"/>
  <c r="JN10" i="3"/>
  <c r="JM16" i="3"/>
  <c r="JN17" i="3"/>
  <c r="JN18" i="3"/>
  <c r="JN19" i="3"/>
  <c r="JN13" i="3" l="1"/>
  <c r="JN14" i="3"/>
  <c r="JN12" i="3"/>
  <c r="JO10" i="3"/>
  <c r="JN11" i="3"/>
  <c r="JN16" i="3"/>
  <c r="JO19" i="3"/>
  <c r="JO18" i="3"/>
  <c r="JO17" i="3"/>
  <c r="JO12" i="3" l="1"/>
  <c r="JO14" i="3"/>
  <c r="JO11" i="3"/>
  <c r="JO13" i="3"/>
  <c r="JO16" i="3"/>
  <c r="JP10" i="3"/>
  <c r="JP17" i="3"/>
  <c r="JP19" i="3"/>
  <c r="JP18" i="3"/>
  <c r="JP14" i="3" l="1"/>
  <c r="JQ10" i="3"/>
  <c r="JP12" i="3"/>
  <c r="JP11" i="3"/>
  <c r="JP16" i="3"/>
  <c r="JP13" i="3"/>
  <c r="JQ19" i="3"/>
  <c r="JQ17" i="3"/>
  <c r="JQ18" i="3"/>
  <c r="JQ11" i="3" l="1"/>
  <c r="JQ16" i="3"/>
  <c r="JQ12" i="3"/>
  <c r="JQ13" i="3"/>
  <c r="JQ14" i="3"/>
  <c r="JR10" i="3"/>
  <c r="JR19" i="3"/>
  <c r="JR17" i="3"/>
  <c r="JR18" i="3"/>
  <c r="JS10" i="3" l="1"/>
  <c r="JR12" i="3"/>
  <c r="JR11" i="3"/>
  <c r="JR13" i="3"/>
  <c r="JR16" i="3"/>
  <c r="JR14" i="3"/>
  <c r="JS18" i="3"/>
  <c r="JS17" i="3"/>
  <c r="JS19" i="3"/>
  <c r="JS14" i="3" l="1"/>
  <c r="JS12" i="3"/>
  <c r="JS13" i="3"/>
  <c r="JS11" i="3"/>
  <c r="JS16" i="3"/>
  <c r="JT10" i="3"/>
  <c r="JT17" i="3"/>
  <c r="JT19" i="3"/>
  <c r="JT18" i="3"/>
  <c r="JT14" i="3" l="1"/>
  <c r="JT16" i="3"/>
  <c r="JT13" i="3"/>
  <c r="JT11" i="3"/>
  <c r="JU10" i="3"/>
  <c r="JT12" i="3"/>
  <c r="JU18" i="3"/>
  <c r="JU17" i="3"/>
  <c r="JU19" i="3"/>
  <c r="JU14" i="3" l="1"/>
  <c r="JU16" i="3"/>
  <c r="JU11" i="3"/>
  <c r="JU13" i="3"/>
  <c r="JV10" i="3"/>
  <c r="JU12" i="3"/>
  <c r="JV19" i="3"/>
  <c r="JV18" i="3"/>
  <c r="JV17" i="3"/>
  <c r="JV11" i="3" l="1"/>
  <c r="JV16" i="3"/>
  <c r="JV14" i="3"/>
  <c r="JV12" i="3"/>
  <c r="JW10" i="3"/>
  <c r="JV13" i="3"/>
  <c r="JW17" i="3"/>
  <c r="JW18" i="3"/>
  <c r="JW19" i="3"/>
  <c r="JX10" i="3" l="1"/>
  <c r="JW14" i="3"/>
  <c r="JW11" i="3"/>
  <c r="JW13" i="3"/>
  <c r="JW16" i="3"/>
  <c r="JW12" i="3"/>
  <c r="JX17" i="3"/>
  <c r="JX18" i="3"/>
  <c r="JX19" i="3"/>
  <c r="JX14" i="3" l="1"/>
  <c r="JX13" i="3"/>
  <c r="JY10" i="3"/>
  <c r="JX12" i="3"/>
  <c r="JX11" i="3"/>
  <c r="JX16" i="3"/>
  <c r="JY18" i="3"/>
  <c r="JY19" i="3"/>
  <c r="JY17" i="3"/>
  <c r="JY11" i="3" l="1"/>
  <c r="JY16" i="3"/>
  <c r="JY14" i="3"/>
  <c r="JZ10" i="3"/>
  <c r="JY13" i="3"/>
  <c r="JY12" i="3"/>
  <c r="JZ18" i="3"/>
  <c r="JZ17" i="3"/>
  <c r="JZ19" i="3"/>
  <c r="JZ16" i="3" l="1"/>
  <c r="JZ12" i="3"/>
  <c r="JZ14" i="3"/>
  <c r="JZ11" i="3"/>
  <c r="JZ13" i="3"/>
  <c r="KA10" i="3"/>
  <c r="KA19" i="3"/>
  <c r="KA18" i="3"/>
  <c r="KA17" i="3"/>
  <c r="KA11" i="3" l="1"/>
  <c r="KA14" i="3"/>
  <c r="KA12" i="3"/>
  <c r="KA13" i="3"/>
  <c r="KA16" i="3"/>
  <c r="KB10" i="3"/>
  <c r="KB19" i="3"/>
  <c r="KB17" i="3"/>
  <c r="KB18" i="3"/>
  <c r="KB14" i="3" l="1"/>
  <c r="KB16" i="3"/>
  <c r="KB11" i="3"/>
  <c r="KC10" i="3"/>
  <c r="KB13" i="3"/>
  <c r="KB12" i="3"/>
  <c r="KC19" i="3"/>
  <c r="KC17" i="3"/>
  <c r="KC18" i="3"/>
  <c r="KC11" i="3" l="1"/>
  <c r="KC16" i="3"/>
  <c r="KC13" i="3"/>
  <c r="KC12" i="3"/>
  <c r="KD10" i="3"/>
  <c r="KC14" i="3"/>
  <c r="KD17" i="3"/>
  <c r="KD19" i="3"/>
  <c r="KD18" i="3"/>
  <c r="KD11" i="3" l="1"/>
  <c r="KE10" i="3"/>
  <c r="KD12" i="3"/>
  <c r="KD14" i="3"/>
  <c r="KD13" i="3"/>
  <c r="KD16" i="3"/>
  <c r="KE17" i="3"/>
  <c r="KE19" i="3"/>
  <c r="KE18" i="3"/>
  <c r="KF10" i="3" l="1"/>
  <c r="KE16" i="3"/>
  <c r="KE12" i="3"/>
  <c r="KE14" i="3"/>
  <c r="KE11" i="3"/>
  <c r="KE13" i="3"/>
  <c r="KF17" i="3"/>
  <c r="KF19" i="3"/>
  <c r="KF18" i="3"/>
  <c r="KF13" i="3" l="1"/>
  <c r="KG10" i="3"/>
  <c r="KF12" i="3"/>
  <c r="KF11" i="3"/>
  <c r="KF14" i="3"/>
  <c r="KF16" i="3"/>
  <c r="KG19" i="3"/>
  <c r="KG17" i="3"/>
  <c r="KG18" i="3"/>
  <c r="KH10" i="3" l="1"/>
  <c r="KG13" i="3"/>
  <c r="KG14" i="3"/>
  <c r="KG11" i="3"/>
  <c r="KG16" i="3"/>
  <c r="KG12" i="3"/>
  <c r="KH17" i="3"/>
  <c r="KH18" i="3"/>
  <c r="KH19" i="3"/>
  <c r="KH12" i="3" l="1"/>
  <c r="KH11" i="3"/>
  <c r="KH13" i="3"/>
  <c r="KI10" i="3"/>
  <c r="KH16" i="3"/>
  <c r="KH14" i="3"/>
  <c r="KI17" i="3"/>
  <c r="KI18" i="3"/>
  <c r="KI19" i="3"/>
  <c r="KI11" i="3" l="1"/>
  <c r="KI16" i="3"/>
  <c r="KI12" i="3"/>
  <c r="KI14" i="3"/>
  <c r="KJ10" i="3"/>
  <c r="KI13" i="3"/>
  <c r="KJ18" i="3"/>
  <c r="KJ19" i="3"/>
  <c r="KJ17" i="3"/>
  <c r="KJ14" i="3" l="1"/>
  <c r="KJ16" i="3"/>
  <c r="KJ12" i="3"/>
  <c r="KJ11" i="3"/>
  <c r="KK10" i="3"/>
  <c r="KJ13" i="3"/>
  <c r="KK17" i="3"/>
  <c r="KK19" i="3"/>
  <c r="KK18" i="3"/>
  <c r="KL10" i="3" l="1"/>
  <c r="KK14" i="3"/>
  <c r="KK13" i="3"/>
  <c r="KK11" i="3"/>
  <c r="KK16" i="3"/>
  <c r="KK12" i="3"/>
  <c r="KL19" i="3"/>
  <c r="KL18" i="3"/>
  <c r="KL17" i="3"/>
  <c r="KL11" i="3" l="1"/>
  <c r="KL16" i="3"/>
  <c r="KL14" i="3"/>
  <c r="KL12" i="3"/>
  <c r="KM10" i="3"/>
  <c r="KL13" i="3"/>
  <c r="KM17" i="3"/>
  <c r="KM18" i="3"/>
  <c r="KM19" i="3"/>
  <c r="KN10" i="3" l="1"/>
  <c r="KM16" i="3"/>
  <c r="KM12" i="3"/>
  <c r="KM13" i="3"/>
  <c r="KM14" i="3"/>
  <c r="KM11" i="3"/>
  <c r="KN17" i="3"/>
  <c r="KN18" i="3"/>
  <c r="KN19" i="3"/>
  <c r="KN14" i="3" l="1"/>
  <c r="KO10" i="3"/>
  <c r="KN12" i="3"/>
  <c r="KN11" i="3"/>
  <c r="KN16" i="3"/>
  <c r="KN13" i="3"/>
  <c r="KO18" i="3"/>
  <c r="KO17" i="3"/>
  <c r="KO19" i="3"/>
  <c r="KO11" i="3" l="1"/>
  <c r="KO12" i="3"/>
  <c r="KO13" i="3"/>
  <c r="KO14" i="3"/>
  <c r="KP10" i="3"/>
  <c r="KO16" i="3"/>
  <c r="KP18" i="3"/>
  <c r="KP19" i="3"/>
  <c r="KP17" i="3"/>
  <c r="KQ10" i="3" l="1"/>
  <c r="KP16" i="3"/>
  <c r="KP12" i="3"/>
  <c r="KP13" i="3"/>
  <c r="KP11" i="3"/>
  <c r="KP14" i="3"/>
  <c r="KQ17" i="3"/>
  <c r="KQ19" i="3"/>
  <c r="KQ18" i="3"/>
  <c r="KQ11" i="3" l="1"/>
  <c r="KQ12" i="3"/>
  <c r="KQ14" i="3"/>
  <c r="KR10" i="3"/>
  <c r="KQ13" i="3"/>
  <c r="KQ16" i="3"/>
  <c r="KR17" i="3"/>
  <c r="KR18" i="3"/>
  <c r="KR19" i="3"/>
  <c r="KR14" i="3" l="1"/>
  <c r="KR16" i="3"/>
  <c r="KR11" i="3"/>
  <c r="KS10" i="3"/>
  <c r="KR13" i="3"/>
  <c r="KR12" i="3"/>
  <c r="KS18" i="3"/>
  <c r="KS19" i="3"/>
  <c r="KS17" i="3"/>
  <c r="KS11" i="3" l="1"/>
  <c r="KS13" i="3"/>
  <c r="KS12" i="3"/>
  <c r="KT10" i="3"/>
  <c r="KS16" i="3"/>
  <c r="KS14" i="3"/>
  <c r="KT18" i="3"/>
  <c r="KT17" i="3"/>
  <c r="KT19" i="3"/>
  <c r="KT12" i="3" l="1"/>
  <c r="KT11" i="3"/>
  <c r="KT13" i="3"/>
  <c r="KT16" i="3"/>
  <c r="KT14" i="3"/>
</calcChain>
</file>

<file path=xl/sharedStrings.xml><?xml version="1.0" encoding="utf-8"?>
<sst xmlns="http://schemas.openxmlformats.org/spreadsheetml/2006/main" count="83" uniqueCount="60">
  <si>
    <t>ROIC</t>
  </si>
  <si>
    <t>Year</t>
  </si>
  <si>
    <t>Basic</t>
  </si>
  <si>
    <t>Long</t>
  </si>
  <si>
    <t>Growth</t>
  </si>
  <si>
    <t>Value</t>
  </si>
  <si>
    <t>Ratio</t>
  </si>
  <si>
    <t>Factor</t>
  </si>
  <si>
    <t>Growth Value</t>
  </si>
  <si>
    <t>Compound Value</t>
  </si>
  <si>
    <t>Compound Growth</t>
  </si>
  <si>
    <t>Combined with Power</t>
  </si>
  <si>
    <t>Numerator</t>
  </si>
  <si>
    <t>Denominator</t>
  </si>
  <si>
    <t>Simple Example</t>
  </si>
  <si>
    <t>Discount Rate</t>
  </si>
  <si>
    <t>Date</t>
  </si>
  <si>
    <t>Development</t>
  </si>
  <si>
    <t>Base Value</t>
  </si>
  <si>
    <t>Vol</t>
  </si>
  <si>
    <t>Avg</t>
  </si>
  <si>
    <t>Moving</t>
  </si>
  <si>
    <t>FC</t>
  </si>
  <si>
    <t>COD</t>
  </si>
  <si>
    <t>History</t>
  </si>
  <si>
    <t>Death</t>
  </si>
  <si>
    <t>Timeline</t>
  </si>
  <si>
    <t>Lookup</t>
  </si>
  <si>
    <t>Lookup Interpolate</t>
  </si>
  <si>
    <t>value</t>
  </si>
  <si>
    <t>Declining Series (Reverse)</t>
  </si>
  <si>
    <t>Lookup Linear</t>
  </si>
  <si>
    <t>Look up adjusted</t>
  </si>
  <si>
    <t>Interpolate look up</t>
  </si>
  <si>
    <t>First compute Growth</t>
  </si>
  <si>
    <t>Value is Base plus Growth</t>
  </si>
  <si>
    <t>Note: If numbers go to zero or negative, use interpolate_linear</t>
  </si>
  <si>
    <t>Demonstration of how it works</t>
  </si>
  <si>
    <t>Linear Interpolate</t>
  </si>
  <si>
    <t>Cols -1</t>
  </si>
  <si>
    <t>Ratio (named in function)</t>
  </si>
  <si>
    <t>Value - Initial x Factor</t>
  </si>
  <si>
    <t>Interpolate Proof</t>
  </si>
  <si>
    <t>Numerator - number from 1</t>
  </si>
  <si>
    <t>Total (Cols - 1)</t>
  </si>
  <si>
    <t>Debt to Cap</t>
  </si>
  <si>
    <t>Interpolate Lookup</t>
  </si>
  <si>
    <t>Interpolate Lookup Adjusted</t>
  </si>
  <si>
    <t>Interpolate Lookup Linear</t>
  </si>
  <si>
    <t>Step 1: ALT, F8 -- Goto Developer Tab and Open the FUNCTIONS Macro</t>
  </si>
  <si>
    <t xml:space="preserve">Step 2: Select (CNTL A) Entire Macro Module (Functions) </t>
  </si>
  <si>
    <t xml:space="preserve">Step 3: Copy (CNTL C) Entire Macro Module (Functions) </t>
  </si>
  <si>
    <t>Step 4: Open a Macro in Your Model (F8 and type test or something)</t>
  </si>
  <si>
    <t>Step 5: Copy to your New Model with CNTL V</t>
  </si>
  <si>
    <t>It is a good idea to use "This Worksheet"</t>
  </si>
  <si>
    <t>Average Lookup</t>
  </si>
  <si>
    <t>Long lookup</t>
  </si>
  <si>
    <t>Basic Lookup</t>
  </si>
  <si>
    <t xml:space="preserve">Instructions at www.edbodmer.com	</t>
  </si>
  <si>
    <t>Questions: e-mail edwardbodmer@gmail.com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</si>
</sst>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6"/>
        <bgColor indexed="56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10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0" fontId="1" fillId="0" borderId="1" xfId="0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0" fontId="2" fillId="2" borderId="0" xfId="0" applyFont="1" applyFill="1"/>
    <xf numFmtId="9" fontId="2" fillId="2" borderId="0" xfId="0" applyNumberFormat="1" applyFont="1" applyFill="1"/>
    <xf numFmtId="4" fontId="2" fillId="2" borderId="0" xfId="0" applyNumberFormat="1" applyFont="1" applyFill="1"/>
    <xf numFmtId="0" fontId="3" fillId="3" borderId="0" xfId="0" applyFont="1" applyFill="1"/>
    <xf numFmtId="15" fontId="1" fillId="0" borderId="0" xfId="0" applyNumberFormat="1" applyFont="1" applyFill="1"/>
    <xf numFmtId="10" fontId="2" fillId="2" borderId="0" xfId="0" applyNumberFormat="1" applyFont="1" applyFill="1"/>
    <xf numFmtId="15" fontId="2" fillId="2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4" fillId="0" borderId="4" xfId="0" applyFont="1" applyFill="1" applyBorder="1"/>
    <xf numFmtId="10" fontId="4" fillId="0" borderId="5" xfId="0" applyNumberFormat="1" applyFont="1" applyFill="1" applyBorder="1"/>
    <xf numFmtId="10" fontId="4" fillId="0" borderId="6" xfId="0" applyNumberFormat="1" applyFont="1" applyFill="1" applyBorder="1"/>
    <xf numFmtId="9" fontId="1" fillId="0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'Full Column Demonstration'!$J$5</c:f>
              <c:strCache>
                <c:ptCount val="1"/>
                <c:pt idx="0">
                  <c:v>Moving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'Full Column Demonstration'!$C$7:$C$212</c:f>
              <c:numCache>
                <c:formatCode>d\-mmm\-yy</c:formatCode>
                <c:ptCount val="20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</c:numCache>
            </c:numRef>
          </c:cat>
          <c:val>
            <c:numRef>
              <c:f>'Full Column Demonstration'!$J$7:$J$212</c:f>
              <c:numCache>
                <c:formatCode>#,##0.00</c:formatCode>
                <c:ptCount val="206"/>
                <c:pt idx="0">
                  <c:v>100</c:v>
                </c:pt>
                <c:pt idx="1">
                  <c:v>101.23117527483552</c:v>
                </c:pt>
                <c:pt idx="2">
                  <c:v>102.47750847524469</c:v>
                </c:pt>
                <c:pt idx="3">
                  <c:v>103.73918622185936</c:v>
                </c:pt>
                <c:pt idx="4">
                  <c:v>105.01639743293848</c:v>
                </c:pt>
                <c:pt idx="5">
                  <c:v>106.3093333526558</c:v>
                </c:pt>
                <c:pt idx="6">
                  <c:v>107.61818757973616</c:v>
                </c:pt>
                <c:pt idx="7">
                  <c:v>108.94315609644399</c:v>
                </c:pt>
                <c:pt idx="8">
                  <c:v>110.28443729792885</c:v>
                </c:pt>
                <c:pt idx="9">
                  <c:v>111.64223202193241</c:v>
                </c:pt>
                <c:pt idx="10">
                  <c:v>113.01674357886095</c:v>
                </c:pt>
                <c:pt idx="11">
                  <c:v>114.40817778222814</c:v>
                </c:pt>
                <c:pt idx="12">
                  <c:v>115.81674297947278</c:v>
                </c:pt>
                <c:pt idx="13">
                  <c:v>117.24265008315584</c:v>
                </c:pt>
                <c:pt idx="14">
                  <c:v>118.68611260254158</c:v>
                </c:pt>
                <c:pt idx="15">
                  <c:v>120.1473466755675</c:v>
                </c:pt>
                <c:pt idx="16">
                  <c:v>121.626571101208</c:v>
                </c:pt>
                <c:pt idx="17">
                  <c:v>123.12400737223629</c:v>
                </c:pt>
                <c:pt idx="18">
                  <c:v>124.63987970838993</c:v>
                </c:pt>
                <c:pt idx="19">
                  <c:v>126.17441508994433</c:v>
                </c:pt>
                <c:pt idx="20">
                  <c:v>127.72784329170005</c:v>
                </c:pt>
                <c:pt idx="21">
                  <c:v>129.30039691738813</c:v>
                </c:pt>
                <c:pt idx="22">
                  <c:v>130.89231143449919</c:v>
                </c:pt>
                <c:pt idx="23">
                  <c:v>132.50382520954145</c:v>
                </c:pt>
                <c:pt idx="24">
                  <c:v>134.13517954373256</c:v>
                </c:pt>
                <c:pt idx="25">
                  <c:v>135.78661870913123</c:v>
                </c:pt>
                <c:pt idx="26">
                  <c:v>137.45838998521322</c:v>
                </c:pt>
                <c:pt idx="27">
                  <c:v>139.15074369589814</c:v>
                </c:pt>
                <c:pt idx="28">
                  <c:v>140.86393324703178</c:v>
                </c:pt>
                <c:pt idx="29">
                  <c:v>142.59821516433004</c:v>
                </c:pt>
                <c:pt idx="30">
                  <c:v>144.35384913179001</c:v>
                </c:pt>
                <c:pt idx="31">
                  <c:v>143.9004309454931</c:v>
                </c:pt>
                <c:pt idx="32">
                  <c:v>143.44843695434514</c:v>
                </c:pt>
                <c:pt idx="33">
                  <c:v>142.99786268492204</c:v>
                </c:pt>
                <c:pt idx="34">
                  <c:v>142.54870367785088</c:v>
                </c:pt>
                <c:pt idx="35">
                  <c:v>142.10095548776573</c:v>
                </c:pt>
                <c:pt idx="36">
                  <c:v>141.65461368326353</c:v>
                </c:pt>
                <c:pt idx="37">
                  <c:v>141.20967384686043</c:v>
                </c:pt>
                <c:pt idx="38">
                  <c:v>140.76613157494796</c:v>
                </c:pt>
                <c:pt idx="39">
                  <c:v>140.3239824777495</c:v>
                </c:pt>
                <c:pt idx="40">
                  <c:v>139.88322217927671</c:v>
                </c:pt>
                <c:pt idx="41">
                  <c:v>139.44384631728644</c:v>
                </c:pt>
                <c:pt idx="42">
                  <c:v>139.0058505432373</c:v>
                </c:pt>
                <c:pt idx="43">
                  <c:v>138.56923052224684</c:v>
                </c:pt>
                <c:pt idx="44">
                  <c:v>138.13398193304855</c:v>
                </c:pt>
                <c:pt idx="45">
                  <c:v>137.70010046794906</c:v>
                </c:pt>
                <c:pt idx="46">
                  <c:v>137.26758183278554</c:v>
                </c:pt>
                <c:pt idx="47">
                  <c:v>136.83642174688327</c:v>
                </c:pt>
                <c:pt idx="48">
                  <c:v>136.40661594301318</c:v>
                </c:pt>
                <c:pt idx="49">
                  <c:v>135.97816016734961</c:v>
                </c:pt>
                <c:pt idx="50">
                  <c:v>135.55105017942833</c:v>
                </c:pt>
                <c:pt idx="51">
                  <c:v>135.1252817521044</c:v>
                </c:pt>
                <c:pt idx="52">
                  <c:v>134.70085067151047</c:v>
                </c:pt>
                <c:pt idx="53">
                  <c:v>134.27775273701502</c:v>
                </c:pt>
                <c:pt idx="54">
                  <c:v>133.85598376118079</c:v>
                </c:pt>
                <c:pt idx="55">
                  <c:v>133.43553956972337</c:v>
                </c:pt>
                <c:pt idx="56">
                  <c:v>133.01641600146979</c:v>
                </c:pt>
                <c:pt idx="57">
                  <c:v>132.59860890831746</c:v>
                </c:pt>
                <c:pt idx="58">
                  <c:v>132.18211415519303</c:v>
                </c:pt>
                <c:pt idx="59">
                  <c:v>131.76692762001156</c:v>
                </c:pt>
                <c:pt idx="60">
                  <c:v>132.75457262176414</c:v>
                </c:pt>
                <c:pt idx="61">
                  <c:v>133.7496204116602</c:v>
                </c:pt>
                <c:pt idx="62">
                  <c:v>134.75212647651151</c:v>
                </c:pt>
                <c:pt idx="63">
                  <c:v>135.76214671902528</c:v>
                </c:pt>
                <c:pt idx="64">
                  <c:v>136.77973746092158</c:v>
                </c:pt>
                <c:pt idx="65">
                  <c:v>137.80495544607399</c:v>
                </c:pt>
                <c:pt idx="66">
                  <c:v>138.83785784367365</c:v>
                </c:pt>
                <c:pt idx="67">
                  <c:v>139.87850225141742</c:v>
                </c:pt>
                <c:pt idx="68">
                  <c:v>140.92694669871943</c:v>
                </c:pt>
                <c:pt idx="69">
                  <c:v>141.98324964994728</c:v>
                </c:pt>
                <c:pt idx="70">
                  <c:v>143.04747000768188</c:v>
                </c:pt>
                <c:pt idx="71">
                  <c:v>144.11966711600229</c:v>
                </c:pt>
                <c:pt idx="72">
                  <c:v>145.19990076379474</c:v>
                </c:pt>
                <c:pt idx="73">
                  <c:v>146.28823118808668</c:v>
                </c:pt>
                <c:pt idx="74">
                  <c:v>147.38471907740586</c:v>
                </c:pt>
                <c:pt idx="75">
                  <c:v>148.4894255751644</c:v>
                </c:pt>
                <c:pt idx="76">
                  <c:v>149.60241228306845</c:v>
                </c:pt>
                <c:pt idx="77">
                  <c:v>150.72374126455304</c:v>
                </c:pt>
                <c:pt idx="78">
                  <c:v>151.85347504824321</c:v>
                </c:pt>
                <c:pt idx="79">
                  <c:v>152.99167663144064</c:v>
                </c:pt>
                <c:pt idx="80">
                  <c:v>154.13840948363656</c:v>
                </c:pt>
                <c:pt idx="81">
                  <c:v>155.29373755005108</c:v>
                </c:pt>
                <c:pt idx="82">
                  <c:v>156.4577252551988</c:v>
                </c:pt>
                <c:pt idx="83">
                  <c:v>157.63043750648157</c:v>
                </c:pt>
                <c:pt idx="84">
                  <c:v>158.81193969780765</c:v>
                </c:pt>
                <c:pt idx="85">
                  <c:v>160.00229771323848</c:v>
                </c:pt>
                <c:pt idx="86">
                  <c:v>161.20157793066241</c:v>
                </c:pt>
                <c:pt idx="87">
                  <c:v>162.40984722549621</c:v>
                </c:pt>
                <c:pt idx="88">
                  <c:v>163.62717297441426</c:v>
                </c:pt>
                <c:pt idx="89">
                  <c:v>164.85362305910564</c:v>
                </c:pt>
                <c:pt idx="90">
                  <c:v>166.08926587005939</c:v>
                </c:pt>
                <c:pt idx="91">
                  <c:v>166.98011135663481</c:v>
                </c:pt>
                <c:pt idx="92">
                  <c:v>167.87573503087208</c:v>
                </c:pt>
                <c:pt idx="93">
                  <c:v>168.7761625213204</c:v>
                </c:pt>
                <c:pt idx="94">
                  <c:v>169.68141959399156</c:v>
                </c:pt>
                <c:pt idx="95">
                  <c:v>170.59153215309743</c:v>
                </c:pt>
                <c:pt idx="96">
                  <c:v>171.50652624179102</c:v>
                </c:pt>
                <c:pt idx="97">
                  <c:v>172.42642804291202</c:v>
                </c:pt>
                <c:pt idx="98">
                  <c:v>173.35126387973554</c:v>
                </c:pt>
                <c:pt idx="99">
                  <c:v>174.28106021672596</c:v>
                </c:pt>
                <c:pt idx="100">
                  <c:v>175.21584366029364</c:v>
                </c:pt>
                <c:pt idx="101">
                  <c:v>176.15564095955676</c:v>
                </c:pt>
                <c:pt idx="102">
                  <c:v>177.10047900710637</c:v>
                </c:pt>
                <c:pt idx="103">
                  <c:v>178.0503848397762</c:v>
                </c:pt>
                <c:pt idx="104">
                  <c:v>179.0053856394162</c:v>
                </c:pt>
                <c:pt idx="105">
                  <c:v>179.96550873367033</c:v>
                </c:pt>
                <c:pt idx="106">
                  <c:v>180.93078159675869</c:v>
                </c:pt>
                <c:pt idx="107">
                  <c:v>181.90123185026354</c:v>
                </c:pt>
                <c:pt idx="108">
                  <c:v>182.87688726391977</c:v>
                </c:pt>
                <c:pt idx="109">
                  <c:v>183.85777575640961</c:v>
                </c:pt>
                <c:pt idx="110">
                  <c:v>184.84392539616132</c:v>
                </c:pt>
                <c:pt idx="111">
                  <c:v>185.83536440215269</c:v>
                </c:pt>
                <c:pt idx="112">
                  <c:v>186.83212114471831</c:v>
                </c:pt>
                <c:pt idx="113">
                  <c:v>187.83422414636141</c:v>
                </c:pt>
                <c:pt idx="114">
                  <c:v>188.84170208257001</c:v>
                </c:pt>
                <c:pt idx="115">
                  <c:v>189.85458378263777</c:v>
                </c:pt>
                <c:pt idx="116">
                  <c:v>190.8728982304886</c:v>
                </c:pt>
                <c:pt idx="117">
                  <c:v>191.89667456550609</c:v>
                </c:pt>
                <c:pt idx="118">
                  <c:v>192.92594208336754</c:v>
                </c:pt>
                <c:pt idx="119">
                  <c:v>193.96073023688217</c:v>
                </c:pt>
                <c:pt idx="120">
                  <c:v>195.00106863683376</c:v>
                </c:pt>
                <c:pt idx="121">
                  <c:v>196.49633405679688</c:v>
                </c:pt>
                <c:pt idx="122">
                  <c:v>198.00306515072668</c:v>
                </c:pt>
                <c:pt idx="123">
                  <c:v>199.52134983724798</c:v>
                </c:pt>
                <c:pt idx="124">
                  <c:v>201.05127670914436</c:v>
                </c:pt>
                <c:pt idx="125">
                  <c:v>202.59293503852771</c:v>
                </c:pt>
                <c:pt idx="126">
                  <c:v>204.14641478204706</c:v>
                </c:pt>
                <c:pt idx="127">
                  <c:v>205.71180658613787</c:v>
                </c:pt>
                <c:pt idx="128">
                  <c:v>207.2892017923111</c:v>
                </c:pt>
                <c:pt idx="129">
                  <c:v>208.87869244248313</c:v>
                </c:pt>
                <c:pt idx="130">
                  <c:v>210.48037128434649</c:v>
                </c:pt>
                <c:pt idx="131">
                  <c:v>212.09433177678164</c:v>
                </c:pt>
                <c:pt idx="132">
                  <c:v>213.72066809531046</c:v>
                </c:pt>
                <c:pt idx="133">
                  <c:v>215.35947513759135</c:v>
                </c:pt>
                <c:pt idx="134">
                  <c:v>217.01084852895656</c:v>
                </c:pt>
                <c:pt idx="135">
                  <c:v>218.67488462799213</c:v>
                </c:pt>
                <c:pt idx="136">
                  <c:v>220.35168053216034</c:v>
                </c:pt>
                <c:pt idx="137">
                  <c:v>222.04133408346539</c:v>
                </c:pt>
                <c:pt idx="138">
                  <c:v>223.74394387416262</c:v>
                </c:pt>
                <c:pt idx="139">
                  <c:v>225.45960925251129</c:v>
                </c:pt>
                <c:pt idx="140">
                  <c:v>227.1884303285718</c:v>
                </c:pt>
                <c:pt idx="141">
                  <c:v>228.93050798004705</c:v>
                </c:pt>
                <c:pt idx="142">
                  <c:v>230.68594385816868</c:v>
                </c:pt>
                <c:pt idx="143">
                  <c:v>232.45484039362861</c:v>
                </c:pt>
                <c:pt idx="144">
                  <c:v>234.23730080255578</c:v>
                </c:pt>
                <c:pt idx="145">
                  <c:v>236.03342909253894</c:v>
                </c:pt>
                <c:pt idx="146">
                  <c:v>237.84333006869559</c:v>
                </c:pt>
                <c:pt idx="147">
                  <c:v>239.66710933978734</c:v>
                </c:pt>
                <c:pt idx="148">
                  <c:v>241.50487332438234</c:v>
                </c:pt>
                <c:pt idx="149">
                  <c:v>243.35672925706473</c:v>
                </c:pt>
                <c:pt idx="150">
                  <c:v>245.22278519469199</c:v>
                </c:pt>
                <c:pt idx="151">
                  <c:v>247.10315002269996</c:v>
                </c:pt>
                <c:pt idx="152">
                  <c:v>245.67985033615676</c:v>
                </c:pt>
                <c:pt idx="153">
                  <c:v>244.26474877253318</c:v>
                </c:pt>
                <c:pt idx="154">
                  <c:v>242.85779811112087</c:v>
                </c:pt>
                <c:pt idx="155">
                  <c:v>241.45895140320002</c:v>
                </c:pt>
                <c:pt idx="156">
                  <c:v>240.06816197047257</c:v>
                </c:pt>
                <c:pt idx="157">
                  <c:v>238.68538340350494</c:v>
                </c:pt>
                <c:pt idx="158">
                  <c:v>237.310569560179</c:v>
                </c:pt>
                <c:pt idx="159">
                  <c:v>235.94367456415259</c:v>
                </c:pt>
                <c:pt idx="160">
                  <c:v>234.58465280332859</c:v>
                </c:pt>
                <c:pt idx="161">
                  <c:v>233.23345892833285</c:v>
                </c:pt>
                <c:pt idx="162">
                  <c:v>231.89004785100099</c:v>
                </c:pt>
                <c:pt idx="163">
                  <c:v>230.55437474287388</c:v>
                </c:pt>
                <c:pt idx="164">
                  <c:v>229.22639503370161</c:v>
                </c:pt>
                <c:pt idx="165">
                  <c:v>227.90606440995634</c:v>
                </c:pt>
                <c:pt idx="166">
                  <c:v>226.59333881335351</c:v>
                </c:pt>
                <c:pt idx="167">
                  <c:v>225.28817443938175</c:v>
                </c:pt>
                <c:pt idx="168">
                  <c:v>223.99052773584111</c:v>
                </c:pt>
                <c:pt idx="169">
                  <c:v>222.70035540138974</c:v>
                </c:pt>
                <c:pt idx="170">
                  <c:v>221.41761438409904</c:v>
                </c:pt>
                <c:pt idx="171">
                  <c:v>220.14226188001689</c:v>
                </c:pt>
                <c:pt idx="172">
                  <c:v>218.87425533173959</c:v>
                </c:pt>
                <c:pt idx="173">
                  <c:v>217.61355242699139</c:v>
                </c:pt>
                <c:pt idx="174">
                  <c:v>216.36011109721295</c:v>
                </c:pt>
                <c:pt idx="175">
                  <c:v>215.11388951615734</c:v>
                </c:pt>
                <c:pt idx="176">
                  <c:v>213.87484609849426</c:v>
                </c:pt>
                <c:pt idx="177">
                  <c:v>212.64293949842261</c:v>
                </c:pt>
                <c:pt idx="178">
                  <c:v>211.41812860829057</c:v>
                </c:pt>
                <c:pt idx="179">
                  <c:v>210.20037255722409</c:v>
                </c:pt>
                <c:pt idx="180">
                  <c:v>208.98963070976291</c:v>
                </c:pt>
                <c:pt idx="181">
                  <c:v>207.78586266450463</c:v>
                </c:pt>
                <c:pt idx="182">
                  <c:v>207.37917898098132</c:v>
                </c:pt>
                <c:pt idx="183">
                  <c:v>206.97329126892751</c:v>
                </c:pt>
                <c:pt idx="184">
                  <c:v>206.56819797044793</c:v>
                </c:pt>
                <c:pt idx="185">
                  <c:v>206.16389753069649</c:v>
                </c:pt>
                <c:pt idx="186">
                  <c:v>205.76038839787026</c:v>
                </c:pt>
                <c:pt idx="187">
                  <c:v>205.35766902320356</c:v>
                </c:pt>
                <c:pt idx="188">
                  <c:v>204.95573786096193</c:v>
                </c:pt>
                <c:pt idx="189">
                  <c:v>204.5545933684364</c:v>
                </c:pt>
                <c:pt idx="190">
                  <c:v>204.1542340059373</c:v>
                </c:pt>
                <c:pt idx="191">
                  <c:v>203.75465823678852</c:v>
                </c:pt>
                <c:pt idx="192">
                  <c:v>203.35586452732156</c:v>
                </c:pt>
                <c:pt idx="193">
                  <c:v>202.95785134686966</c:v>
                </c:pt>
                <c:pt idx="194">
                  <c:v>202.56061716776199</c:v>
                </c:pt>
                <c:pt idx="195">
                  <c:v>202.16416046531756</c:v>
                </c:pt>
                <c:pt idx="196">
                  <c:v>201.76847971783965</c:v>
                </c:pt>
                <c:pt idx="197">
                  <c:v>201.37357340660984</c:v>
                </c:pt>
                <c:pt idx="198">
                  <c:v>200.97944001588206</c:v>
                </c:pt>
                <c:pt idx="199">
                  <c:v>200.58607803287708</c:v>
                </c:pt>
                <c:pt idx="200">
                  <c:v>200.1934859477764</c:v>
                </c:pt>
                <c:pt idx="201">
                  <c:v>199.80166225371659</c:v>
                </c:pt>
                <c:pt idx="202">
                  <c:v>199.41060544678348</c:v>
                </c:pt>
                <c:pt idx="203">
                  <c:v>199.02031402600645</c:v>
                </c:pt>
                <c:pt idx="204">
                  <c:v>198.63078649335256</c:v>
                </c:pt>
                <c:pt idx="205">
                  <c:v>198.24202135372093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A-4FA8-805B-920B13BB2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457888"/>
        <c:axId val="1733454080"/>
      </c:barChart>
      <c:dateAx>
        <c:axId val="173345788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454080"/>
        <c:crosses val="autoZero"/>
        <c:auto val="1"/>
        <c:lblOffset val="100"/>
        <c:baseTimeUnit val="days"/>
      </c:dateAx>
      <c:valAx>
        <c:axId val="17334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4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'Full Column Demonstration'!$D$5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'Full Column Demonstration'!$B$7:$B$212</c:f>
              <c:numCache>
                <c:formatCode>d\-mmm\-yy</c:formatCode>
                <c:ptCount val="206"/>
                <c:pt idx="0">
                  <c:v>42400</c:v>
                </c:pt>
                <c:pt idx="1">
                  <c:v>42400</c:v>
                </c:pt>
                <c:pt idx="2">
                  <c:v>42400</c:v>
                </c:pt>
                <c:pt idx="3">
                  <c:v>42400</c:v>
                </c:pt>
                <c:pt idx="4">
                  <c:v>42400</c:v>
                </c:pt>
                <c:pt idx="5">
                  <c:v>42400</c:v>
                </c:pt>
                <c:pt idx="6">
                  <c:v>42400</c:v>
                </c:pt>
                <c:pt idx="7">
                  <c:v>42400</c:v>
                </c:pt>
                <c:pt idx="8">
                  <c:v>42400</c:v>
                </c:pt>
                <c:pt idx="9">
                  <c:v>42400</c:v>
                </c:pt>
                <c:pt idx="10">
                  <c:v>42400</c:v>
                </c:pt>
                <c:pt idx="11">
                  <c:v>42400</c:v>
                </c:pt>
                <c:pt idx="12">
                  <c:v>42400</c:v>
                </c:pt>
                <c:pt idx="13">
                  <c:v>42400</c:v>
                </c:pt>
                <c:pt idx="14">
                  <c:v>42400</c:v>
                </c:pt>
                <c:pt idx="15">
                  <c:v>42400</c:v>
                </c:pt>
                <c:pt idx="16">
                  <c:v>42400</c:v>
                </c:pt>
                <c:pt idx="17">
                  <c:v>42400</c:v>
                </c:pt>
                <c:pt idx="18">
                  <c:v>42400</c:v>
                </c:pt>
                <c:pt idx="19">
                  <c:v>42400</c:v>
                </c:pt>
                <c:pt idx="20">
                  <c:v>42400</c:v>
                </c:pt>
                <c:pt idx="21">
                  <c:v>42400</c:v>
                </c:pt>
                <c:pt idx="22">
                  <c:v>42400</c:v>
                </c:pt>
                <c:pt idx="23">
                  <c:v>42400</c:v>
                </c:pt>
                <c:pt idx="24">
                  <c:v>42400</c:v>
                </c:pt>
                <c:pt idx="25">
                  <c:v>42400</c:v>
                </c:pt>
                <c:pt idx="26">
                  <c:v>42400</c:v>
                </c:pt>
                <c:pt idx="27">
                  <c:v>42400</c:v>
                </c:pt>
                <c:pt idx="28">
                  <c:v>42400</c:v>
                </c:pt>
                <c:pt idx="29">
                  <c:v>42400</c:v>
                </c:pt>
                <c:pt idx="30">
                  <c:v>42400</c:v>
                </c:pt>
                <c:pt idx="31">
                  <c:v>42429</c:v>
                </c:pt>
                <c:pt idx="32">
                  <c:v>42429</c:v>
                </c:pt>
                <c:pt idx="33">
                  <c:v>42429</c:v>
                </c:pt>
                <c:pt idx="34">
                  <c:v>42429</c:v>
                </c:pt>
                <c:pt idx="35">
                  <c:v>42429</c:v>
                </c:pt>
                <c:pt idx="36">
                  <c:v>42429</c:v>
                </c:pt>
                <c:pt idx="37">
                  <c:v>42429</c:v>
                </c:pt>
                <c:pt idx="38">
                  <c:v>42429</c:v>
                </c:pt>
                <c:pt idx="39">
                  <c:v>42429</c:v>
                </c:pt>
                <c:pt idx="40">
                  <c:v>42429</c:v>
                </c:pt>
                <c:pt idx="41">
                  <c:v>42429</c:v>
                </c:pt>
                <c:pt idx="42">
                  <c:v>42429</c:v>
                </c:pt>
                <c:pt idx="43">
                  <c:v>42429</c:v>
                </c:pt>
                <c:pt idx="44">
                  <c:v>42429</c:v>
                </c:pt>
                <c:pt idx="45">
                  <c:v>42429</c:v>
                </c:pt>
                <c:pt idx="46">
                  <c:v>42429</c:v>
                </c:pt>
                <c:pt idx="47">
                  <c:v>42429</c:v>
                </c:pt>
                <c:pt idx="48">
                  <c:v>42429</c:v>
                </c:pt>
                <c:pt idx="49">
                  <c:v>42429</c:v>
                </c:pt>
                <c:pt idx="50">
                  <c:v>42429</c:v>
                </c:pt>
                <c:pt idx="51">
                  <c:v>42429</c:v>
                </c:pt>
                <c:pt idx="52">
                  <c:v>42429</c:v>
                </c:pt>
                <c:pt idx="53">
                  <c:v>42429</c:v>
                </c:pt>
                <c:pt idx="54">
                  <c:v>42429</c:v>
                </c:pt>
                <c:pt idx="55">
                  <c:v>42429</c:v>
                </c:pt>
                <c:pt idx="56">
                  <c:v>42429</c:v>
                </c:pt>
                <c:pt idx="57">
                  <c:v>42429</c:v>
                </c:pt>
                <c:pt idx="58">
                  <c:v>42429</c:v>
                </c:pt>
                <c:pt idx="59">
                  <c:v>42429</c:v>
                </c:pt>
                <c:pt idx="60">
                  <c:v>42460</c:v>
                </c:pt>
                <c:pt idx="61">
                  <c:v>42460</c:v>
                </c:pt>
                <c:pt idx="62">
                  <c:v>42460</c:v>
                </c:pt>
                <c:pt idx="63">
                  <c:v>42460</c:v>
                </c:pt>
                <c:pt idx="64">
                  <c:v>42460</c:v>
                </c:pt>
                <c:pt idx="65">
                  <c:v>42460</c:v>
                </c:pt>
                <c:pt idx="66">
                  <c:v>42460</c:v>
                </c:pt>
                <c:pt idx="67">
                  <c:v>42460</c:v>
                </c:pt>
                <c:pt idx="68">
                  <c:v>42460</c:v>
                </c:pt>
                <c:pt idx="69">
                  <c:v>42460</c:v>
                </c:pt>
                <c:pt idx="70">
                  <c:v>42460</c:v>
                </c:pt>
                <c:pt idx="71">
                  <c:v>42460</c:v>
                </c:pt>
                <c:pt idx="72">
                  <c:v>42460</c:v>
                </c:pt>
                <c:pt idx="73">
                  <c:v>42460</c:v>
                </c:pt>
                <c:pt idx="74">
                  <c:v>42460</c:v>
                </c:pt>
                <c:pt idx="75">
                  <c:v>42460</c:v>
                </c:pt>
                <c:pt idx="76">
                  <c:v>42460</c:v>
                </c:pt>
                <c:pt idx="77">
                  <c:v>42460</c:v>
                </c:pt>
                <c:pt idx="78">
                  <c:v>42460</c:v>
                </c:pt>
                <c:pt idx="79">
                  <c:v>42460</c:v>
                </c:pt>
                <c:pt idx="80">
                  <c:v>42460</c:v>
                </c:pt>
                <c:pt idx="81">
                  <c:v>42460</c:v>
                </c:pt>
                <c:pt idx="82">
                  <c:v>42460</c:v>
                </c:pt>
                <c:pt idx="83">
                  <c:v>42460</c:v>
                </c:pt>
                <c:pt idx="84">
                  <c:v>42460</c:v>
                </c:pt>
                <c:pt idx="85">
                  <c:v>42460</c:v>
                </c:pt>
                <c:pt idx="86">
                  <c:v>42460</c:v>
                </c:pt>
                <c:pt idx="87">
                  <c:v>42460</c:v>
                </c:pt>
                <c:pt idx="88">
                  <c:v>42460</c:v>
                </c:pt>
                <c:pt idx="89">
                  <c:v>42460</c:v>
                </c:pt>
                <c:pt idx="90">
                  <c:v>42460</c:v>
                </c:pt>
                <c:pt idx="91">
                  <c:v>42490</c:v>
                </c:pt>
                <c:pt idx="92">
                  <c:v>42490</c:v>
                </c:pt>
                <c:pt idx="93">
                  <c:v>42490</c:v>
                </c:pt>
                <c:pt idx="94">
                  <c:v>42490</c:v>
                </c:pt>
                <c:pt idx="95">
                  <c:v>42490</c:v>
                </c:pt>
                <c:pt idx="96">
                  <c:v>42490</c:v>
                </c:pt>
                <c:pt idx="97">
                  <c:v>42490</c:v>
                </c:pt>
                <c:pt idx="98">
                  <c:v>42490</c:v>
                </c:pt>
                <c:pt idx="99">
                  <c:v>42490</c:v>
                </c:pt>
                <c:pt idx="100">
                  <c:v>42490</c:v>
                </c:pt>
                <c:pt idx="101">
                  <c:v>42490</c:v>
                </c:pt>
                <c:pt idx="102">
                  <c:v>42490</c:v>
                </c:pt>
                <c:pt idx="103">
                  <c:v>42490</c:v>
                </c:pt>
                <c:pt idx="104">
                  <c:v>42490</c:v>
                </c:pt>
                <c:pt idx="105">
                  <c:v>42490</c:v>
                </c:pt>
                <c:pt idx="106">
                  <c:v>42490</c:v>
                </c:pt>
                <c:pt idx="107">
                  <c:v>42490</c:v>
                </c:pt>
                <c:pt idx="108">
                  <c:v>42490</c:v>
                </c:pt>
                <c:pt idx="109">
                  <c:v>42490</c:v>
                </c:pt>
                <c:pt idx="110">
                  <c:v>42490</c:v>
                </c:pt>
                <c:pt idx="111">
                  <c:v>42490</c:v>
                </c:pt>
                <c:pt idx="112">
                  <c:v>42490</c:v>
                </c:pt>
                <c:pt idx="113">
                  <c:v>42490</c:v>
                </c:pt>
                <c:pt idx="114">
                  <c:v>42490</c:v>
                </c:pt>
                <c:pt idx="115">
                  <c:v>42490</c:v>
                </c:pt>
                <c:pt idx="116">
                  <c:v>42490</c:v>
                </c:pt>
                <c:pt idx="117">
                  <c:v>42490</c:v>
                </c:pt>
                <c:pt idx="118">
                  <c:v>42490</c:v>
                </c:pt>
                <c:pt idx="119">
                  <c:v>42490</c:v>
                </c:pt>
                <c:pt idx="120">
                  <c:v>42490</c:v>
                </c:pt>
                <c:pt idx="121">
                  <c:v>42521</c:v>
                </c:pt>
                <c:pt idx="122">
                  <c:v>42521</c:v>
                </c:pt>
                <c:pt idx="123">
                  <c:v>42521</c:v>
                </c:pt>
                <c:pt idx="124">
                  <c:v>42521</c:v>
                </c:pt>
                <c:pt idx="125">
                  <c:v>42521</c:v>
                </c:pt>
                <c:pt idx="126">
                  <c:v>42521</c:v>
                </c:pt>
                <c:pt idx="127">
                  <c:v>42521</c:v>
                </c:pt>
                <c:pt idx="128">
                  <c:v>42521</c:v>
                </c:pt>
                <c:pt idx="129">
                  <c:v>42521</c:v>
                </c:pt>
                <c:pt idx="130">
                  <c:v>42521</c:v>
                </c:pt>
                <c:pt idx="131">
                  <c:v>42521</c:v>
                </c:pt>
                <c:pt idx="132">
                  <c:v>42521</c:v>
                </c:pt>
                <c:pt idx="133">
                  <c:v>42521</c:v>
                </c:pt>
                <c:pt idx="134">
                  <c:v>42521</c:v>
                </c:pt>
                <c:pt idx="135">
                  <c:v>42521</c:v>
                </c:pt>
                <c:pt idx="136">
                  <c:v>42521</c:v>
                </c:pt>
                <c:pt idx="137">
                  <c:v>42521</c:v>
                </c:pt>
                <c:pt idx="138">
                  <c:v>42521</c:v>
                </c:pt>
                <c:pt idx="139">
                  <c:v>42521</c:v>
                </c:pt>
                <c:pt idx="140">
                  <c:v>42521</c:v>
                </c:pt>
                <c:pt idx="141">
                  <c:v>42521</c:v>
                </c:pt>
                <c:pt idx="142">
                  <c:v>42521</c:v>
                </c:pt>
                <c:pt idx="143">
                  <c:v>42521</c:v>
                </c:pt>
                <c:pt idx="144">
                  <c:v>42521</c:v>
                </c:pt>
                <c:pt idx="145">
                  <c:v>42521</c:v>
                </c:pt>
                <c:pt idx="146">
                  <c:v>42521</c:v>
                </c:pt>
                <c:pt idx="147">
                  <c:v>42521</c:v>
                </c:pt>
                <c:pt idx="148">
                  <c:v>42521</c:v>
                </c:pt>
                <c:pt idx="149">
                  <c:v>42521</c:v>
                </c:pt>
                <c:pt idx="150">
                  <c:v>42521</c:v>
                </c:pt>
                <c:pt idx="151">
                  <c:v>42521</c:v>
                </c:pt>
                <c:pt idx="152">
                  <c:v>42551</c:v>
                </c:pt>
                <c:pt idx="153">
                  <c:v>42551</c:v>
                </c:pt>
                <c:pt idx="154">
                  <c:v>42551</c:v>
                </c:pt>
                <c:pt idx="155">
                  <c:v>42551</c:v>
                </c:pt>
                <c:pt idx="156">
                  <c:v>42551</c:v>
                </c:pt>
                <c:pt idx="157">
                  <c:v>42551</c:v>
                </c:pt>
                <c:pt idx="158">
                  <c:v>42551</c:v>
                </c:pt>
                <c:pt idx="159">
                  <c:v>42551</c:v>
                </c:pt>
                <c:pt idx="160">
                  <c:v>42551</c:v>
                </c:pt>
                <c:pt idx="161">
                  <c:v>42551</c:v>
                </c:pt>
                <c:pt idx="162">
                  <c:v>42551</c:v>
                </c:pt>
                <c:pt idx="163">
                  <c:v>42551</c:v>
                </c:pt>
                <c:pt idx="164">
                  <c:v>42551</c:v>
                </c:pt>
                <c:pt idx="165">
                  <c:v>42551</c:v>
                </c:pt>
                <c:pt idx="166">
                  <c:v>42551</c:v>
                </c:pt>
                <c:pt idx="167">
                  <c:v>42551</c:v>
                </c:pt>
                <c:pt idx="168">
                  <c:v>42551</c:v>
                </c:pt>
                <c:pt idx="169">
                  <c:v>42551</c:v>
                </c:pt>
                <c:pt idx="170">
                  <c:v>42551</c:v>
                </c:pt>
                <c:pt idx="171">
                  <c:v>42551</c:v>
                </c:pt>
                <c:pt idx="172">
                  <c:v>42551</c:v>
                </c:pt>
                <c:pt idx="173">
                  <c:v>42551</c:v>
                </c:pt>
                <c:pt idx="174">
                  <c:v>42551</c:v>
                </c:pt>
                <c:pt idx="175">
                  <c:v>42551</c:v>
                </c:pt>
                <c:pt idx="176">
                  <c:v>42551</c:v>
                </c:pt>
                <c:pt idx="177">
                  <c:v>42551</c:v>
                </c:pt>
                <c:pt idx="178">
                  <c:v>42551</c:v>
                </c:pt>
                <c:pt idx="179">
                  <c:v>42551</c:v>
                </c:pt>
                <c:pt idx="180">
                  <c:v>42551</c:v>
                </c:pt>
                <c:pt idx="181">
                  <c:v>42551</c:v>
                </c:pt>
                <c:pt idx="182">
                  <c:v>42582</c:v>
                </c:pt>
                <c:pt idx="183">
                  <c:v>42582</c:v>
                </c:pt>
                <c:pt idx="184">
                  <c:v>42582</c:v>
                </c:pt>
                <c:pt idx="185">
                  <c:v>42582</c:v>
                </c:pt>
                <c:pt idx="186">
                  <c:v>42582</c:v>
                </c:pt>
                <c:pt idx="187">
                  <c:v>42582</c:v>
                </c:pt>
                <c:pt idx="188">
                  <c:v>42582</c:v>
                </c:pt>
                <c:pt idx="189">
                  <c:v>42582</c:v>
                </c:pt>
                <c:pt idx="190">
                  <c:v>42582</c:v>
                </c:pt>
                <c:pt idx="191">
                  <c:v>42582</c:v>
                </c:pt>
                <c:pt idx="192">
                  <c:v>42582</c:v>
                </c:pt>
                <c:pt idx="193">
                  <c:v>42582</c:v>
                </c:pt>
                <c:pt idx="194">
                  <c:v>42582</c:v>
                </c:pt>
                <c:pt idx="195">
                  <c:v>42582</c:v>
                </c:pt>
                <c:pt idx="196">
                  <c:v>42582</c:v>
                </c:pt>
                <c:pt idx="197">
                  <c:v>42582</c:v>
                </c:pt>
                <c:pt idx="198">
                  <c:v>42582</c:v>
                </c:pt>
                <c:pt idx="199">
                  <c:v>42582</c:v>
                </c:pt>
                <c:pt idx="200">
                  <c:v>42582</c:v>
                </c:pt>
                <c:pt idx="201">
                  <c:v>42582</c:v>
                </c:pt>
                <c:pt idx="202">
                  <c:v>42582</c:v>
                </c:pt>
                <c:pt idx="203">
                  <c:v>42582</c:v>
                </c:pt>
                <c:pt idx="204">
                  <c:v>42582</c:v>
                </c:pt>
                <c:pt idx="205">
                  <c:v>42582</c:v>
                </c:pt>
              </c:numCache>
            </c:numRef>
          </c:cat>
          <c:val>
            <c:numRef>
              <c:f>'Full Column Demonstration'!$D$7:$D$212</c:f>
              <c:numCache>
                <c:formatCode>#,##0.00</c:formatCode>
                <c:ptCount val="206"/>
                <c:pt idx="0" formatCode="General">
                  <c:v>100</c:v>
                </c:pt>
                <c:pt idx="1">
                  <c:v>97.669781864740386</c:v>
                </c:pt>
                <c:pt idx="2">
                  <c:v>101.81971228439593</c:v>
                </c:pt>
                <c:pt idx="3">
                  <c:v>102.02622664972714</c:v>
                </c:pt>
                <c:pt idx="4">
                  <c:v>104.55140836990961</c:v>
                </c:pt>
                <c:pt idx="5">
                  <c:v>106.29672425264199</c:v>
                </c:pt>
                <c:pt idx="6">
                  <c:v>111.99034689977731</c:v>
                </c:pt>
                <c:pt idx="7">
                  <c:v>108.61344654274686</c:v>
                </c:pt>
                <c:pt idx="8">
                  <c:v>111.0374812793636</c:v>
                </c:pt>
                <c:pt idx="9">
                  <c:v>109.76681791572578</c:v>
                </c:pt>
                <c:pt idx="10">
                  <c:v>114.07719192099879</c:v>
                </c:pt>
                <c:pt idx="11">
                  <c:v>110.02844826296761</c:v>
                </c:pt>
                <c:pt idx="12">
                  <c:v>114.6928497976505</c:v>
                </c:pt>
                <c:pt idx="13">
                  <c:v>114.89957218030014</c:v>
                </c:pt>
                <c:pt idx="14">
                  <c:v>115.40136297117486</c:v>
                </c:pt>
                <c:pt idx="15">
                  <c:v>117.90374922123287</c:v>
                </c:pt>
                <c:pt idx="16">
                  <c:v>120.0685322120916</c:v>
                </c:pt>
                <c:pt idx="17">
                  <c:v>128.93712950717776</c:v>
                </c:pt>
                <c:pt idx="18">
                  <c:v>132.1292428609388</c:v>
                </c:pt>
                <c:pt idx="19">
                  <c:v>128.41503526629302</c:v>
                </c:pt>
                <c:pt idx="20">
                  <c:v>141.50935687048766</c:v>
                </c:pt>
                <c:pt idx="21">
                  <c:v>142.86807891015494</c:v>
                </c:pt>
                <c:pt idx="22">
                  <c:v>141.79921369187909</c:v>
                </c:pt>
                <c:pt idx="23">
                  <c:v>140.84302333225784</c:v>
                </c:pt>
                <c:pt idx="24">
                  <c:v>143.72151396924542</c:v>
                </c:pt>
                <c:pt idx="25">
                  <c:v>143.79686083352081</c:v>
                </c:pt>
                <c:pt idx="26">
                  <c:v>150.96955403005882</c:v>
                </c:pt>
                <c:pt idx="27">
                  <c:v>146.75857293639012</c:v>
                </c:pt>
                <c:pt idx="28">
                  <c:v>150.0943865313231</c:v>
                </c:pt>
                <c:pt idx="29">
                  <c:v>144.61034700594789</c:v>
                </c:pt>
                <c:pt idx="30">
                  <c:v>144.35384913179001</c:v>
                </c:pt>
                <c:pt idx="31">
                  <c:v>144.12940469525023</c:v>
                </c:pt>
                <c:pt idx="32">
                  <c:v>148.96568484280314</c:v>
                </c:pt>
                <c:pt idx="33">
                  <c:v>147.83074020589942</c:v>
                </c:pt>
                <c:pt idx="34">
                  <c:v>140.6282219346495</c:v>
                </c:pt>
                <c:pt idx="35">
                  <c:v>138.88818059968654</c:v>
                </c:pt>
                <c:pt idx="36">
                  <c:v>139.18074112477532</c:v>
                </c:pt>
                <c:pt idx="37">
                  <c:v>139.01466725700254</c:v>
                </c:pt>
                <c:pt idx="38">
                  <c:v>142.1133494609368</c:v>
                </c:pt>
                <c:pt idx="39">
                  <c:v>146.24272805307126</c:v>
                </c:pt>
                <c:pt idx="40">
                  <c:v>145.73545825588127</c:v>
                </c:pt>
                <c:pt idx="41">
                  <c:v>141.66662223232913</c:v>
                </c:pt>
                <c:pt idx="42">
                  <c:v>148.15957891820162</c:v>
                </c:pt>
                <c:pt idx="43">
                  <c:v>146.37984201836485</c:v>
                </c:pt>
                <c:pt idx="44">
                  <c:v>150.92741817311241</c:v>
                </c:pt>
                <c:pt idx="45">
                  <c:v>147.94078285298832</c:v>
                </c:pt>
                <c:pt idx="46">
                  <c:v>143.29938577010245</c:v>
                </c:pt>
                <c:pt idx="47">
                  <c:v>143.04126685195885</c:v>
                </c:pt>
                <c:pt idx="48">
                  <c:v>148.58283928945946</c:v>
                </c:pt>
                <c:pt idx="49">
                  <c:v>150.34023882922196</c:v>
                </c:pt>
                <c:pt idx="50">
                  <c:v>149.20575563782563</c:v>
                </c:pt>
                <c:pt idx="51">
                  <c:v>144.73575016103183</c:v>
                </c:pt>
                <c:pt idx="52">
                  <c:v>141.67609781013681</c:v>
                </c:pt>
                <c:pt idx="53">
                  <c:v>135.95558227691762</c:v>
                </c:pt>
                <c:pt idx="54">
                  <c:v>129.39847743059681</c:v>
                </c:pt>
                <c:pt idx="55">
                  <c:v>129.74827629502559</c:v>
                </c:pt>
                <c:pt idx="56">
                  <c:v>131.81812247617879</c:v>
                </c:pt>
                <c:pt idx="57">
                  <c:v>132.79895134648882</c:v>
                </c:pt>
                <c:pt idx="58">
                  <c:v>135.086519727628</c:v>
                </c:pt>
                <c:pt idx="59">
                  <c:v>131.76692762001156</c:v>
                </c:pt>
                <c:pt idx="60">
                  <c:v>134.53182381924017</c:v>
                </c:pt>
                <c:pt idx="61">
                  <c:v>133.03932252387543</c:v>
                </c:pt>
                <c:pt idx="62">
                  <c:v>132.16223718403211</c:v>
                </c:pt>
                <c:pt idx="63">
                  <c:v>131.24195664838132</c:v>
                </c:pt>
                <c:pt idx="64">
                  <c:v>129.21599354904629</c:v>
                </c:pt>
                <c:pt idx="65">
                  <c:v>130.96678934019766</c:v>
                </c:pt>
                <c:pt idx="66">
                  <c:v>134.75164771192038</c:v>
                </c:pt>
                <c:pt idx="67">
                  <c:v>131.98258161409561</c:v>
                </c:pt>
                <c:pt idx="68">
                  <c:v>135.25721994275835</c:v>
                </c:pt>
                <c:pt idx="69">
                  <c:v>135.38456419738</c:v>
                </c:pt>
                <c:pt idx="70">
                  <c:v>140.88934159735712</c:v>
                </c:pt>
                <c:pt idx="71">
                  <c:v>141.20184374037146</c:v>
                </c:pt>
                <c:pt idx="72">
                  <c:v>134.85468212621703</c:v>
                </c:pt>
                <c:pt idx="73">
                  <c:v>142.92479887932205</c:v>
                </c:pt>
                <c:pt idx="74">
                  <c:v>141.68634936835937</c:v>
                </c:pt>
                <c:pt idx="75">
                  <c:v>142.69999994925752</c:v>
                </c:pt>
                <c:pt idx="76">
                  <c:v>146.57164219352342</c:v>
                </c:pt>
                <c:pt idx="77">
                  <c:v>151.96421334977225</c:v>
                </c:pt>
                <c:pt idx="78">
                  <c:v>154.88418080993091</c:v>
                </c:pt>
                <c:pt idx="79">
                  <c:v>156.76427779659051</c:v>
                </c:pt>
                <c:pt idx="80">
                  <c:v>164.48566916664987</c:v>
                </c:pt>
                <c:pt idx="81">
                  <c:v>161.95812242446195</c:v>
                </c:pt>
                <c:pt idx="82">
                  <c:v>159.38050107132682</c:v>
                </c:pt>
                <c:pt idx="83">
                  <c:v>163.65944140283116</c:v>
                </c:pt>
                <c:pt idx="84">
                  <c:v>168.10576555284922</c:v>
                </c:pt>
                <c:pt idx="85">
                  <c:v>171.04360106302991</c:v>
                </c:pt>
                <c:pt idx="86">
                  <c:v>171.53905927202038</c:v>
                </c:pt>
                <c:pt idx="87">
                  <c:v>174.41461568416608</c:v>
                </c:pt>
                <c:pt idx="88">
                  <c:v>166.78191018481249</c:v>
                </c:pt>
                <c:pt idx="89">
                  <c:v>167.6356086894364</c:v>
                </c:pt>
                <c:pt idx="90">
                  <c:v>166.08926587005939</c:v>
                </c:pt>
                <c:pt idx="91">
                  <c:v>159.29407230070964</c:v>
                </c:pt>
                <c:pt idx="92">
                  <c:v>160.88415962057152</c:v>
                </c:pt>
                <c:pt idx="93">
                  <c:v>164.25083930592848</c:v>
                </c:pt>
                <c:pt idx="94">
                  <c:v>159.0368725897697</c:v>
                </c:pt>
                <c:pt idx="95">
                  <c:v>162.5318461615631</c:v>
                </c:pt>
                <c:pt idx="96">
                  <c:v>164.65906223677695</c:v>
                </c:pt>
                <c:pt idx="97">
                  <c:v>168.54755483612234</c:v>
                </c:pt>
                <c:pt idx="98">
                  <c:v>166.94549062782505</c:v>
                </c:pt>
                <c:pt idx="99">
                  <c:v>165.1372599418643</c:v>
                </c:pt>
                <c:pt idx="100">
                  <c:v>171.19208829891187</c:v>
                </c:pt>
                <c:pt idx="101">
                  <c:v>177.62366230395097</c:v>
                </c:pt>
                <c:pt idx="102">
                  <c:v>187.74614631759857</c:v>
                </c:pt>
                <c:pt idx="103">
                  <c:v>183.21026435474417</c:v>
                </c:pt>
                <c:pt idx="104">
                  <c:v>182.32251879302274</c:v>
                </c:pt>
                <c:pt idx="105">
                  <c:v>181.81332210872984</c:v>
                </c:pt>
                <c:pt idx="106">
                  <c:v>182.41194884135817</c:v>
                </c:pt>
                <c:pt idx="107">
                  <c:v>184.35222698592545</c:v>
                </c:pt>
                <c:pt idx="108">
                  <c:v>179.20003999209663</c:v>
                </c:pt>
                <c:pt idx="109">
                  <c:v>179.45740043033726</c:v>
                </c:pt>
                <c:pt idx="110">
                  <c:v>185.27346758914584</c:v>
                </c:pt>
                <c:pt idx="111">
                  <c:v>190.75856714341447</c:v>
                </c:pt>
                <c:pt idx="112">
                  <c:v>189.06846068747208</c:v>
                </c:pt>
                <c:pt idx="113">
                  <c:v>190.34674228101267</c:v>
                </c:pt>
                <c:pt idx="114">
                  <c:v>191.03864149273406</c:v>
                </c:pt>
                <c:pt idx="115">
                  <c:v>195.40867913363411</c:v>
                </c:pt>
                <c:pt idx="116">
                  <c:v>206.6972547364671</c:v>
                </c:pt>
                <c:pt idx="117">
                  <c:v>204.5417261334554</c:v>
                </c:pt>
                <c:pt idx="118">
                  <c:v>201.13236876768482</c:v>
                </c:pt>
                <c:pt idx="119">
                  <c:v>199.74905339008603</c:v>
                </c:pt>
                <c:pt idx="120">
                  <c:v>195.00106863683376</c:v>
                </c:pt>
                <c:pt idx="121">
                  <c:v>200.79515516700158</c:v>
                </c:pt>
                <c:pt idx="122">
                  <c:v>204.64089882070951</c:v>
                </c:pt>
                <c:pt idx="123">
                  <c:v>207.09939890533838</c:v>
                </c:pt>
                <c:pt idx="124">
                  <c:v>207.65835513582971</c:v>
                </c:pt>
                <c:pt idx="125">
                  <c:v>205.5751916269264</c:v>
                </c:pt>
                <c:pt idx="126">
                  <c:v>208.89114572084185</c:v>
                </c:pt>
                <c:pt idx="127">
                  <c:v>203.2425354697007</c:v>
                </c:pt>
                <c:pt idx="128">
                  <c:v>206.02193716006957</c:v>
                </c:pt>
                <c:pt idx="129">
                  <c:v>190.90792686529642</c:v>
                </c:pt>
                <c:pt idx="130">
                  <c:v>199.36852541153539</c:v>
                </c:pt>
                <c:pt idx="131">
                  <c:v>195.36634886071852</c:v>
                </c:pt>
                <c:pt idx="132">
                  <c:v>206.30023490499877</c:v>
                </c:pt>
                <c:pt idx="133">
                  <c:v>212.42124763695324</c:v>
                </c:pt>
                <c:pt idx="134">
                  <c:v>217.82533505802346</c:v>
                </c:pt>
                <c:pt idx="135">
                  <c:v>215.2166402915615</c:v>
                </c:pt>
                <c:pt idx="136">
                  <c:v>212.30271402830331</c:v>
                </c:pt>
                <c:pt idx="137">
                  <c:v>213.13503508396749</c:v>
                </c:pt>
                <c:pt idx="138">
                  <c:v>214.95176945923987</c:v>
                </c:pt>
                <c:pt idx="139">
                  <c:v>211.74832295138575</c:v>
                </c:pt>
                <c:pt idx="140">
                  <c:v>204.12598314345399</c:v>
                </c:pt>
                <c:pt idx="141">
                  <c:v>206.79626103741319</c:v>
                </c:pt>
                <c:pt idx="142">
                  <c:v>205.94675068164116</c:v>
                </c:pt>
                <c:pt idx="143">
                  <c:v>206.53764800676461</c:v>
                </c:pt>
                <c:pt idx="144">
                  <c:v>209.09300668607648</c:v>
                </c:pt>
                <c:pt idx="145">
                  <c:v>214.24917940155333</c:v>
                </c:pt>
                <c:pt idx="146">
                  <c:v>217.56506402181373</c:v>
                </c:pt>
                <c:pt idx="147">
                  <c:v>227.27677375631063</c:v>
                </c:pt>
                <c:pt idx="148">
                  <c:v>229.08817846822325</c:v>
                </c:pt>
                <c:pt idx="149">
                  <c:v>239.21618535874569</c:v>
                </c:pt>
                <c:pt idx="150">
                  <c:v>241.25263983227893</c:v>
                </c:pt>
                <c:pt idx="151">
                  <c:v>247.10315002269996</c:v>
                </c:pt>
                <c:pt idx="152">
                  <c:v>236.2247579222331</c:v>
                </c:pt>
                <c:pt idx="153">
                  <c:v>235.35437795000999</c:v>
                </c:pt>
                <c:pt idx="154">
                  <c:v>228.93588043175575</c:v>
                </c:pt>
                <c:pt idx="155">
                  <c:v>235.77748714072365</c:v>
                </c:pt>
                <c:pt idx="156">
                  <c:v>238.91127095370217</c:v>
                </c:pt>
                <c:pt idx="157">
                  <c:v>244.64505885325784</c:v>
                </c:pt>
                <c:pt idx="158">
                  <c:v>235.68904381058445</c:v>
                </c:pt>
                <c:pt idx="159">
                  <c:v>231.11670440306361</c:v>
                </c:pt>
                <c:pt idx="160">
                  <c:v>227.51120941584531</c:v>
                </c:pt>
                <c:pt idx="161">
                  <c:v>225.5496168289869</c:v>
                </c:pt>
                <c:pt idx="162">
                  <c:v>224.77929836489844</c:v>
                </c:pt>
                <c:pt idx="163">
                  <c:v>241.14409142404759</c:v>
                </c:pt>
                <c:pt idx="164">
                  <c:v>234.53733348916018</c:v>
                </c:pt>
                <c:pt idx="165">
                  <c:v>231.72070905561071</c:v>
                </c:pt>
                <c:pt idx="166">
                  <c:v>219.41857727985405</c:v>
                </c:pt>
                <c:pt idx="167">
                  <c:v>224.44324380892627</c:v>
                </c:pt>
                <c:pt idx="168">
                  <c:v>223.65695903124958</c:v>
                </c:pt>
                <c:pt idx="169">
                  <c:v>227.73869931458646</c:v>
                </c:pt>
                <c:pt idx="170">
                  <c:v>224.39047253414435</c:v>
                </c:pt>
                <c:pt idx="171">
                  <c:v>216.25360178936353</c:v>
                </c:pt>
                <c:pt idx="172">
                  <c:v>227.5694731743958</c:v>
                </c:pt>
                <c:pt idx="173">
                  <c:v>231.75193210069614</c:v>
                </c:pt>
                <c:pt idx="174">
                  <c:v>231.5588345825461</c:v>
                </c:pt>
                <c:pt idx="175">
                  <c:v>225.53366916514122</c:v>
                </c:pt>
                <c:pt idx="176">
                  <c:v>220.76634239828013</c:v>
                </c:pt>
                <c:pt idx="177">
                  <c:v>217.76469465142267</c:v>
                </c:pt>
                <c:pt idx="178">
                  <c:v>218.74397771957828</c:v>
                </c:pt>
                <c:pt idx="179">
                  <c:v>207.84489188711908</c:v>
                </c:pt>
                <c:pt idx="180">
                  <c:v>211.80586930942235</c:v>
                </c:pt>
                <c:pt idx="181">
                  <c:v>207.78586266450463</c:v>
                </c:pt>
                <c:pt idx="182">
                  <c:v>219.77034112322968</c:v>
                </c:pt>
                <c:pt idx="183">
                  <c:v>227.77168317256886</c:v>
                </c:pt>
                <c:pt idx="184">
                  <c:v>222.83583610105595</c:v>
                </c:pt>
                <c:pt idx="185">
                  <c:v>226.71917201716886</c:v>
                </c:pt>
                <c:pt idx="186">
                  <c:v>222.82327878100907</c:v>
                </c:pt>
                <c:pt idx="187">
                  <c:v>218.11050814077973</c:v>
                </c:pt>
                <c:pt idx="188">
                  <c:v>222.59914428682998</c:v>
                </c:pt>
                <c:pt idx="189">
                  <c:v>223.43345748589311</c:v>
                </c:pt>
                <c:pt idx="190">
                  <c:v>227.20632216060335</c:v>
                </c:pt>
                <c:pt idx="191">
                  <c:v>225.4590668928422</c:v>
                </c:pt>
                <c:pt idx="192">
                  <c:v>235.8515409923219</c:v>
                </c:pt>
                <c:pt idx="193">
                  <c:v>231.06826583233149</c:v>
                </c:pt>
                <c:pt idx="194">
                  <c:v>222.92965791349778</c:v>
                </c:pt>
                <c:pt idx="195">
                  <c:v>211.09482325947988</c:v>
                </c:pt>
                <c:pt idx="196">
                  <c:v>200.72139266250713</c:v>
                </c:pt>
                <c:pt idx="197">
                  <c:v>205.65499757635706</c:v>
                </c:pt>
                <c:pt idx="198">
                  <c:v>200.1805919781882</c:v>
                </c:pt>
                <c:pt idx="199">
                  <c:v>203.86102160368694</c:v>
                </c:pt>
                <c:pt idx="200">
                  <c:v>205.22338491477367</c:v>
                </c:pt>
                <c:pt idx="201">
                  <c:v>216.91801406186354</c:v>
                </c:pt>
                <c:pt idx="202">
                  <c:v>209.42879439359177</c:v>
                </c:pt>
                <c:pt idx="203">
                  <c:v>199.18990152022553</c:v>
                </c:pt>
                <c:pt idx="204">
                  <c:v>192.96686610886221</c:v>
                </c:pt>
                <c:pt idx="205">
                  <c:v>195.54188740551538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F-4DBB-B87A-99C9258F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788720"/>
        <c:axId val="1195793616"/>
      </c:barChart>
      <c:lineChart>
        <c:grouping val="standard"/>
        <c:varyColors val="0"/>
        <c:ser>
          <c:idx val="1"/>
          <c:order val="1"/>
          <c:tx>
            <c:strRef>
              <c:f>'Full Column Demonstration'!$I$5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'Full Column Demonstration'!$B$7:$B$212</c:f>
              <c:numCache>
                <c:formatCode>d\-mmm\-yy</c:formatCode>
                <c:ptCount val="206"/>
                <c:pt idx="0">
                  <c:v>42400</c:v>
                </c:pt>
                <c:pt idx="1">
                  <c:v>42400</c:v>
                </c:pt>
                <c:pt idx="2">
                  <c:v>42400</c:v>
                </c:pt>
                <c:pt idx="3">
                  <c:v>42400</c:v>
                </c:pt>
                <c:pt idx="4">
                  <c:v>42400</c:v>
                </c:pt>
                <c:pt idx="5">
                  <c:v>42400</c:v>
                </c:pt>
                <c:pt idx="6">
                  <c:v>42400</c:v>
                </c:pt>
                <c:pt idx="7">
                  <c:v>42400</c:v>
                </c:pt>
                <c:pt idx="8">
                  <c:v>42400</c:v>
                </c:pt>
                <c:pt idx="9">
                  <c:v>42400</c:v>
                </c:pt>
                <c:pt idx="10">
                  <c:v>42400</c:v>
                </c:pt>
                <c:pt idx="11">
                  <c:v>42400</c:v>
                </c:pt>
                <c:pt idx="12">
                  <c:v>42400</c:v>
                </c:pt>
                <c:pt idx="13">
                  <c:v>42400</c:v>
                </c:pt>
                <c:pt idx="14">
                  <c:v>42400</c:v>
                </c:pt>
                <c:pt idx="15">
                  <c:v>42400</c:v>
                </c:pt>
                <c:pt idx="16">
                  <c:v>42400</c:v>
                </c:pt>
                <c:pt idx="17">
                  <c:v>42400</c:v>
                </c:pt>
                <c:pt idx="18">
                  <c:v>42400</c:v>
                </c:pt>
                <c:pt idx="19">
                  <c:v>42400</c:v>
                </c:pt>
                <c:pt idx="20">
                  <c:v>42400</c:v>
                </c:pt>
                <c:pt idx="21">
                  <c:v>42400</c:v>
                </c:pt>
                <c:pt idx="22">
                  <c:v>42400</c:v>
                </c:pt>
                <c:pt idx="23">
                  <c:v>42400</c:v>
                </c:pt>
                <c:pt idx="24">
                  <c:v>42400</c:v>
                </c:pt>
                <c:pt idx="25">
                  <c:v>42400</c:v>
                </c:pt>
                <c:pt idx="26">
                  <c:v>42400</c:v>
                </c:pt>
                <c:pt idx="27">
                  <c:v>42400</c:v>
                </c:pt>
                <c:pt idx="28">
                  <c:v>42400</c:v>
                </c:pt>
                <c:pt idx="29">
                  <c:v>42400</c:v>
                </c:pt>
                <c:pt idx="30">
                  <c:v>42400</c:v>
                </c:pt>
                <c:pt idx="31">
                  <c:v>42429</c:v>
                </c:pt>
                <c:pt idx="32">
                  <c:v>42429</c:v>
                </c:pt>
                <c:pt idx="33">
                  <c:v>42429</c:v>
                </c:pt>
                <c:pt idx="34">
                  <c:v>42429</c:v>
                </c:pt>
                <c:pt idx="35">
                  <c:v>42429</c:v>
                </c:pt>
                <c:pt idx="36">
                  <c:v>42429</c:v>
                </c:pt>
                <c:pt idx="37">
                  <c:v>42429</c:v>
                </c:pt>
                <c:pt idx="38">
                  <c:v>42429</c:v>
                </c:pt>
                <c:pt idx="39">
                  <c:v>42429</c:v>
                </c:pt>
                <c:pt idx="40">
                  <c:v>42429</c:v>
                </c:pt>
                <c:pt idx="41">
                  <c:v>42429</c:v>
                </c:pt>
                <c:pt idx="42">
                  <c:v>42429</c:v>
                </c:pt>
                <c:pt idx="43">
                  <c:v>42429</c:v>
                </c:pt>
                <c:pt idx="44">
                  <c:v>42429</c:v>
                </c:pt>
                <c:pt idx="45">
                  <c:v>42429</c:v>
                </c:pt>
                <c:pt idx="46">
                  <c:v>42429</c:v>
                </c:pt>
                <c:pt idx="47">
                  <c:v>42429</c:v>
                </c:pt>
                <c:pt idx="48">
                  <c:v>42429</c:v>
                </c:pt>
                <c:pt idx="49">
                  <c:v>42429</c:v>
                </c:pt>
                <c:pt idx="50">
                  <c:v>42429</c:v>
                </c:pt>
                <c:pt idx="51">
                  <c:v>42429</c:v>
                </c:pt>
                <c:pt idx="52">
                  <c:v>42429</c:v>
                </c:pt>
                <c:pt idx="53">
                  <c:v>42429</c:v>
                </c:pt>
                <c:pt idx="54">
                  <c:v>42429</c:v>
                </c:pt>
                <c:pt idx="55">
                  <c:v>42429</c:v>
                </c:pt>
                <c:pt idx="56">
                  <c:v>42429</c:v>
                </c:pt>
                <c:pt idx="57">
                  <c:v>42429</c:v>
                </c:pt>
                <c:pt idx="58">
                  <c:v>42429</c:v>
                </c:pt>
                <c:pt idx="59">
                  <c:v>42429</c:v>
                </c:pt>
                <c:pt idx="60">
                  <c:v>42460</c:v>
                </c:pt>
                <c:pt idx="61">
                  <c:v>42460</c:v>
                </c:pt>
                <c:pt idx="62">
                  <c:v>42460</c:v>
                </c:pt>
                <c:pt idx="63">
                  <c:v>42460</c:v>
                </c:pt>
                <c:pt idx="64">
                  <c:v>42460</c:v>
                </c:pt>
                <c:pt idx="65">
                  <c:v>42460</c:v>
                </c:pt>
                <c:pt idx="66">
                  <c:v>42460</c:v>
                </c:pt>
                <c:pt idx="67">
                  <c:v>42460</c:v>
                </c:pt>
                <c:pt idx="68">
                  <c:v>42460</c:v>
                </c:pt>
                <c:pt idx="69">
                  <c:v>42460</c:v>
                </c:pt>
                <c:pt idx="70">
                  <c:v>42460</c:v>
                </c:pt>
                <c:pt idx="71">
                  <c:v>42460</c:v>
                </c:pt>
                <c:pt idx="72">
                  <c:v>42460</c:v>
                </c:pt>
                <c:pt idx="73">
                  <c:v>42460</c:v>
                </c:pt>
                <c:pt idx="74">
                  <c:v>42460</c:v>
                </c:pt>
                <c:pt idx="75">
                  <c:v>42460</c:v>
                </c:pt>
                <c:pt idx="76">
                  <c:v>42460</c:v>
                </c:pt>
                <c:pt idx="77">
                  <c:v>42460</c:v>
                </c:pt>
                <c:pt idx="78">
                  <c:v>42460</c:v>
                </c:pt>
                <c:pt idx="79">
                  <c:v>42460</c:v>
                </c:pt>
                <c:pt idx="80">
                  <c:v>42460</c:v>
                </c:pt>
                <c:pt idx="81">
                  <c:v>42460</c:v>
                </c:pt>
                <c:pt idx="82">
                  <c:v>42460</c:v>
                </c:pt>
                <c:pt idx="83">
                  <c:v>42460</c:v>
                </c:pt>
                <c:pt idx="84">
                  <c:v>42460</c:v>
                </c:pt>
                <c:pt idx="85">
                  <c:v>42460</c:v>
                </c:pt>
                <c:pt idx="86">
                  <c:v>42460</c:v>
                </c:pt>
                <c:pt idx="87">
                  <c:v>42460</c:v>
                </c:pt>
                <c:pt idx="88">
                  <c:v>42460</c:v>
                </c:pt>
                <c:pt idx="89">
                  <c:v>42460</c:v>
                </c:pt>
                <c:pt idx="90">
                  <c:v>42460</c:v>
                </c:pt>
                <c:pt idx="91">
                  <c:v>42490</c:v>
                </c:pt>
                <c:pt idx="92">
                  <c:v>42490</c:v>
                </c:pt>
                <c:pt idx="93">
                  <c:v>42490</c:v>
                </c:pt>
                <c:pt idx="94">
                  <c:v>42490</c:v>
                </c:pt>
                <c:pt idx="95">
                  <c:v>42490</c:v>
                </c:pt>
                <c:pt idx="96">
                  <c:v>42490</c:v>
                </c:pt>
                <c:pt idx="97">
                  <c:v>42490</c:v>
                </c:pt>
                <c:pt idx="98">
                  <c:v>42490</c:v>
                </c:pt>
                <c:pt idx="99">
                  <c:v>42490</c:v>
                </c:pt>
                <c:pt idx="100">
                  <c:v>42490</c:v>
                </c:pt>
                <c:pt idx="101">
                  <c:v>42490</c:v>
                </c:pt>
                <c:pt idx="102">
                  <c:v>42490</c:v>
                </c:pt>
                <c:pt idx="103">
                  <c:v>42490</c:v>
                </c:pt>
                <c:pt idx="104">
                  <c:v>42490</c:v>
                </c:pt>
                <c:pt idx="105">
                  <c:v>42490</c:v>
                </c:pt>
                <c:pt idx="106">
                  <c:v>42490</c:v>
                </c:pt>
                <c:pt idx="107">
                  <c:v>42490</c:v>
                </c:pt>
                <c:pt idx="108">
                  <c:v>42490</c:v>
                </c:pt>
                <c:pt idx="109">
                  <c:v>42490</c:v>
                </c:pt>
                <c:pt idx="110">
                  <c:v>42490</c:v>
                </c:pt>
                <c:pt idx="111">
                  <c:v>42490</c:v>
                </c:pt>
                <c:pt idx="112">
                  <c:v>42490</c:v>
                </c:pt>
                <c:pt idx="113">
                  <c:v>42490</c:v>
                </c:pt>
                <c:pt idx="114">
                  <c:v>42490</c:v>
                </c:pt>
                <c:pt idx="115">
                  <c:v>42490</c:v>
                </c:pt>
                <c:pt idx="116">
                  <c:v>42490</c:v>
                </c:pt>
                <c:pt idx="117">
                  <c:v>42490</c:v>
                </c:pt>
                <c:pt idx="118">
                  <c:v>42490</c:v>
                </c:pt>
                <c:pt idx="119">
                  <c:v>42490</c:v>
                </c:pt>
                <c:pt idx="120">
                  <c:v>42490</c:v>
                </c:pt>
                <c:pt idx="121">
                  <c:v>42521</c:v>
                </c:pt>
                <c:pt idx="122">
                  <c:v>42521</c:v>
                </c:pt>
                <c:pt idx="123">
                  <c:v>42521</c:v>
                </c:pt>
                <c:pt idx="124">
                  <c:v>42521</c:v>
                </c:pt>
                <c:pt idx="125">
                  <c:v>42521</c:v>
                </c:pt>
                <c:pt idx="126">
                  <c:v>42521</c:v>
                </c:pt>
                <c:pt idx="127">
                  <c:v>42521</c:v>
                </c:pt>
                <c:pt idx="128">
                  <c:v>42521</c:v>
                </c:pt>
                <c:pt idx="129">
                  <c:v>42521</c:v>
                </c:pt>
                <c:pt idx="130">
                  <c:v>42521</c:v>
                </c:pt>
                <c:pt idx="131">
                  <c:v>42521</c:v>
                </c:pt>
                <c:pt idx="132">
                  <c:v>42521</c:v>
                </c:pt>
                <c:pt idx="133">
                  <c:v>42521</c:v>
                </c:pt>
                <c:pt idx="134">
                  <c:v>42521</c:v>
                </c:pt>
                <c:pt idx="135">
                  <c:v>42521</c:v>
                </c:pt>
                <c:pt idx="136">
                  <c:v>42521</c:v>
                </c:pt>
                <c:pt idx="137">
                  <c:v>42521</c:v>
                </c:pt>
                <c:pt idx="138">
                  <c:v>42521</c:v>
                </c:pt>
                <c:pt idx="139">
                  <c:v>42521</c:v>
                </c:pt>
                <c:pt idx="140">
                  <c:v>42521</c:v>
                </c:pt>
                <c:pt idx="141">
                  <c:v>42521</c:v>
                </c:pt>
                <c:pt idx="142">
                  <c:v>42521</c:v>
                </c:pt>
                <c:pt idx="143">
                  <c:v>42521</c:v>
                </c:pt>
                <c:pt idx="144">
                  <c:v>42521</c:v>
                </c:pt>
                <c:pt idx="145">
                  <c:v>42521</c:v>
                </c:pt>
                <c:pt idx="146">
                  <c:v>42521</c:v>
                </c:pt>
                <c:pt idx="147">
                  <c:v>42521</c:v>
                </c:pt>
                <c:pt idx="148">
                  <c:v>42521</c:v>
                </c:pt>
                <c:pt idx="149">
                  <c:v>42521</c:v>
                </c:pt>
                <c:pt idx="150">
                  <c:v>42521</c:v>
                </c:pt>
                <c:pt idx="151">
                  <c:v>42521</c:v>
                </c:pt>
                <c:pt idx="152">
                  <c:v>42551</c:v>
                </c:pt>
                <c:pt idx="153">
                  <c:v>42551</c:v>
                </c:pt>
                <c:pt idx="154">
                  <c:v>42551</c:v>
                </c:pt>
                <c:pt idx="155">
                  <c:v>42551</c:v>
                </c:pt>
                <c:pt idx="156">
                  <c:v>42551</c:v>
                </c:pt>
                <c:pt idx="157">
                  <c:v>42551</c:v>
                </c:pt>
                <c:pt idx="158">
                  <c:v>42551</c:v>
                </c:pt>
                <c:pt idx="159">
                  <c:v>42551</c:v>
                </c:pt>
                <c:pt idx="160">
                  <c:v>42551</c:v>
                </c:pt>
                <c:pt idx="161">
                  <c:v>42551</c:v>
                </c:pt>
                <c:pt idx="162">
                  <c:v>42551</c:v>
                </c:pt>
                <c:pt idx="163">
                  <c:v>42551</c:v>
                </c:pt>
                <c:pt idx="164">
                  <c:v>42551</c:v>
                </c:pt>
                <c:pt idx="165">
                  <c:v>42551</c:v>
                </c:pt>
                <c:pt idx="166">
                  <c:v>42551</c:v>
                </c:pt>
                <c:pt idx="167">
                  <c:v>42551</c:v>
                </c:pt>
                <c:pt idx="168">
                  <c:v>42551</c:v>
                </c:pt>
                <c:pt idx="169">
                  <c:v>42551</c:v>
                </c:pt>
                <c:pt idx="170">
                  <c:v>42551</c:v>
                </c:pt>
                <c:pt idx="171">
                  <c:v>42551</c:v>
                </c:pt>
                <c:pt idx="172">
                  <c:v>42551</c:v>
                </c:pt>
                <c:pt idx="173">
                  <c:v>42551</c:v>
                </c:pt>
                <c:pt idx="174">
                  <c:v>42551</c:v>
                </c:pt>
                <c:pt idx="175">
                  <c:v>42551</c:v>
                </c:pt>
                <c:pt idx="176">
                  <c:v>42551</c:v>
                </c:pt>
                <c:pt idx="177">
                  <c:v>42551</c:v>
                </c:pt>
                <c:pt idx="178">
                  <c:v>42551</c:v>
                </c:pt>
                <c:pt idx="179">
                  <c:v>42551</c:v>
                </c:pt>
                <c:pt idx="180">
                  <c:v>42551</c:v>
                </c:pt>
                <c:pt idx="181">
                  <c:v>42551</c:v>
                </c:pt>
                <c:pt idx="182">
                  <c:v>42582</c:v>
                </c:pt>
                <c:pt idx="183">
                  <c:v>42582</c:v>
                </c:pt>
                <c:pt idx="184">
                  <c:v>42582</c:v>
                </c:pt>
                <c:pt idx="185">
                  <c:v>42582</c:v>
                </c:pt>
                <c:pt idx="186">
                  <c:v>42582</c:v>
                </c:pt>
                <c:pt idx="187">
                  <c:v>42582</c:v>
                </c:pt>
                <c:pt idx="188">
                  <c:v>42582</c:v>
                </c:pt>
                <c:pt idx="189">
                  <c:v>42582</c:v>
                </c:pt>
                <c:pt idx="190">
                  <c:v>42582</c:v>
                </c:pt>
                <c:pt idx="191">
                  <c:v>42582</c:v>
                </c:pt>
                <c:pt idx="192">
                  <c:v>42582</c:v>
                </c:pt>
                <c:pt idx="193">
                  <c:v>42582</c:v>
                </c:pt>
                <c:pt idx="194">
                  <c:v>42582</c:v>
                </c:pt>
                <c:pt idx="195">
                  <c:v>42582</c:v>
                </c:pt>
                <c:pt idx="196">
                  <c:v>42582</c:v>
                </c:pt>
                <c:pt idx="197">
                  <c:v>42582</c:v>
                </c:pt>
                <c:pt idx="198">
                  <c:v>42582</c:v>
                </c:pt>
                <c:pt idx="199">
                  <c:v>42582</c:v>
                </c:pt>
                <c:pt idx="200">
                  <c:v>42582</c:v>
                </c:pt>
                <c:pt idx="201">
                  <c:v>42582</c:v>
                </c:pt>
                <c:pt idx="202">
                  <c:v>42582</c:v>
                </c:pt>
                <c:pt idx="203">
                  <c:v>42582</c:v>
                </c:pt>
                <c:pt idx="204">
                  <c:v>42582</c:v>
                </c:pt>
                <c:pt idx="205">
                  <c:v>42582</c:v>
                </c:pt>
              </c:numCache>
            </c:numRef>
          </c:cat>
          <c:val>
            <c:numRef>
              <c:f>'Full Column Demonstration'!$I$7:$I$212</c:f>
              <c:numCache>
                <c:formatCode>#,##0.00</c:formatCode>
                <c:ptCount val="206"/>
                <c:pt idx="0">
                  <c:v>123.92418766138421</c:v>
                </c:pt>
                <c:pt idx="1">
                  <c:v>123.92418766138421</c:v>
                </c:pt>
                <c:pt idx="2">
                  <c:v>123.92418766138421</c:v>
                </c:pt>
                <c:pt idx="3">
                  <c:v>123.92418766138421</c:v>
                </c:pt>
                <c:pt idx="4">
                  <c:v>123.92418766138421</c:v>
                </c:pt>
                <c:pt idx="5">
                  <c:v>123.92418766138421</c:v>
                </c:pt>
                <c:pt idx="6">
                  <c:v>123.92418766138421</c:v>
                </c:pt>
                <c:pt idx="7">
                  <c:v>123.92418766138421</c:v>
                </c:pt>
                <c:pt idx="8">
                  <c:v>123.92418766138421</c:v>
                </c:pt>
                <c:pt idx="9">
                  <c:v>123.92418766138421</c:v>
                </c:pt>
                <c:pt idx="10">
                  <c:v>123.92418766138421</c:v>
                </c:pt>
                <c:pt idx="11">
                  <c:v>123.92418766138421</c:v>
                </c:pt>
                <c:pt idx="12">
                  <c:v>123.92418766138421</c:v>
                </c:pt>
                <c:pt idx="13">
                  <c:v>123.92418766138421</c:v>
                </c:pt>
                <c:pt idx="14">
                  <c:v>123.92418766138421</c:v>
                </c:pt>
                <c:pt idx="15">
                  <c:v>123.92418766138421</c:v>
                </c:pt>
                <c:pt idx="16">
                  <c:v>123.92418766138421</c:v>
                </c:pt>
                <c:pt idx="17">
                  <c:v>123.92418766138421</c:v>
                </c:pt>
                <c:pt idx="18">
                  <c:v>123.92418766138421</c:v>
                </c:pt>
                <c:pt idx="19">
                  <c:v>123.92418766138421</c:v>
                </c:pt>
                <c:pt idx="20">
                  <c:v>123.92418766138421</c:v>
                </c:pt>
                <c:pt idx="21">
                  <c:v>123.92418766138421</c:v>
                </c:pt>
                <c:pt idx="22">
                  <c:v>123.92418766138421</c:v>
                </c:pt>
                <c:pt idx="23">
                  <c:v>123.92418766138421</c:v>
                </c:pt>
                <c:pt idx="24">
                  <c:v>123.92418766138421</c:v>
                </c:pt>
                <c:pt idx="25">
                  <c:v>123.92418766138421</c:v>
                </c:pt>
                <c:pt idx="26">
                  <c:v>123.92418766138421</c:v>
                </c:pt>
                <c:pt idx="27">
                  <c:v>123.92418766138421</c:v>
                </c:pt>
                <c:pt idx="28">
                  <c:v>123.92418766138421</c:v>
                </c:pt>
                <c:pt idx="29">
                  <c:v>123.92418766138421</c:v>
                </c:pt>
                <c:pt idx="30">
                  <c:v>123.92418766138421</c:v>
                </c:pt>
                <c:pt idx="31">
                  <c:v>141.90543490163921</c:v>
                </c:pt>
                <c:pt idx="32">
                  <c:v>141.90543490163921</c:v>
                </c:pt>
                <c:pt idx="33">
                  <c:v>141.90543490163921</c:v>
                </c:pt>
                <c:pt idx="34">
                  <c:v>141.90543490163921</c:v>
                </c:pt>
                <c:pt idx="35">
                  <c:v>141.90543490163921</c:v>
                </c:pt>
                <c:pt idx="36">
                  <c:v>141.90543490163921</c:v>
                </c:pt>
                <c:pt idx="37">
                  <c:v>141.90543490163921</c:v>
                </c:pt>
                <c:pt idx="38">
                  <c:v>141.90543490163921</c:v>
                </c:pt>
                <c:pt idx="39">
                  <c:v>141.90543490163921</c:v>
                </c:pt>
                <c:pt idx="40">
                  <c:v>141.90543490163921</c:v>
                </c:pt>
                <c:pt idx="41">
                  <c:v>141.90543490163921</c:v>
                </c:pt>
                <c:pt idx="42">
                  <c:v>141.90543490163921</c:v>
                </c:pt>
                <c:pt idx="43">
                  <c:v>141.90543490163921</c:v>
                </c:pt>
                <c:pt idx="44">
                  <c:v>141.90543490163921</c:v>
                </c:pt>
                <c:pt idx="45">
                  <c:v>141.90543490163921</c:v>
                </c:pt>
                <c:pt idx="46">
                  <c:v>141.90543490163921</c:v>
                </c:pt>
                <c:pt idx="47">
                  <c:v>141.90543490163921</c:v>
                </c:pt>
                <c:pt idx="48">
                  <c:v>141.90543490163921</c:v>
                </c:pt>
                <c:pt idx="49">
                  <c:v>141.90543490163921</c:v>
                </c:pt>
                <c:pt idx="50">
                  <c:v>141.90543490163921</c:v>
                </c:pt>
                <c:pt idx="51">
                  <c:v>141.90543490163921</c:v>
                </c:pt>
                <c:pt idx="52">
                  <c:v>141.90543490163921</c:v>
                </c:pt>
                <c:pt idx="53">
                  <c:v>141.90543490163921</c:v>
                </c:pt>
                <c:pt idx="54">
                  <c:v>141.90543490163921</c:v>
                </c:pt>
                <c:pt idx="55">
                  <c:v>141.90543490163921</c:v>
                </c:pt>
                <c:pt idx="56">
                  <c:v>141.90543490163921</c:v>
                </c:pt>
                <c:pt idx="57">
                  <c:v>141.90543490163921</c:v>
                </c:pt>
                <c:pt idx="58">
                  <c:v>141.90543490163921</c:v>
                </c:pt>
                <c:pt idx="59">
                  <c:v>141.90543490163921</c:v>
                </c:pt>
                <c:pt idx="60">
                  <c:v>148.96996860397661</c:v>
                </c:pt>
                <c:pt idx="61">
                  <c:v>148.96996860397661</c:v>
                </c:pt>
                <c:pt idx="62">
                  <c:v>148.96996860397661</c:v>
                </c:pt>
                <c:pt idx="63">
                  <c:v>148.96996860397661</c:v>
                </c:pt>
                <c:pt idx="64">
                  <c:v>148.96996860397661</c:v>
                </c:pt>
                <c:pt idx="65">
                  <c:v>148.96996860397661</c:v>
                </c:pt>
                <c:pt idx="66">
                  <c:v>148.96996860397661</c:v>
                </c:pt>
                <c:pt idx="67">
                  <c:v>148.96996860397661</c:v>
                </c:pt>
                <c:pt idx="68">
                  <c:v>148.96996860397661</c:v>
                </c:pt>
                <c:pt idx="69">
                  <c:v>148.96996860397661</c:v>
                </c:pt>
                <c:pt idx="70">
                  <c:v>148.96996860397661</c:v>
                </c:pt>
                <c:pt idx="71">
                  <c:v>148.96996860397661</c:v>
                </c:pt>
                <c:pt idx="72">
                  <c:v>148.96996860397661</c:v>
                </c:pt>
                <c:pt idx="73">
                  <c:v>148.96996860397661</c:v>
                </c:pt>
                <c:pt idx="74">
                  <c:v>148.96996860397661</c:v>
                </c:pt>
                <c:pt idx="75">
                  <c:v>148.96996860397661</c:v>
                </c:pt>
                <c:pt idx="76">
                  <c:v>148.96996860397661</c:v>
                </c:pt>
                <c:pt idx="77">
                  <c:v>148.96996860397661</c:v>
                </c:pt>
                <c:pt idx="78">
                  <c:v>148.96996860397661</c:v>
                </c:pt>
                <c:pt idx="79">
                  <c:v>148.96996860397661</c:v>
                </c:pt>
                <c:pt idx="80">
                  <c:v>148.96996860397661</c:v>
                </c:pt>
                <c:pt idx="81">
                  <c:v>148.96996860397661</c:v>
                </c:pt>
                <c:pt idx="82">
                  <c:v>148.96996860397661</c:v>
                </c:pt>
                <c:pt idx="83">
                  <c:v>148.96996860397661</c:v>
                </c:pt>
                <c:pt idx="84">
                  <c:v>148.96996860397661</c:v>
                </c:pt>
                <c:pt idx="85">
                  <c:v>148.96996860397661</c:v>
                </c:pt>
                <c:pt idx="86">
                  <c:v>148.96996860397661</c:v>
                </c:pt>
                <c:pt idx="87">
                  <c:v>148.96996860397661</c:v>
                </c:pt>
                <c:pt idx="88">
                  <c:v>148.96996860397661</c:v>
                </c:pt>
                <c:pt idx="89">
                  <c:v>148.96996860397661</c:v>
                </c:pt>
                <c:pt idx="90">
                  <c:v>148.96996860397661</c:v>
                </c:pt>
                <c:pt idx="91">
                  <c:v>180.9877602013249</c:v>
                </c:pt>
                <c:pt idx="92">
                  <c:v>180.9877602013249</c:v>
                </c:pt>
                <c:pt idx="93">
                  <c:v>180.9877602013249</c:v>
                </c:pt>
                <c:pt idx="94">
                  <c:v>180.9877602013249</c:v>
                </c:pt>
                <c:pt idx="95">
                  <c:v>180.9877602013249</c:v>
                </c:pt>
                <c:pt idx="96">
                  <c:v>180.9877602013249</c:v>
                </c:pt>
                <c:pt idx="97">
                  <c:v>180.9877602013249</c:v>
                </c:pt>
                <c:pt idx="98">
                  <c:v>180.9877602013249</c:v>
                </c:pt>
                <c:pt idx="99">
                  <c:v>180.9877602013249</c:v>
                </c:pt>
                <c:pt idx="100">
                  <c:v>180.9877602013249</c:v>
                </c:pt>
                <c:pt idx="101">
                  <c:v>180.9877602013249</c:v>
                </c:pt>
                <c:pt idx="102">
                  <c:v>180.9877602013249</c:v>
                </c:pt>
                <c:pt idx="103">
                  <c:v>180.9877602013249</c:v>
                </c:pt>
                <c:pt idx="104">
                  <c:v>180.9877602013249</c:v>
                </c:pt>
                <c:pt idx="105">
                  <c:v>180.9877602013249</c:v>
                </c:pt>
                <c:pt idx="106">
                  <c:v>180.9877602013249</c:v>
                </c:pt>
                <c:pt idx="107">
                  <c:v>180.9877602013249</c:v>
                </c:pt>
                <c:pt idx="108">
                  <c:v>180.9877602013249</c:v>
                </c:pt>
                <c:pt idx="109">
                  <c:v>180.9877602013249</c:v>
                </c:pt>
                <c:pt idx="110">
                  <c:v>180.9877602013249</c:v>
                </c:pt>
                <c:pt idx="111">
                  <c:v>180.9877602013249</c:v>
                </c:pt>
                <c:pt idx="112">
                  <c:v>180.9877602013249</c:v>
                </c:pt>
                <c:pt idx="113">
                  <c:v>180.9877602013249</c:v>
                </c:pt>
                <c:pt idx="114">
                  <c:v>180.9877602013249</c:v>
                </c:pt>
                <c:pt idx="115">
                  <c:v>180.9877602013249</c:v>
                </c:pt>
                <c:pt idx="116">
                  <c:v>180.9877602013249</c:v>
                </c:pt>
                <c:pt idx="117">
                  <c:v>180.9877602013249</c:v>
                </c:pt>
                <c:pt idx="118">
                  <c:v>180.9877602013249</c:v>
                </c:pt>
                <c:pt idx="119">
                  <c:v>180.9877602013249</c:v>
                </c:pt>
                <c:pt idx="120">
                  <c:v>180.9877602013249</c:v>
                </c:pt>
                <c:pt idx="121">
                  <c:v>212.31353351533471</c:v>
                </c:pt>
                <c:pt idx="122">
                  <c:v>212.31353351533471</c:v>
                </c:pt>
                <c:pt idx="123">
                  <c:v>212.31353351533471</c:v>
                </c:pt>
                <c:pt idx="124">
                  <c:v>212.31353351533471</c:v>
                </c:pt>
                <c:pt idx="125">
                  <c:v>212.31353351533471</c:v>
                </c:pt>
                <c:pt idx="126">
                  <c:v>212.31353351533471</c:v>
                </c:pt>
                <c:pt idx="127">
                  <c:v>212.31353351533471</c:v>
                </c:pt>
                <c:pt idx="128">
                  <c:v>212.31353351533471</c:v>
                </c:pt>
                <c:pt idx="129">
                  <c:v>212.31353351533471</c:v>
                </c:pt>
                <c:pt idx="130">
                  <c:v>212.31353351533471</c:v>
                </c:pt>
                <c:pt idx="131">
                  <c:v>212.31353351533471</c:v>
                </c:pt>
                <c:pt idx="132">
                  <c:v>212.31353351533471</c:v>
                </c:pt>
                <c:pt idx="133">
                  <c:v>212.31353351533471</c:v>
                </c:pt>
                <c:pt idx="134">
                  <c:v>212.31353351533471</c:v>
                </c:pt>
                <c:pt idx="135">
                  <c:v>212.31353351533471</c:v>
                </c:pt>
                <c:pt idx="136">
                  <c:v>212.31353351533471</c:v>
                </c:pt>
                <c:pt idx="137">
                  <c:v>212.31353351533471</c:v>
                </c:pt>
                <c:pt idx="138">
                  <c:v>212.31353351533471</c:v>
                </c:pt>
                <c:pt idx="139">
                  <c:v>212.31353351533471</c:v>
                </c:pt>
                <c:pt idx="140">
                  <c:v>212.31353351533471</c:v>
                </c:pt>
                <c:pt idx="141">
                  <c:v>212.31353351533471</c:v>
                </c:pt>
                <c:pt idx="142">
                  <c:v>212.31353351533471</c:v>
                </c:pt>
                <c:pt idx="143">
                  <c:v>212.31353351533471</c:v>
                </c:pt>
                <c:pt idx="144">
                  <c:v>212.31353351533471</c:v>
                </c:pt>
                <c:pt idx="145">
                  <c:v>212.31353351533471</c:v>
                </c:pt>
                <c:pt idx="146">
                  <c:v>212.31353351533471</c:v>
                </c:pt>
                <c:pt idx="147">
                  <c:v>212.31353351533471</c:v>
                </c:pt>
                <c:pt idx="148">
                  <c:v>212.31353351533471</c:v>
                </c:pt>
                <c:pt idx="149">
                  <c:v>212.31353351533471</c:v>
                </c:pt>
                <c:pt idx="150">
                  <c:v>212.31353351533471</c:v>
                </c:pt>
                <c:pt idx="151">
                  <c:v>212.31353351533471</c:v>
                </c:pt>
                <c:pt idx="152">
                  <c:v>226.96413138183701</c:v>
                </c:pt>
                <c:pt idx="153">
                  <c:v>226.96413138183701</c:v>
                </c:pt>
                <c:pt idx="154">
                  <c:v>226.96413138183701</c:v>
                </c:pt>
                <c:pt idx="155">
                  <c:v>226.96413138183701</c:v>
                </c:pt>
                <c:pt idx="156">
                  <c:v>226.96413138183701</c:v>
                </c:pt>
                <c:pt idx="157">
                  <c:v>226.96413138183701</c:v>
                </c:pt>
                <c:pt idx="158">
                  <c:v>226.96413138183701</c:v>
                </c:pt>
                <c:pt idx="159">
                  <c:v>226.96413138183701</c:v>
                </c:pt>
                <c:pt idx="160">
                  <c:v>226.96413138183701</c:v>
                </c:pt>
                <c:pt idx="161">
                  <c:v>226.96413138183701</c:v>
                </c:pt>
                <c:pt idx="162">
                  <c:v>226.96413138183701</c:v>
                </c:pt>
                <c:pt idx="163">
                  <c:v>226.96413138183701</c:v>
                </c:pt>
                <c:pt idx="164">
                  <c:v>226.96413138183701</c:v>
                </c:pt>
                <c:pt idx="165">
                  <c:v>226.96413138183701</c:v>
                </c:pt>
                <c:pt idx="166">
                  <c:v>226.96413138183701</c:v>
                </c:pt>
                <c:pt idx="167">
                  <c:v>226.96413138183701</c:v>
                </c:pt>
                <c:pt idx="168">
                  <c:v>226.96413138183701</c:v>
                </c:pt>
                <c:pt idx="169">
                  <c:v>226.96413138183701</c:v>
                </c:pt>
                <c:pt idx="170">
                  <c:v>226.96413138183701</c:v>
                </c:pt>
                <c:pt idx="171">
                  <c:v>226.96413138183701</c:v>
                </c:pt>
                <c:pt idx="172">
                  <c:v>226.96413138183701</c:v>
                </c:pt>
                <c:pt idx="173">
                  <c:v>226.96413138183701</c:v>
                </c:pt>
                <c:pt idx="174">
                  <c:v>226.96413138183701</c:v>
                </c:pt>
                <c:pt idx="175">
                  <c:v>226.96413138183701</c:v>
                </c:pt>
                <c:pt idx="176">
                  <c:v>226.96413138183701</c:v>
                </c:pt>
                <c:pt idx="177">
                  <c:v>226.96413138183701</c:v>
                </c:pt>
                <c:pt idx="178">
                  <c:v>226.96413138183701</c:v>
                </c:pt>
                <c:pt idx="179">
                  <c:v>226.96413138183701</c:v>
                </c:pt>
                <c:pt idx="180">
                  <c:v>226.96413138183701</c:v>
                </c:pt>
                <c:pt idx="181">
                  <c:v>226.96413138183701</c:v>
                </c:pt>
                <c:pt idx="182">
                  <c:v>215.30666459938266</c:v>
                </c:pt>
                <c:pt idx="183">
                  <c:v>215.30666459938266</c:v>
                </c:pt>
                <c:pt idx="184">
                  <c:v>215.30666459938266</c:v>
                </c:pt>
                <c:pt idx="185">
                  <c:v>215.30666459938266</c:v>
                </c:pt>
                <c:pt idx="186">
                  <c:v>215.30666459938266</c:v>
                </c:pt>
                <c:pt idx="187">
                  <c:v>215.30666459938266</c:v>
                </c:pt>
                <c:pt idx="188">
                  <c:v>215.30666459938266</c:v>
                </c:pt>
                <c:pt idx="189">
                  <c:v>215.30666459938266</c:v>
                </c:pt>
                <c:pt idx="190">
                  <c:v>215.30666459938266</c:v>
                </c:pt>
                <c:pt idx="191">
                  <c:v>215.30666459938266</c:v>
                </c:pt>
                <c:pt idx="192">
                  <c:v>215.30666459938266</c:v>
                </c:pt>
                <c:pt idx="193">
                  <c:v>215.30666459938266</c:v>
                </c:pt>
                <c:pt idx="194">
                  <c:v>215.30666459938266</c:v>
                </c:pt>
                <c:pt idx="195">
                  <c:v>215.30666459938266</c:v>
                </c:pt>
                <c:pt idx="196">
                  <c:v>215.30666459938266</c:v>
                </c:pt>
                <c:pt idx="197">
                  <c:v>215.30666459938266</c:v>
                </c:pt>
                <c:pt idx="198">
                  <c:v>215.30666459938266</c:v>
                </c:pt>
                <c:pt idx="199">
                  <c:v>215.30666459938266</c:v>
                </c:pt>
                <c:pt idx="200">
                  <c:v>215.30666459938266</c:v>
                </c:pt>
                <c:pt idx="201">
                  <c:v>215.30666459938266</c:v>
                </c:pt>
                <c:pt idx="202">
                  <c:v>215.30666459938266</c:v>
                </c:pt>
                <c:pt idx="203">
                  <c:v>215.30666459938266</c:v>
                </c:pt>
                <c:pt idx="204">
                  <c:v>215.30666459938266</c:v>
                </c:pt>
                <c:pt idx="205">
                  <c:v>215.30666459938266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F-4DBB-B87A-99C9258F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88720"/>
        <c:axId val="1195793616"/>
      </c:lineChart>
      <c:catAx>
        <c:axId val="11957887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93616"/>
        <c:crosses val="autoZero"/>
        <c:auto val="0"/>
        <c:lblAlgn val="ctr"/>
        <c:lblOffset val="100"/>
        <c:noMultiLvlLbl val="0"/>
      </c:catAx>
      <c:valAx>
        <c:axId val="119579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8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'Full Column Demonstration'!$I$5:$I$6</c:f>
              <c:strCache>
                <c:ptCount val="2"/>
                <c:pt idx="0">
                  <c:v>Avg</c:v>
                </c:pt>
                <c:pt idx="1">
                  <c:v>Lookup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'Full Column Demonstration'!$C$7:$C$212</c:f>
              <c:numCache>
                <c:formatCode>d\-mmm\-yy</c:formatCode>
                <c:ptCount val="20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</c:numCache>
            </c:numRef>
          </c:cat>
          <c:val>
            <c:numRef>
              <c:f>'Full Column Demonstration'!$I$7:$I$212</c:f>
              <c:numCache>
                <c:formatCode>#,##0.00</c:formatCode>
                <c:ptCount val="206"/>
                <c:pt idx="0">
                  <c:v>123.92418766138421</c:v>
                </c:pt>
                <c:pt idx="1">
                  <c:v>123.92418766138421</c:v>
                </c:pt>
                <c:pt idx="2">
                  <c:v>123.92418766138421</c:v>
                </c:pt>
                <c:pt idx="3">
                  <c:v>123.92418766138421</c:v>
                </c:pt>
                <c:pt idx="4">
                  <c:v>123.92418766138421</c:v>
                </c:pt>
                <c:pt idx="5">
                  <c:v>123.92418766138421</c:v>
                </c:pt>
                <c:pt idx="6">
                  <c:v>123.92418766138421</c:v>
                </c:pt>
                <c:pt idx="7">
                  <c:v>123.92418766138421</c:v>
                </c:pt>
                <c:pt idx="8">
                  <c:v>123.92418766138421</c:v>
                </c:pt>
                <c:pt idx="9">
                  <c:v>123.92418766138421</c:v>
                </c:pt>
                <c:pt idx="10">
                  <c:v>123.92418766138421</c:v>
                </c:pt>
                <c:pt idx="11">
                  <c:v>123.92418766138421</c:v>
                </c:pt>
                <c:pt idx="12">
                  <c:v>123.92418766138421</c:v>
                </c:pt>
                <c:pt idx="13">
                  <c:v>123.92418766138421</c:v>
                </c:pt>
                <c:pt idx="14">
                  <c:v>123.92418766138421</c:v>
                </c:pt>
                <c:pt idx="15">
                  <c:v>123.92418766138421</c:v>
                </c:pt>
                <c:pt idx="16">
                  <c:v>123.92418766138421</c:v>
                </c:pt>
                <c:pt idx="17">
                  <c:v>123.92418766138421</c:v>
                </c:pt>
                <c:pt idx="18">
                  <c:v>123.92418766138421</c:v>
                </c:pt>
                <c:pt idx="19">
                  <c:v>123.92418766138421</c:v>
                </c:pt>
                <c:pt idx="20">
                  <c:v>123.92418766138421</c:v>
                </c:pt>
                <c:pt idx="21">
                  <c:v>123.92418766138421</c:v>
                </c:pt>
                <c:pt idx="22">
                  <c:v>123.92418766138421</c:v>
                </c:pt>
                <c:pt idx="23">
                  <c:v>123.92418766138421</c:v>
                </c:pt>
                <c:pt idx="24">
                  <c:v>123.92418766138421</c:v>
                </c:pt>
                <c:pt idx="25">
                  <c:v>123.92418766138421</c:v>
                </c:pt>
                <c:pt idx="26">
                  <c:v>123.92418766138421</c:v>
                </c:pt>
                <c:pt idx="27">
                  <c:v>123.92418766138421</c:v>
                </c:pt>
                <c:pt idx="28">
                  <c:v>123.92418766138421</c:v>
                </c:pt>
                <c:pt idx="29">
                  <c:v>123.92418766138421</c:v>
                </c:pt>
                <c:pt idx="30">
                  <c:v>123.92418766138421</c:v>
                </c:pt>
                <c:pt idx="31">
                  <c:v>141.90543490163921</c:v>
                </c:pt>
                <c:pt idx="32">
                  <c:v>141.90543490163921</c:v>
                </c:pt>
                <c:pt idx="33">
                  <c:v>141.90543490163921</c:v>
                </c:pt>
                <c:pt idx="34">
                  <c:v>141.90543490163921</c:v>
                </c:pt>
                <c:pt idx="35">
                  <c:v>141.90543490163921</c:v>
                </c:pt>
                <c:pt idx="36">
                  <c:v>141.90543490163921</c:v>
                </c:pt>
                <c:pt idx="37">
                  <c:v>141.90543490163921</c:v>
                </c:pt>
                <c:pt idx="38">
                  <c:v>141.90543490163921</c:v>
                </c:pt>
                <c:pt idx="39">
                  <c:v>141.90543490163921</c:v>
                </c:pt>
                <c:pt idx="40">
                  <c:v>141.90543490163921</c:v>
                </c:pt>
                <c:pt idx="41">
                  <c:v>141.90543490163921</c:v>
                </c:pt>
                <c:pt idx="42">
                  <c:v>141.90543490163921</c:v>
                </c:pt>
                <c:pt idx="43">
                  <c:v>141.90543490163921</c:v>
                </c:pt>
                <c:pt idx="44">
                  <c:v>141.90543490163921</c:v>
                </c:pt>
                <c:pt idx="45">
                  <c:v>141.90543490163921</c:v>
                </c:pt>
                <c:pt idx="46">
                  <c:v>141.90543490163921</c:v>
                </c:pt>
                <c:pt idx="47">
                  <c:v>141.90543490163921</c:v>
                </c:pt>
                <c:pt idx="48">
                  <c:v>141.90543490163921</c:v>
                </c:pt>
                <c:pt idx="49">
                  <c:v>141.90543490163921</c:v>
                </c:pt>
                <c:pt idx="50">
                  <c:v>141.90543490163921</c:v>
                </c:pt>
                <c:pt idx="51">
                  <c:v>141.90543490163921</c:v>
                </c:pt>
                <c:pt idx="52">
                  <c:v>141.90543490163921</c:v>
                </c:pt>
                <c:pt idx="53">
                  <c:v>141.90543490163921</c:v>
                </c:pt>
                <c:pt idx="54">
                  <c:v>141.90543490163921</c:v>
                </c:pt>
                <c:pt idx="55">
                  <c:v>141.90543490163921</c:v>
                </c:pt>
                <c:pt idx="56">
                  <c:v>141.90543490163921</c:v>
                </c:pt>
                <c:pt idx="57">
                  <c:v>141.90543490163921</c:v>
                </c:pt>
                <c:pt idx="58">
                  <c:v>141.90543490163921</c:v>
                </c:pt>
                <c:pt idx="59">
                  <c:v>141.90543490163921</c:v>
                </c:pt>
                <c:pt idx="60">
                  <c:v>148.96996860397661</c:v>
                </c:pt>
                <c:pt idx="61">
                  <c:v>148.96996860397661</c:v>
                </c:pt>
                <c:pt idx="62">
                  <c:v>148.96996860397661</c:v>
                </c:pt>
                <c:pt idx="63">
                  <c:v>148.96996860397661</c:v>
                </c:pt>
                <c:pt idx="64">
                  <c:v>148.96996860397661</c:v>
                </c:pt>
                <c:pt idx="65">
                  <c:v>148.96996860397661</c:v>
                </c:pt>
                <c:pt idx="66">
                  <c:v>148.96996860397661</c:v>
                </c:pt>
                <c:pt idx="67">
                  <c:v>148.96996860397661</c:v>
                </c:pt>
                <c:pt idx="68">
                  <c:v>148.96996860397661</c:v>
                </c:pt>
                <c:pt idx="69">
                  <c:v>148.96996860397661</c:v>
                </c:pt>
                <c:pt idx="70">
                  <c:v>148.96996860397661</c:v>
                </c:pt>
                <c:pt idx="71">
                  <c:v>148.96996860397661</c:v>
                </c:pt>
                <c:pt idx="72">
                  <c:v>148.96996860397661</c:v>
                </c:pt>
                <c:pt idx="73">
                  <c:v>148.96996860397661</c:v>
                </c:pt>
                <c:pt idx="74">
                  <c:v>148.96996860397661</c:v>
                </c:pt>
                <c:pt idx="75">
                  <c:v>148.96996860397661</c:v>
                </c:pt>
                <c:pt idx="76">
                  <c:v>148.96996860397661</c:v>
                </c:pt>
                <c:pt idx="77">
                  <c:v>148.96996860397661</c:v>
                </c:pt>
                <c:pt idx="78">
                  <c:v>148.96996860397661</c:v>
                </c:pt>
                <c:pt idx="79">
                  <c:v>148.96996860397661</c:v>
                </c:pt>
                <c:pt idx="80">
                  <c:v>148.96996860397661</c:v>
                </c:pt>
                <c:pt idx="81">
                  <c:v>148.96996860397661</c:v>
                </c:pt>
                <c:pt idx="82">
                  <c:v>148.96996860397661</c:v>
                </c:pt>
                <c:pt idx="83">
                  <c:v>148.96996860397661</c:v>
                </c:pt>
                <c:pt idx="84">
                  <c:v>148.96996860397661</c:v>
                </c:pt>
                <c:pt idx="85">
                  <c:v>148.96996860397661</c:v>
                </c:pt>
                <c:pt idx="86">
                  <c:v>148.96996860397661</c:v>
                </c:pt>
                <c:pt idx="87">
                  <c:v>148.96996860397661</c:v>
                </c:pt>
                <c:pt idx="88">
                  <c:v>148.96996860397661</c:v>
                </c:pt>
                <c:pt idx="89">
                  <c:v>148.96996860397661</c:v>
                </c:pt>
                <c:pt idx="90">
                  <c:v>148.96996860397661</c:v>
                </c:pt>
                <c:pt idx="91">
                  <c:v>180.9877602013249</c:v>
                </c:pt>
                <c:pt idx="92">
                  <c:v>180.9877602013249</c:v>
                </c:pt>
                <c:pt idx="93">
                  <c:v>180.9877602013249</c:v>
                </c:pt>
                <c:pt idx="94">
                  <c:v>180.9877602013249</c:v>
                </c:pt>
                <c:pt idx="95">
                  <c:v>180.9877602013249</c:v>
                </c:pt>
                <c:pt idx="96">
                  <c:v>180.9877602013249</c:v>
                </c:pt>
                <c:pt idx="97">
                  <c:v>180.9877602013249</c:v>
                </c:pt>
                <c:pt idx="98">
                  <c:v>180.9877602013249</c:v>
                </c:pt>
                <c:pt idx="99">
                  <c:v>180.9877602013249</c:v>
                </c:pt>
                <c:pt idx="100">
                  <c:v>180.9877602013249</c:v>
                </c:pt>
                <c:pt idx="101">
                  <c:v>180.9877602013249</c:v>
                </c:pt>
                <c:pt idx="102">
                  <c:v>180.9877602013249</c:v>
                </c:pt>
                <c:pt idx="103">
                  <c:v>180.9877602013249</c:v>
                </c:pt>
                <c:pt idx="104">
                  <c:v>180.9877602013249</c:v>
                </c:pt>
                <c:pt idx="105">
                  <c:v>180.9877602013249</c:v>
                </c:pt>
                <c:pt idx="106">
                  <c:v>180.9877602013249</c:v>
                </c:pt>
                <c:pt idx="107">
                  <c:v>180.9877602013249</c:v>
                </c:pt>
                <c:pt idx="108">
                  <c:v>180.9877602013249</c:v>
                </c:pt>
                <c:pt idx="109">
                  <c:v>180.9877602013249</c:v>
                </c:pt>
                <c:pt idx="110">
                  <c:v>180.9877602013249</c:v>
                </c:pt>
                <c:pt idx="111">
                  <c:v>180.9877602013249</c:v>
                </c:pt>
                <c:pt idx="112">
                  <c:v>180.9877602013249</c:v>
                </c:pt>
                <c:pt idx="113">
                  <c:v>180.9877602013249</c:v>
                </c:pt>
                <c:pt idx="114">
                  <c:v>180.9877602013249</c:v>
                </c:pt>
                <c:pt idx="115">
                  <c:v>180.9877602013249</c:v>
                </c:pt>
                <c:pt idx="116">
                  <c:v>180.9877602013249</c:v>
                </c:pt>
                <c:pt idx="117">
                  <c:v>180.9877602013249</c:v>
                </c:pt>
                <c:pt idx="118">
                  <c:v>180.9877602013249</c:v>
                </c:pt>
                <c:pt idx="119">
                  <c:v>180.9877602013249</c:v>
                </c:pt>
                <c:pt idx="120">
                  <c:v>180.9877602013249</c:v>
                </c:pt>
                <c:pt idx="121">
                  <c:v>212.31353351533471</c:v>
                </c:pt>
                <c:pt idx="122">
                  <c:v>212.31353351533471</c:v>
                </c:pt>
                <c:pt idx="123">
                  <c:v>212.31353351533471</c:v>
                </c:pt>
                <c:pt idx="124">
                  <c:v>212.31353351533471</c:v>
                </c:pt>
                <c:pt idx="125">
                  <c:v>212.31353351533471</c:v>
                </c:pt>
                <c:pt idx="126">
                  <c:v>212.31353351533471</c:v>
                </c:pt>
                <c:pt idx="127">
                  <c:v>212.31353351533471</c:v>
                </c:pt>
                <c:pt idx="128">
                  <c:v>212.31353351533471</c:v>
                </c:pt>
                <c:pt idx="129">
                  <c:v>212.31353351533471</c:v>
                </c:pt>
                <c:pt idx="130">
                  <c:v>212.31353351533471</c:v>
                </c:pt>
                <c:pt idx="131">
                  <c:v>212.31353351533471</c:v>
                </c:pt>
                <c:pt idx="132">
                  <c:v>212.31353351533471</c:v>
                </c:pt>
                <c:pt idx="133">
                  <c:v>212.31353351533471</c:v>
                </c:pt>
                <c:pt idx="134">
                  <c:v>212.31353351533471</c:v>
                </c:pt>
                <c:pt idx="135">
                  <c:v>212.31353351533471</c:v>
                </c:pt>
                <c:pt idx="136">
                  <c:v>212.31353351533471</c:v>
                </c:pt>
                <c:pt idx="137">
                  <c:v>212.31353351533471</c:v>
                </c:pt>
                <c:pt idx="138">
                  <c:v>212.31353351533471</c:v>
                </c:pt>
                <c:pt idx="139">
                  <c:v>212.31353351533471</c:v>
                </c:pt>
                <c:pt idx="140">
                  <c:v>212.31353351533471</c:v>
                </c:pt>
                <c:pt idx="141">
                  <c:v>212.31353351533471</c:v>
                </c:pt>
                <c:pt idx="142">
                  <c:v>212.31353351533471</c:v>
                </c:pt>
                <c:pt idx="143">
                  <c:v>212.31353351533471</c:v>
                </c:pt>
                <c:pt idx="144">
                  <c:v>212.31353351533471</c:v>
                </c:pt>
                <c:pt idx="145">
                  <c:v>212.31353351533471</c:v>
                </c:pt>
                <c:pt idx="146">
                  <c:v>212.31353351533471</c:v>
                </c:pt>
                <c:pt idx="147">
                  <c:v>212.31353351533471</c:v>
                </c:pt>
                <c:pt idx="148">
                  <c:v>212.31353351533471</c:v>
                </c:pt>
                <c:pt idx="149">
                  <c:v>212.31353351533471</c:v>
                </c:pt>
                <c:pt idx="150">
                  <c:v>212.31353351533471</c:v>
                </c:pt>
                <c:pt idx="151">
                  <c:v>212.31353351533471</c:v>
                </c:pt>
                <c:pt idx="152">
                  <c:v>226.96413138183701</c:v>
                </c:pt>
                <c:pt idx="153">
                  <c:v>226.96413138183701</c:v>
                </c:pt>
                <c:pt idx="154">
                  <c:v>226.96413138183701</c:v>
                </c:pt>
                <c:pt idx="155">
                  <c:v>226.96413138183701</c:v>
                </c:pt>
                <c:pt idx="156">
                  <c:v>226.96413138183701</c:v>
                </c:pt>
                <c:pt idx="157">
                  <c:v>226.96413138183701</c:v>
                </c:pt>
                <c:pt idx="158">
                  <c:v>226.96413138183701</c:v>
                </c:pt>
                <c:pt idx="159">
                  <c:v>226.96413138183701</c:v>
                </c:pt>
                <c:pt idx="160">
                  <c:v>226.96413138183701</c:v>
                </c:pt>
                <c:pt idx="161">
                  <c:v>226.96413138183701</c:v>
                </c:pt>
                <c:pt idx="162">
                  <c:v>226.96413138183701</c:v>
                </c:pt>
                <c:pt idx="163">
                  <c:v>226.96413138183701</c:v>
                </c:pt>
                <c:pt idx="164">
                  <c:v>226.96413138183701</c:v>
                </c:pt>
                <c:pt idx="165">
                  <c:v>226.96413138183701</c:v>
                </c:pt>
                <c:pt idx="166">
                  <c:v>226.96413138183701</c:v>
                </c:pt>
                <c:pt idx="167">
                  <c:v>226.96413138183701</c:v>
                </c:pt>
                <c:pt idx="168">
                  <c:v>226.96413138183701</c:v>
                </c:pt>
                <c:pt idx="169">
                  <c:v>226.96413138183701</c:v>
                </c:pt>
                <c:pt idx="170">
                  <c:v>226.96413138183701</c:v>
                </c:pt>
                <c:pt idx="171">
                  <c:v>226.96413138183701</c:v>
                </c:pt>
                <c:pt idx="172">
                  <c:v>226.96413138183701</c:v>
                </c:pt>
                <c:pt idx="173">
                  <c:v>226.96413138183701</c:v>
                </c:pt>
                <c:pt idx="174">
                  <c:v>226.96413138183701</c:v>
                </c:pt>
                <c:pt idx="175">
                  <c:v>226.96413138183701</c:v>
                </c:pt>
                <c:pt idx="176">
                  <c:v>226.96413138183701</c:v>
                </c:pt>
                <c:pt idx="177">
                  <c:v>226.96413138183701</c:v>
                </c:pt>
                <c:pt idx="178">
                  <c:v>226.96413138183701</c:v>
                </c:pt>
                <c:pt idx="179">
                  <c:v>226.96413138183701</c:v>
                </c:pt>
                <c:pt idx="180">
                  <c:v>226.96413138183701</c:v>
                </c:pt>
                <c:pt idx="181">
                  <c:v>226.96413138183701</c:v>
                </c:pt>
                <c:pt idx="182">
                  <c:v>215.30666459938266</c:v>
                </c:pt>
                <c:pt idx="183">
                  <c:v>215.30666459938266</c:v>
                </c:pt>
                <c:pt idx="184">
                  <c:v>215.30666459938266</c:v>
                </c:pt>
                <c:pt idx="185">
                  <c:v>215.30666459938266</c:v>
                </c:pt>
                <c:pt idx="186">
                  <c:v>215.30666459938266</c:v>
                </c:pt>
                <c:pt idx="187">
                  <c:v>215.30666459938266</c:v>
                </c:pt>
                <c:pt idx="188">
                  <c:v>215.30666459938266</c:v>
                </c:pt>
                <c:pt idx="189">
                  <c:v>215.30666459938266</c:v>
                </c:pt>
                <c:pt idx="190">
                  <c:v>215.30666459938266</c:v>
                </c:pt>
                <c:pt idx="191">
                  <c:v>215.30666459938266</c:v>
                </c:pt>
                <c:pt idx="192">
                  <c:v>215.30666459938266</c:v>
                </c:pt>
                <c:pt idx="193">
                  <c:v>215.30666459938266</c:v>
                </c:pt>
                <c:pt idx="194">
                  <c:v>215.30666459938266</c:v>
                </c:pt>
                <c:pt idx="195">
                  <c:v>215.30666459938266</c:v>
                </c:pt>
                <c:pt idx="196">
                  <c:v>215.30666459938266</c:v>
                </c:pt>
                <c:pt idx="197">
                  <c:v>215.30666459938266</c:v>
                </c:pt>
                <c:pt idx="198">
                  <c:v>215.30666459938266</c:v>
                </c:pt>
                <c:pt idx="199">
                  <c:v>215.30666459938266</c:v>
                </c:pt>
                <c:pt idx="200">
                  <c:v>215.30666459938266</c:v>
                </c:pt>
                <c:pt idx="201">
                  <c:v>215.30666459938266</c:v>
                </c:pt>
                <c:pt idx="202">
                  <c:v>215.30666459938266</c:v>
                </c:pt>
                <c:pt idx="203">
                  <c:v>215.30666459938266</c:v>
                </c:pt>
                <c:pt idx="204">
                  <c:v>215.30666459938266</c:v>
                </c:pt>
                <c:pt idx="205">
                  <c:v>215.30666459938266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75-42DA-90D8-04C4ED01FB1A}"/>
            </c:ext>
          </c:extLst>
        </c:ser>
        <c:ser>
          <c:idx val="1"/>
          <c:order val="1"/>
          <c:tx>
            <c:strRef>
              <c:f>'Full Column Demonstration'!$J$5:$J$6</c:f>
              <c:strCache>
                <c:ptCount val="2"/>
                <c:pt idx="0">
                  <c:v>Moving</c:v>
                </c:pt>
                <c:pt idx="1">
                  <c:v>Interpolate Lookup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'Full Column Demonstration'!$C$7:$C$212</c:f>
              <c:numCache>
                <c:formatCode>d\-mmm\-yy</c:formatCode>
                <c:ptCount val="20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</c:numCache>
            </c:numRef>
          </c:cat>
          <c:val>
            <c:numRef>
              <c:f>'Full Column Demonstration'!$J$7:$J$212</c:f>
              <c:numCache>
                <c:formatCode>#,##0.00</c:formatCode>
                <c:ptCount val="206"/>
                <c:pt idx="0">
                  <c:v>100</c:v>
                </c:pt>
                <c:pt idx="1">
                  <c:v>101.23117527483552</c:v>
                </c:pt>
                <c:pt idx="2">
                  <c:v>102.47750847524469</c:v>
                </c:pt>
                <c:pt idx="3">
                  <c:v>103.73918622185936</c:v>
                </c:pt>
                <c:pt idx="4">
                  <c:v>105.01639743293848</c:v>
                </c:pt>
                <c:pt idx="5">
                  <c:v>106.3093333526558</c:v>
                </c:pt>
                <c:pt idx="6">
                  <c:v>107.61818757973616</c:v>
                </c:pt>
                <c:pt idx="7">
                  <c:v>108.94315609644399</c:v>
                </c:pt>
                <c:pt idx="8">
                  <c:v>110.28443729792885</c:v>
                </c:pt>
                <c:pt idx="9">
                  <c:v>111.64223202193241</c:v>
                </c:pt>
                <c:pt idx="10">
                  <c:v>113.01674357886095</c:v>
                </c:pt>
                <c:pt idx="11">
                  <c:v>114.40817778222814</c:v>
                </c:pt>
                <c:pt idx="12">
                  <c:v>115.81674297947278</c:v>
                </c:pt>
                <c:pt idx="13">
                  <c:v>117.24265008315584</c:v>
                </c:pt>
                <c:pt idx="14">
                  <c:v>118.68611260254158</c:v>
                </c:pt>
                <c:pt idx="15">
                  <c:v>120.1473466755675</c:v>
                </c:pt>
                <c:pt idx="16">
                  <c:v>121.626571101208</c:v>
                </c:pt>
                <c:pt idx="17">
                  <c:v>123.12400737223629</c:v>
                </c:pt>
                <c:pt idx="18">
                  <c:v>124.63987970838993</c:v>
                </c:pt>
                <c:pt idx="19">
                  <c:v>126.17441508994433</c:v>
                </c:pt>
                <c:pt idx="20">
                  <c:v>127.72784329170005</c:v>
                </c:pt>
                <c:pt idx="21">
                  <c:v>129.30039691738813</c:v>
                </c:pt>
                <c:pt idx="22">
                  <c:v>130.89231143449919</c:v>
                </c:pt>
                <c:pt idx="23">
                  <c:v>132.50382520954145</c:v>
                </c:pt>
                <c:pt idx="24">
                  <c:v>134.13517954373256</c:v>
                </c:pt>
                <c:pt idx="25">
                  <c:v>135.78661870913123</c:v>
                </c:pt>
                <c:pt idx="26">
                  <c:v>137.45838998521322</c:v>
                </c:pt>
                <c:pt idx="27">
                  <c:v>139.15074369589814</c:v>
                </c:pt>
                <c:pt idx="28">
                  <c:v>140.86393324703178</c:v>
                </c:pt>
                <c:pt idx="29">
                  <c:v>142.59821516433004</c:v>
                </c:pt>
                <c:pt idx="30">
                  <c:v>144.35384913179001</c:v>
                </c:pt>
                <c:pt idx="31">
                  <c:v>143.9004309454931</c:v>
                </c:pt>
                <c:pt idx="32">
                  <c:v>143.44843695434514</c:v>
                </c:pt>
                <c:pt idx="33">
                  <c:v>142.99786268492204</c:v>
                </c:pt>
                <c:pt idx="34">
                  <c:v>142.54870367785088</c:v>
                </c:pt>
                <c:pt idx="35">
                  <c:v>142.10095548776573</c:v>
                </c:pt>
                <c:pt idx="36">
                  <c:v>141.65461368326353</c:v>
                </c:pt>
                <c:pt idx="37">
                  <c:v>141.20967384686043</c:v>
                </c:pt>
                <c:pt idx="38">
                  <c:v>140.76613157494796</c:v>
                </c:pt>
                <c:pt idx="39">
                  <c:v>140.3239824777495</c:v>
                </c:pt>
                <c:pt idx="40">
                  <c:v>139.88322217927671</c:v>
                </c:pt>
                <c:pt idx="41">
                  <c:v>139.44384631728644</c:v>
                </c:pt>
                <c:pt idx="42">
                  <c:v>139.0058505432373</c:v>
                </c:pt>
                <c:pt idx="43">
                  <c:v>138.56923052224684</c:v>
                </c:pt>
                <c:pt idx="44">
                  <c:v>138.13398193304855</c:v>
                </c:pt>
                <c:pt idx="45">
                  <c:v>137.70010046794906</c:v>
                </c:pt>
                <c:pt idx="46">
                  <c:v>137.26758183278554</c:v>
                </c:pt>
                <c:pt idx="47">
                  <c:v>136.83642174688327</c:v>
                </c:pt>
                <c:pt idx="48">
                  <c:v>136.40661594301318</c:v>
                </c:pt>
                <c:pt idx="49">
                  <c:v>135.97816016734961</c:v>
                </c:pt>
                <c:pt idx="50">
                  <c:v>135.55105017942833</c:v>
                </c:pt>
                <c:pt idx="51">
                  <c:v>135.1252817521044</c:v>
                </c:pt>
                <c:pt idx="52">
                  <c:v>134.70085067151047</c:v>
                </c:pt>
                <c:pt idx="53">
                  <c:v>134.27775273701502</c:v>
                </c:pt>
                <c:pt idx="54">
                  <c:v>133.85598376118079</c:v>
                </c:pt>
                <c:pt idx="55">
                  <c:v>133.43553956972337</c:v>
                </c:pt>
                <c:pt idx="56">
                  <c:v>133.01641600146979</c:v>
                </c:pt>
                <c:pt idx="57">
                  <c:v>132.59860890831746</c:v>
                </c:pt>
                <c:pt idx="58">
                  <c:v>132.18211415519303</c:v>
                </c:pt>
                <c:pt idx="59">
                  <c:v>131.76692762001156</c:v>
                </c:pt>
                <c:pt idx="60">
                  <c:v>132.75457262176414</c:v>
                </c:pt>
                <c:pt idx="61">
                  <c:v>133.7496204116602</c:v>
                </c:pt>
                <c:pt idx="62">
                  <c:v>134.75212647651151</c:v>
                </c:pt>
                <c:pt idx="63">
                  <c:v>135.76214671902528</c:v>
                </c:pt>
                <c:pt idx="64">
                  <c:v>136.77973746092158</c:v>
                </c:pt>
                <c:pt idx="65">
                  <c:v>137.80495544607399</c:v>
                </c:pt>
                <c:pt idx="66">
                  <c:v>138.83785784367365</c:v>
                </c:pt>
                <c:pt idx="67">
                  <c:v>139.87850225141742</c:v>
                </c:pt>
                <c:pt idx="68">
                  <c:v>140.92694669871943</c:v>
                </c:pt>
                <c:pt idx="69">
                  <c:v>141.98324964994728</c:v>
                </c:pt>
                <c:pt idx="70">
                  <c:v>143.04747000768188</c:v>
                </c:pt>
                <c:pt idx="71">
                  <c:v>144.11966711600229</c:v>
                </c:pt>
                <c:pt idx="72">
                  <c:v>145.19990076379474</c:v>
                </c:pt>
                <c:pt idx="73">
                  <c:v>146.28823118808668</c:v>
                </c:pt>
                <c:pt idx="74">
                  <c:v>147.38471907740586</c:v>
                </c:pt>
                <c:pt idx="75">
                  <c:v>148.4894255751644</c:v>
                </c:pt>
                <c:pt idx="76">
                  <c:v>149.60241228306845</c:v>
                </c:pt>
                <c:pt idx="77">
                  <c:v>150.72374126455304</c:v>
                </c:pt>
                <c:pt idx="78">
                  <c:v>151.85347504824321</c:v>
                </c:pt>
                <c:pt idx="79">
                  <c:v>152.99167663144064</c:v>
                </c:pt>
                <c:pt idx="80">
                  <c:v>154.13840948363656</c:v>
                </c:pt>
                <c:pt idx="81">
                  <c:v>155.29373755005108</c:v>
                </c:pt>
                <c:pt idx="82">
                  <c:v>156.4577252551988</c:v>
                </c:pt>
                <c:pt idx="83">
                  <c:v>157.63043750648157</c:v>
                </c:pt>
                <c:pt idx="84">
                  <c:v>158.81193969780765</c:v>
                </c:pt>
                <c:pt idx="85">
                  <c:v>160.00229771323848</c:v>
                </c:pt>
                <c:pt idx="86">
                  <c:v>161.20157793066241</c:v>
                </c:pt>
                <c:pt idx="87">
                  <c:v>162.40984722549621</c:v>
                </c:pt>
                <c:pt idx="88">
                  <c:v>163.62717297441426</c:v>
                </c:pt>
                <c:pt idx="89">
                  <c:v>164.85362305910564</c:v>
                </c:pt>
                <c:pt idx="90">
                  <c:v>166.08926587005939</c:v>
                </c:pt>
                <c:pt idx="91">
                  <c:v>166.98011135663481</c:v>
                </c:pt>
                <c:pt idx="92">
                  <c:v>167.87573503087208</c:v>
                </c:pt>
                <c:pt idx="93">
                  <c:v>168.7761625213204</c:v>
                </c:pt>
                <c:pt idx="94">
                  <c:v>169.68141959399156</c:v>
                </c:pt>
                <c:pt idx="95">
                  <c:v>170.59153215309743</c:v>
                </c:pt>
                <c:pt idx="96">
                  <c:v>171.50652624179102</c:v>
                </c:pt>
                <c:pt idx="97">
                  <c:v>172.42642804291202</c:v>
                </c:pt>
                <c:pt idx="98">
                  <c:v>173.35126387973554</c:v>
                </c:pt>
                <c:pt idx="99">
                  <c:v>174.28106021672596</c:v>
                </c:pt>
                <c:pt idx="100">
                  <c:v>175.21584366029364</c:v>
                </c:pt>
                <c:pt idx="101">
                  <c:v>176.15564095955676</c:v>
                </c:pt>
                <c:pt idx="102">
                  <c:v>177.10047900710637</c:v>
                </c:pt>
                <c:pt idx="103">
                  <c:v>178.0503848397762</c:v>
                </c:pt>
                <c:pt idx="104">
                  <c:v>179.0053856394162</c:v>
                </c:pt>
                <c:pt idx="105">
                  <c:v>179.96550873367033</c:v>
                </c:pt>
                <c:pt idx="106">
                  <c:v>180.93078159675869</c:v>
                </c:pt>
                <c:pt idx="107">
                  <c:v>181.90123185026354</c:v>
                </c:pt>
                <c:pt idx="108">
                  <c:v>182.87688726391977</c:v>
                </c:pt>
                <c:pt idx="109">
                  <c:v>183.85777575640961</c:v>
                </c:pt>
                <c:pt idx="110">
                  <c:v>184.84392539616132</c:v>
                </c:pt>
                <c:pt idx="111">
                  <c:v>185.83536440215269</c:v>
                </c:pt>
                <c:pt idx="112">
                  <c:v>186.83212114471831</c:v>
                </c:pt>
                <c:pt idx="113">
                  <c:v>187.83422414636141</c:v>
                </c:pt>
                <c:pt idx="114">
                  <c:v>188.84170208257001</c:v>
                </c:pt>
                <c:pt idx="115">
                  <c:v>189.85458378263777</c:v>
                </c:pt>
                <c:pt idx="116">
                  <c:v>190.8728982304886</c:v>
                </c:pt>
                <c:pt idx="117">
                  <c:v>191.89667456550609</c:v>
                </c:pt>
                <c:pt idx="118">
                  <c:v>192.92594208336754</c:v>
                </c:pt>
                <c:pt idx="119">
                  <c:v>193.96073023688217</c:v>
                </c:pt>
                <c:pt idx="120">
                  <c:v>195.00106863683376</c:v>
                </c:pt>
                <c:pt idx="121">
                  <c:v>196.49633405679688</c:v>
                </c:pt>
                <c:pt idx="122">
                  <c:v>198.00306515072668</c:v>
                </c:pt>
                <c:pt idx="123">
                  <c:v>199.52134983724798</c:v>
                </c:pt>
                <c:pt idx="124">
                  <c:v>201.05127670914436</c:v>
                </c:pt>
                <c:pt idx="125">
                  <c:v>202.59293503852771</c:v>
                </c:pt>
                <c:pt idx="126">
                  <c:v>204.14641478204706</c:v>
                </c:pt>
                <c:pt idx="127">
                  <c:v>205.71180658613787</c:v>
                </c:pt>
                <c:pt idx="128">
                  <c:v>207.2892017923111</c:v>
                </c:pt>
                <c:pt idx="129">
                  <c:v>208.87869244248313</c:v>
                </c:pt>
                <c:pt idx="130">
                  <c:v>210.48037128434649</c:v>
                </c:pt>
                <c:pt idx="131">
                  <c:v>212.09433177678164</c:v>
                </c:pt>
                <c:pt idx="132">
                  <c:v>213.72066809531046</c:v>
                </c:pt>
                <c:pt idx="133">
                  <c:v>215.35947513759135</c:v>
                </c:pt>
                <c:pt idx="134">
                  <c:v>217.01084852895656</c:v>
                </c:pt>
                <c:pt idx="135">
                  <c:v>218.67488462799213</c:v>
                </c:pt>
                <c:pt idx="136">
                  <c:v>220.35168053216034</c:v>
                </c:pt>
                <c:pt idx="137">
                  <c:v>222.04133408346539</c:v>
                </c:pt>
                <c:pt idx="138">
                  <c:v>223.74394387416262</c:v>
                </c:pt>
                <c:pt idx="139">
                  <c:v>225.45960925251129</c:v>
                </c:pt>
                <c:pt idx="140">
                  <c:v>227.1884303285718</c:v>
                </c:pt>
                <c:pt idx="141">
                  <c:v>228.93050798004705</c:v>
                </c:pt>
                <c:pt idx="142">
                  <c:v>230.68594385816868</c:v>
                </c:pt>
                <c:pt idx="143">
                  <c:v>232.45484039362861</c:v>
                </c:pt>
                <c:pt idx="144">
                  <c:v>234.23730080255578</c:v>
                </c:pt>
                <c:pt idx="145">
                  <c:v>236.03342909253894</c:v>
                </c:pt>
                <c:pt idx="146">
                  <c:v>237.84333006869559</c:v>
                </c:pt>
                <c:pt idx="147">
                  <c:v>239.66710933978734</c:v>
                </c:pt>
                <c:pt idx="148">
                  <c:v>241.50487332438234</c:v>
                </c:pt>
                <c:pt idx="149">
                  <c:v>243.35672925706473</c:v>
                </c:pt>
                <c:pt idx="150">
                  <c:v>245.22278519469199</c:v>
                </c:pt>
                <c:pt idx="151">
                  <c:v>247.10315002269996</c:v>
                </c:pt>
                <c:pt idx="152">
                  <c:v>245.67985033615676</c:v>
                </c:pt>
                <c:pt idx="153">
                  <c:v>244.26474877253318</c:v>
                </c:pt>
                <c:pt idx="154">
                  <c:v>242.85779811112087</c:v>
                </c:pt>
                <c:pt idx="155">
                  <c:v>241.45895140320002</c:v>
                </c:pt>
                <c:pt idx="156">
                  <c:v>240.06816197047257</c:v>
                </c:pt>
                <c:pt idx="157">
                  <c:v>238.68538340350494</c:v>
                </c:pt>
                <c:pt idx="158">
                  <c:v>237.310569560179</c:v>
                </c:pt>
                <c:pt idx="159">
                  <c:v>235.94367456415259</c:v>
                </c:pt>
                <c:pt idx="160">
                  <c:v>234.58465280332859</c:v>
                </c:pt>
                <c:pt idx="161">
                  <c:v>233.23345892833285</c:v>
                </c:pt>
                <c:pt idx="162">
                  <c:v>231.89004785100099</c:v>
                </c:pt>
                <c:pt idx="163">
                  <c:v>230.55437474287388</c:v>
                </c:pt>
                <c:pt idx="164">
                  <c:v>229.22639503370161</c:v>
                </c:pt>
                <c:pt idx="165">
                  <c:v>227.90606440995634</c:v>
                </c:pt>
                <c:pt idx="166">
                  <c:v>226.59333881335351</c:v>
                </c:pt>
                <c:pt idx="167">
                  <c:v>225.28817443938175</c:v>
                </c:pt>
                <c:pt idx="168">
                  <c:v>223.99052773584111</c:v>
                </c:pt>
                <c:pt idx="169">
                  <c:v>222.70035540138974</c:v>
                </c:pt>
                <c:pt idx="170">
                  <c:v>221.41761438409904</c:v>
                </c:pt>
                <c:pt idx="171">
                  <c:v>220.14226188001689</c:v>
                </c:pt>
                <c:pt idx="172">
                  <c:v>218.87425533173959</c:v>
                </c:pt>
                <c:pt idx="173">
                  <c:v>217.61355242699139</c:v>
                </c:pt>
                <c:pt idx="174">
                  <c:v>216.36011109721295</c:v>
                </c:pt>
                <c:pt idx="175">
                  <c:v>215.11388951615734</c:v>
                </c:pt>
                <c:pt idx="176">
                  <c:v>213.87484609849426</c:v>
                </c:pt>
                <c:pt idx="177">
                  <c:v>212.64293949842261</c:v>
                </c:pt>
                <c:pt idx="178">
                  <c:v>211.41812860829057</c:v>
                </c:pt>
                <c:pt idx="179">
                  <c:v>210.20037255722409</c:v>
                </c:pt>
                <c:pt idx="180">
                  <c:v>208.98963070976291</c:v>
                </c:pt>
                <c:pt idx="181">
                  <c:v>207.78586266450463</c:v>
                </c:pt>
                <c:pt idx="182">
                  <c:v>207.37917898098132</c:v>
                </c:pt>
                <c:pt idx="183">
                  <c:v>206.97329126892751</c:v>
                </c:pt>
                <c:pt idx="184">
                  <c:v>206.56819797044793</c:v>
                </c:pt>
                <c:pt idx="185">
                  <c:v>206.16389753069649</c:v>
                </c:pt>
                <c:pt idx="186">
                  <c:v>205.76038839787026</c:v>
                </c:pt>
                <c:pt idx="187">
                  <c:v>205.35766902320356</c:v>
                </c:pt>
                <c:pt idx="188">
                  <c:v>204.95573786096193</c:v>
                </c:pt>
                <c:pt idx="189">
                  <c:v>204.5545933684364</c:v>
                </c:pt>
                <c:pt idx="190">
                  <c:v>204.1542340059373</c:v>
                </c:pt>
                <c:pt idx="191">
                  <c:v>203.75465823678852</c:v>
                </c:pt>
                <c:pt idx="192">
                  <c:v>203.35586452732156</c:v>
                </c:pt>
                <c:pt idx="193">
                  <c:v>202.95785134686966</c:v>
                </c:pt>
                <c:pt idx="194">
                  <c:v>202.56061716776199</c:v>
                </c:pt>
                <c:pt idx="195">
                  <c:v>202.16416046531756</c:v>
                </c:pt>
                <c:pt idx="196">
                  <c:v>201.76847971783965</c:v>
                </c:pt>
                <c:pt idx="197">
                  <c:v>201.37357340660984</c:v>
                </c:pt>
                <c:pt idx="198">
                  <c:v>200.97944001588206</c:v>
                </c:pt>
                <c:pt idx="199">
                  <c:v>200.58607803287708</c:v>
                </c:pt>
                <c:pt idx="200">
                  <c:v>200.1934859477764</c:v>
                </c:pt>
                <c:pt idx="201">
                  <c:v>199.80166225371659</c:v>
                </c:pt>
                <c:pt idx="202">
                  <c:v>199.41060544678348</c:v>
                </c:pt>
                <c:pt idx="203">
                  <c:v>199.02031402600645</c:v>
                </c:pt>
                <c:pt idx="204">
                  <c:v>198.63078649335256</c:v>
                </c:pt>
                <c:pt idx="205">
                  <c:v>198.24202135372093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75-42DA-90D8-04C4ED01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791440"/>
        <c:axId val="1195787632"/>
      </c:lineChart>
      <c:dateAx>
        <c:axId val="119579144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87632"/>
        <c:crosses val="autoZero"/>
        <c:auto val="1"/>
        <c:lblOffset val="100"/>
        <c:baseTimeUnit val="days"/>
      </c:dateAx>
      <c:valAx>
        <c:axId val="119578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79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431800</xdr:colOff>
          <xdr:row>3</xdr:row>
          <xdr:rowOff>114300</xdr:rowOff>
        </xdr:from>
        <xdr:to>
          <xdr:col>17</xdr:col>
          <xdr:colOff>133350</xdr:colOff>
          <xdr:row>5</xdr:row>
          <xdr:rowOff>88900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552112</xdr:colOff>
      <xdr:row>30</xdr:row>
      <xdr:rowOff>76200</xdr:rowOff>
    </xdr:from>
    <xdr:to>
      <xdr:col>20</xdr:col>
      <xdr:colOff>8046</xdr:colOff>
      <xdr:row>46</xdr:row>
      <xdr:rowOff>94580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0912" y="5791200"/>
          <a:ext cx="6771134" cy="30663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0</xdr:row>
      <xdr:rowOff>28575</xdr:rowOff>
    </xdr:from>
    <xdr:to>
      <xdr:col>15</xdr:col>
      <xdr:colOff>485775</xdr:colOff>
      <xdr:row>8</xdr:row>
      <xdr:rowOff>94582</xdr:rowOff>
    </xdr:to>
    <xdr:pic macro="[0]!FUNCTIONS"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28575"/>
          <a:ext cx="2057400" cy="15900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2</xdr:row>
          <xdr:rowOff>101600</xdr:rowOff>
        </xdr:from>
        <xdr:to>
          <xdr:col>4</xdr:col>
          <xdr:colOff>558800</xdr:colOff>
          <xdr:row>5</xdr:row>
          <xdr:rowOff>69850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584E375-37A9-4BA9-B0FA-E756A583BA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 the Function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2</xdr:row>
          <xdr:rowOff>57150</xdr:rowOff>
        </xdr:from>
        <xdr:to>
          <xdr:col>8</xdr:col>
          <xdr:colOff>12700</xdr:colOff>
          <xdr:row>4</xdr:row>
          <xdr:rowOff>57150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</xdr:row>
      <xdr:rowOff>169545</xdr:rowOff>
    </xdr:from>
    <xdr:to>
      <xdr:col>21</xdr:col>
      <xdr:colOff>217843</xdr:colOff>
      <xdr:row>26</xdr:row>
      <xdr:rowOff>161213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60045"/>
          <a:ext cx="8228368" cy="47541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228599</xdr:colOff>
      <xdr:row>15</xdr:row>
      <xdr:rowOff>171450</xdr:rowOff>
    </xdr:from>
    <xdr:to>
      <xdr:col>21</xdr:col>
      <xdr:colOff>474344</xdr:colOff>
      <xdr:row>29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160019</xdr:colOff>
      <xdr:row>30</xdr:row>
      <xdr:rowOff>36195</xdr:rowOff>
    </xdr:from>
    <xdr:to>
      <xdr:col>21</xdr:col>
      <xdr:colOff>485774</xdr:colOff>
      <xdr:row>43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175260</xdr:colOff>
      <xdr:row>1</xdr:row>
      <xdr:rowOff>112395</xdr:rowOff>
    </xdr:from>
    <xdr:to>
      <xdr:col>21</xdr:col>
      <xdr:colOff>85725</xdr:colOff>
      <xdr:row>14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412750</xdr:colOff>
          <xdr:row>1</xdr:row>
          <xdr:rowOff>12700</xdr:rowOff>
        </xdr:from>
        <xdr:to>
          <xdr:col>11</xdr:col>
          <xdr:colOff>133350</xdr:colOff>
          <xdr:row>2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Recalculate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9"/>
  <sheetViews>
    <sheetView showGridLines="0"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8" sqref="D8"/>
    </sheetView>
  </sheetViews>
  <sheetFormatPr defaultColWidth="9.1796875" defaultRowHeight="14.5" x14ac:dyDescent="0.35"/>
  <cols>
    <col min="1" max="1" width="2.7265625" style="1" customWidth="1"/>
    <col min="2" max="2" width="9.1796875" style="1"/>
    <col min="3" max="3" width="27" style="1" customWidth="1"/>
    <col min="4" max="16384" width="9.1796875" style="1"/>
  </cols>
  <sheetData>
    <row r="1" spans="2:25" x14ac:dyDescent="0.35">
      <c r="D1" s="1" t="s">
        <v>58</v>
      </c>
      <c r="H1" s="1" t="s">
        <v>59</v>
      </c>
    </row>
    <row r="2" spans="2:25" x14ac:dyDescent="0.35">
      <c r="C2" s="1" t="s">
        <v>0</v>
      </c>
      <c r="Q2" s="1" t="s">
        <v>54</v>
      </c>
    </row>
    <row r="3" spans="2:25" x14ac:dyDescent="0.35">
      <c r="B3" s="8">
        <v>2010</v>
      </c>
      <c r="C3" s="9">
        <v>0.3</v>
      </c>
      <c r="F3" s="15" t="s">
        <v>49</v>
      </c>
    </row>
    <row r="4" spans="2:25" x14ac:dyDescent="0.35">
      <c r="B4" s="8">
        <v>2014</v>
      </c>
      <c r="C4" s="9">
        <v>0.06</v>
      </c>
      <c r="F4" s="15" t="s">
        <v>50</v>
      </c>
    </row>
    <row r="5" spans="2:25" x14ac:dyDescent="0.35">
      <c r="B5" s="8">
        <v>2018</v>
      </c>
      <c r="C5" s="9">
        <v>0.1</v>
      </c>
      <c r="F5" s="15" t="s">
        <v>51</v>
      </c>
    </row>
    <row r="6" spans="2:25" x14ac:dyDescent="0.35">
      <c r="B6" s="8">
        <v>2022</v>
      </c>
      <c r="C6" s="9">
        <v>0.08</v>
      </c>
      <c r="F6" s="15" t="s">
        <v>52</v>
      </c>
    </row>
    <row r="7" spans="2:25" x14ac:dyDescent="0.35">
      <c r="B7" s="8">
        <v>2026</v>
      </c>
      <c r="C7" s="9">
        <v>0.09</v>
      </c>
      <c r="F7" s="15" t="s">
        <v>53</v>
      </c>
    </row>
    <row r="8" spans="2:25" x14ac:dyDescent="0.35">
      <c r="B8" s="8">
        <v>2030</v>
      </c>
      <c r="C8" s="9">
        <v>0.12</v>
      </c>
      <c r="F8" s="16" t="s">
        <v>36</v>
      </c>
    </row>
    <row r="11" spans="2:25" x14ac:dyDescent="0.35">
      <c r="C11" s="1" t="s">
        <v>1</v>
      </c>
      <c r="D11" s="8">
        <v>2010</v>
      </c>
      <c r="E11" s="8">
        <v>2011</v>
      </c>
      <c r="F11" s="8">
        <v>2012</v>
      </c>
      <c r="G11" s="8">
        <v>2013</v>
      </c>
      <c r="H11" s="8">
        <v>2014</v>
      </c>
      <c r="I11" s="8">
        <v>2015</v>
      </c>
      <c r="J11" s="8">
        <v>2016</v>
      </c>
      <c r="K11" s="8">
        <v>2017</v>
      </c>
      <c r="L11" s="8">
        <v>2018</v>
      </c>
      <c r="M11" s="8">
        <v>2019</v>
      </c>
      <c r="N11" s="8">
        <v>2020</v>
      </c>
      <c r="O11" s="8">
        <v>2021</v>
      </c>
      <c r="P11" s="8">
        <v>2022</v>
      </c>
      <c r="Q11" s="8">
        <v>2023</v>
      </c>
      <c r="R11" s="8">
        <v>2024</v>
      </c>
      <c r="S11" s="8">
        <v>2025</v>
      </c>
      <c r="T11" s="8">
        <v>2026</v>
      </c>
      <c r="U11" s="8">
        <v>2027</v>
      </c>
      <c r="V11" s="8">
        <v>2028</v>
      </c>
      <c r="W11" s="8">
        <v>2029</v>
      </c>
      <c r="X11" s="8">
        <v>2030</v>
      </c>
      <c r="Y11" s="8">
        <v>2030</v>
      </c>
    </row>
    <row r="13" spans="2:25" x14ac:dyDescent="0.35">
      <c r="C13" s="1" t="s">
        <v>0</v>
      </c>
      <c r="D13" s="2">
        <f t="shared" ref="D13:Y13" si="0">LOOKUP(D11,$B:$B,$C:$C)</f>
        <v>0.3</v>
      </c>
      <c r="E13" s="2">
        <f t="shared" si="0"/>
        <v>0.3</v>
      </c>
      <c r="F13" s="2">
        <f t="shared" si="0"/>
        <v>0.3</v>
      </c>
      <c r="G13" s="2">
        <f t="shared" si="0"/>
        <v>0.3</v>
      </c>
      <c r="H13" s="2">
        <f t="shared" si="0"/>
        <v>0.06</v>
      </c>
      <c r="I13" s="2">
        <f t="shared" si="0"/>
        <v>0.06</v>
      </c>
      <c r="J13" s="2">
        <f t="shared" si="0"/>
        <v>0.06</v>
      </c>
      <c r="K13" s="2">
        <f t="shared" si="0"/>
        <v>0.06</v>
      </c>
      <c r="L13" s="2">
        <f t="shared" si="0"/>
        <v>0.1</v>
      </c>
      <c r="M13" s="2">
        <f t="shared" si="0"/>
        <v>0.1</v>
      </c>
      <c r="N13" s="2">
        <f t="shared" si="0"/>
        <v>0.1</v>
      </c>
      <c r="O13" s="2">
        <f t="shared" si="0"/>
        <v>0.1</v>
      </c>
      <c r="P13" s="2">
        <f t="shared" si="0"/>
        <v>0.08</v>
      </c>
      <c r="Q13" s="2">
        <f t="shared" si="0"/>
        <v>0.08</v>
      </c>
      <c r="R13" s="2">
        <f t="shared" si="0"/>
        <v>0.08</v>
      </c>
      <c r="S13" s="2">
        <f t="shared" si="0"/>
        <v>0.08</v>
      </c>
      <c r="T13" s="2">
        <f t="shared" si="0"/>
        <v>0.09</v>
      </c>
      <c r="U13" s="2">
        <f t="shared" si="0"/>
        <v>0.09</v>
      </c>
      <c r="V13" s="2">
        <f t="shared" si="0"/>
        <v>0.09</v>
      </c>
      <c r="W13" s="2">
        <f t="shared" si="0"/>
        <v>0.09</v>
      </c>
      <c r="X13" s="2">
        <f t="shared" si="0"/>
        <v>0.12</v>
      </c>
      <c r="Y13" s="2">
        <f t="shared" si="0"/>
        <v>0.12</v>
      </c>
    </row>
    <row r="15" spans="2:25" x14ac:dyDescent="0.35">
      <c r="C15" s="1" t="s">
        <v>2</v>
      </c>
      <c r="D15" s="2">
        <f t="shared" ref="D15:J15" si="1">basic_look_up(D11,$B$3:$B$8,$C$3:$C$8)</f>
        <v>0.3</v>
      </c>
      <c r="E15" s="2">
        <f t="shared" si="1"/>
        <v>0.3</v>
      </c>
      <c r="F15" s="2">
        <f t="shared" si="1"/>
        <v>0.3</v>
      </c>
      <c r="G15" s="2">
        <f t="shared" si="1"/>
        <v>0.3</v>
      </c>
      <c r="H15" s="2">
        <f t="shared" si="1"/>
        <v>0.06</v>
      </c>
      <c r="I15" s="2">
        <f t="shared" si="1"/>
        <v>0.06</v>
      </c>
      <c r="J15" s="2">
        <f t="shared" si="1"/>
        <v>0.06</v>
      </c>
      <c r="K15" s="2">
        <f t="shared" ref="K15:X15" si="2">basic_look_up(K11,$B$3:$B$8,$C$3:$C$8)</f>
        <v>0.06</v>
      </c>
      <c r="L15" s="2">
        <f t="shared" si="2"/>
        <v>0.1</v>
      </c>
      <c r="M15" s="2">
        <f t="shared" si="2"/>
        <v>0.1</v>
      </c>
      <c r="N15" s="2">
        <f t="shared" si="2"/>
        <v>0.1</v>
      </c>
      <c r="O15" s="2">
        <f t="shared" si="2"/>
        <v>0.1</v>
      </c>
      <c r="P15" s="2">
        <f t="shared" si="2"/>
        <v>0.08</v>
      </c>
      <c r="Q15" s="2">
        <f t="shared" si="2"/>
        <v>0.08</v>
      </c>
      <c r="R15" s="2">
        <f t="shared" si="2"/>
        <v>0.08</v>
      </c>
      <c r="S15" s="2">
        <f t="shared" si="2"/>
        <v>0.08</v>
      </c>
      <c r="T15" s="2">
        <f t="shared" si="2"/>
        <v>0.12</v>
      </c>
      <c r="U15" s="2">
        <f t="shared" si="2"/>
        <v>0.12</v>
      </c>
      <c r="V15" s="2">
        <f t="shared" si="2"/>
        <v>0.12</v>
      </c>
      <c r="W15" s="2">
        <f t="shared" si="2"/>
        <v>0.12</v>
      </c>
      <c r="X15" s="2">
        <f t="shared" si="2"/>
        <v>0.12</v>
      </c>
      <c r="Y15" s="2">
        <f t="shared" ref="Y15" si="3">basic_look_up(Y11,$B$3:$B$8,$C$3:$C$8)</f>
        <v>0.12</v>
      </c>
    </row>
    <row r="17" spans="2:25" x14ac:dyDescent="0.35">
      <c r="C17" s="1" t="s">
        <v>3</v>
      </c>
      <c r="D17" s="2">
        <f t="shared" ref="D17:Y17" si="4">long_look_up(D11,$B:$B,$C:$C)</f>
        <v>0.3</v>
      </c>
      <c r="E17" s="2">
        <f t="shared" si="4"/>
        <v>0.3</v>
      </c>
      <c r="F17" s="2">
        <f t="shared" si="4"/>
        <v>0.3</v>
      </c>
      <c r="G17" s="2">
        <f t="shared" si="4"/>
        <v>0.3</v>
      </c>
      <c r="H17" s="2">
        <f t="shared" si="4"/>
        <v>0.06</v>
      </c>
      <c r="I17" s="2">
        <f t="shared" si="4"/>
        <v>0.06</v>
      </c>
      <c r="J17" s="2">
        <f t="shared" si="4"/>
        <v>0.06</v>
      </c>
      <c r="K17" s="2">
        <f t="shared" si="4"/>
        <v>0.06</v>
      </c>
      <c r="L17" s="2">
        <f t="shared" si="4"/>
        <v>0.1</v>
      </c>
      <c r="M17" s="2">
        <f t="shared" si="4"/>
        <v>0.1</v>
      </c>
      <c r="N17" s="2">
        <f t="shared" si="4"/>
        <v>0.1</v>
      </c>
      <c r="O17" s="2">
        <f t="shared" si="4"/>
        <v>0.1</v>
      </c>
      <c r="P17" s="2">
        <f t="shared" si="4"/>
        <v>0.08</v>
      </c>
      <c r="Q17" s="2">
        <f t="shared" si="4"/>
        <v>0.08</v>
      </c>
      <c r="R17" s="2">
        <f t="shared" si="4"/>
        <v>0.08</v>
      </c>
      <c r="S17" s="2">
        <f t="shared" si="4"/>
        <v>0.08</v>
      </c>
      <c r="T17" s="2">
        <f t="shared" si="4"/>
        <v>0.09</v>
      </c>
      <c r="U17" s="2">
        <f t="shared" si="4"/>
        <v>0.09</v>
      </c>
      <c r="V17" s="2">
        <f t="shared" si="4"/>
        <v>0.09</v>
      </c>
      <c r="W17" s="2">
        <f t="shared" si="4"/>
        <v>0.09</v>
      </c>
      <c r="X17" s="2">
        <f t="shared" si="4"/>
        <v>0.12</v>
      </c>
      <c r="Y17" s="2">
        <f t="shared" si="4"/>
        <v>0.12</v>
      </c>
    </row>
    <row r="19" spans="2:25" x14ac:dyDescent="0.35">
      <c r="C19" s="17" t="s">
        <v>33</v>
      </c>
      <c r="D19" s="18">
        <f>interpolate_look_up(D11,$B:$B,$C:$C)</f>
        <v>0.3</v>
      </c>
      <c r="E19" s="18">
        <f t="shared" ref="E19:Y19" si="5">interpolate_look_up(E11,$B:$B,$C:$C)</f>
        <v>0.20062209149292659</v>
      </c>
      <c r="F19" s="18">
        <f t="shared" si="5"/>
        <v>0.13416407864998736</v>
      </c>
      <c r="G19" s="18">
        <f t="shared" si="5"/>
        <v>8.9720926873273238E-2</v>
      </c>
      <c r="H19" s="18">
        <f t="shared" si="5"/>
        <v>0.06</v>
      </c>
      <c r="I19" s="18">
        <f t="shared" si="5"/>
        <v>6.8173161988049957E-2</v>
      </c>
      <c r="J19" s="18">
        <f t="shared" si="5"/>
        <v>7.7459666924148338E-2</v>
      </c>
      <c r="K19" s="18">
        <f t="shared" si="5"/>
        <v>8.8011173679339333E-2</v>
      </c>
      <c r="L19" s="18">
        <f t="shared" si="5"/>
        <v>0.1</v>
      </c>
      <c r="M19" s="18">
        <f t="shared" si="5"/>
        <v>9.4574160900317589E-2</v>
      </c>
      <c r="N19" s="18">
        <f t="shared" si="5"/>
        <v>8.9442719099991588E-2</v>
      </c>
      <c r="O19" s="18">
        <f t="shared" si="5"/>
        <v>8.4589701075245133E-2</v>
      </c>
      <c r="P19" s="18">
        <f t="shared" si="5"/>
        <v>0.08</v>
      </c>
      <c r="Q19" s="18">
        <f t="shared" si="5"/>
        <v>8.2390685756284707E-2</v>
      </c>
      <c r="R19" s="18">
        <f t="shared" si="5"/>
        <v>8.4852813742385694E-2</v>
      </c>
      <c r="S19" s="18">
        <f t="shared" si="5"/>
        <v>8.7388518907318219E-2</v>
      </c>
      <c r="T19" s="18">
        <f t="shared" si="5"/>
        <v>0.09</v>
      </c>
      <c r="U19" s="18">
        <f t="shared" si="5"/>
        <v>9.671129386411878E-2</v>
      </c>
      <c r="V19" s="18">
        <f t="shared" si="5"/>
        <v>0.10392304845413262</v>
      </c>
      <c r="W19" s="18">
        <f t="shared" si="5"/>
        <v>0.11167258309225195</v>
      </c>
      <c r="X19" s="18">
        <f t="shared" si="5"/>
        <v>0.12</v>
      </c>
      <c r="Y19" s="18">
        <f t="shared" si="5"/>
        <v>0.12</v>
      </c>
    </row>
    <row r="20" spans="2:25" x14ac:dyDescent="0.3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x14ac:dyDescent="0.35">
      <c r="C21" s="17" t="s">
        <v>38</v>
      </c>
      <c r="D21" s="18">
        <f>interpolate_look_up_linear(D11,$B$3:$B$8,$C$3:$C$8)</f>
        <v>0.3</v>
      </c>
      <c r="E21" s="18">
        <f t="shared" ref="E21:Y21" si="6">interpolate_look_up_linear(E11,$B$3:$B$8,$C$3:$C$8)</f>
        <v>0.24</v>
      </c>
      <c r="F21" s="18">
        <f t="shared" si="6"/>
        <v>0.18</v>
      </c>
      <c r="G21" s="18">
        <f t="shared" si="6"/>
        <v>0.12</v>
      </c>
      <c r="H21" s="18">
        <f t="shared" si="6"/>
        <v>0.06</v>
      </c>
      <c r="I21" s="18">
        <f t="shared" si="6"/>
        <v>7.0000000000000007E-2</v>
      </c>
      <c r="J21" s="18">
        <f t="shared" si="6"/>
        <v>0.08</v>
      </c>
      <c r="K21" s="18">
        <f t="shared" si="6"/>
        <v>0.09</v>
      </c>
      <c r="L21" s="18">
        <f t="shared" si="6"/>
        <v>0.1</v>
      </c>
      <c r="M21" s="18">
        <f t="shared" si="6"/>
        <v>9.5000000000000001E-2</v>
      </c>
      <c r="N21" s="18">
        <f t="shared" si="6"/>
        <v>0.09</v>
      </c>
      <c r="O21" s="18">
        <f t="shared" si="6"/>
        <v>8.5000000000000006E-2</v>
      </c>
      <c r="P21" s="18">
        <f t="shared" si="6"/>
        <v>0.08</v>
      </c>
      <c r="Q21" s="18">
        <f t="shared" si="6"/>
        <v>8.2500000000000004E-2</v>
      </c>
      <c r="R21" s="18">
        <f t="shared" si="6"/>
        <v>8.4999999999999992E-2</v>
      </c>
      <c r="S21" s="18">
        <f t="shared" si="6"/>
        <v>8.7499999999999994E-2</v>
      </c>
      <c r="T21" s="18">
        <f t="shared" si="6"/>
        <v>0.09</v>
      </c>
      <c r="U21" s="18">
        <f t="shared" si="6"/>
        <v>9.7500000000000003E-2</v>
      </c>
      <c r="V21" s="18">
        <f t="shared" si="6"/>
        <v>0.105</v>
      </c>
      <c r="W21" s="18">
        <f t="shared" si="6"/>
        <v>0.11249999999999999</v>
      </c>
      <c r="X21" s="18">
        <f t="shared" si="6"/>
        <v>0.12</v>
      </c>
      <c r="Y21" s="19">
        <f t="shared" si="6"/>
        <v>0.12</v>
      </c>
    </row>
    <row r="22" spans="2:25" x14ac:dyDescent="0.3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x14ac:dyDescent="0.35">
      <c r="B23" s="1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x14ac:dyDescent="0.35">
      <c r="D24" s="2">
        <f>D15</f>
        <v>0.3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x14ac:dyDescent="0.35">
      <c r="D25" s="2">
        <f>H15</f>
        <v>0.06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x14ac:dyDescent="0.35">
      <c r="B26" s="1" t="s">
        <v>34</v>
      </c>
    </row>
    <row r="27" spans="2:25" x14ac:dyDescent="0.35">
      <c r="C27" s="1" t="s">
        <v>39</v>
      </c>
      <c r="D27" s="4">
        <f>COLUMN(H13)-COLUMN(D13)</f>
        <v>4</v>
      </c>
    </row>
    <row r="28" spans="2:25" x14ac:dyDescent="0.35">
      <c r="C28" s="1" t="s">
        <v>4</v>
      </c>
      <c r="D28" s="1">
        <f>(D25/D24)^(1/D27)-1</f>
        <v>-0.33125969502357799</v>
      </c>
      <c r="E28" s="1">
        <f>D28</f>
        <v>-0.33125969502357799</v>
      </c>
      <c r="F28" s="1">
        <f>E28</f>
        <v>-0.33125969502357799</v>
      </c>
      <c r="G28" s="1">
        <f>F28</f>
        <v>-0.33125969502357799</v>
      </c>
      <c r="H28" s="1">
        <f>G28</f>
        <v>-0.33125969502357799</v>
      </c>
      <c r="K28" s="1" t="str">
        <f>show_formula(K19)</f>
        <v>=interpolate_look_up(K11,$B:$B,$C:$C)</v>
      </c>
    </row>
    <row r="30" spans="2:25" x14ac:dyDescent="0.35">
      <c r="B30" s="1" t="s">
        <v>35</v>
      </c>
    </row>
    <row r="31" spans="2:25" x14ac:dyDescent="0.35">
      <c r="C31" s="1" t="s">
        <v>5</v>
      </c>
      <c r="D31" s="2">
        <f>D17</f>
        <v>0.3</v>
      </c>
      <c r="E31" s="2">
        <f>D31*(1+E28)</f>
        <v>0.20062209149292659</v>
      </c>
      <c r="F31" s="2">
        <f t="shared" ref="F31:H31" si="7">E31*(1+F28)</f>
        <v>0.13416407864998736</v>
      </c>
      <c r="G31" s="2">
        <f t="shared" si="7"/>
        <v>8.972092687327321E-2</v>
      </c>
      <c r="H31" s="2">
        <f t="shared" si="7"/>
        <v>5.9999999999999984E-2</v>
      </c>
    </row>
    <row r="33" spans="1:25" x14ac:dyDescent="0.35">
      <c r="C33" s="1" t="s">
        <v>40</v>
      </c>
      <c r="D33" s="3">
        <f>$D$25/$D$24</f>
        <v>0.2</v>
      </c>
      <c r="E33" s="3">
        <f t="shared" ref="E33:H33" si="8">$C$4/$C$3</f>
        <v>0.2</v>
      </c>
      <c r="F33" s="3">
        <f t="shared" si="8"/>
        <v>0.2</v>
      </c>
      <c r="G33" s="3">
        <f t="shared" si="8"/>
        <v>0.2</v>
      </c>
      <c r="H33" s="3">
        <f t="shared" si="8"/>
        <v>0.2</v>
      </c>
    </row>
    <row r="34" spans="1:25" x14ac:dyDescent="0.35">
      <c r="C34" s="1" t="s">
        <v>43</v>
      </c>
      <c r="D34" s="3"/>
      <c r="E34" s="4">
        <f>E11-$B$3</f>
        <v>1</v>
      </c>
      <c r="F34" s="4">
        <f t="shared" ref="F34:H34" si="9">F11-$B$3</f>
        <v>2</v>
      </c>
      <c r="G34" s="4">
        <f t="shared" si="9"/>
        <v>3</v>
      </c>
      <c r="H34" s="4">
        <f t="shared" si="9"/>
        <v>4</v>
      </c>
    </row>
    <row r="35" spans="1:25" x14ac:dyDescent="0.35">
      <c r="C35" s="1" t="s">
        <v>44</v>
      </c>
      <c r="D35" s="3"/>
      <c r="E35" s="4">
        <f>($B$4-$B$3)</f>
        <v>4</v>
      </c>
      <c r="F35" s="4">
        <f t="shared" ref="F35:H35" si="10">($B$4-$B$3)</f>
        <v>4</v>
      </c>
      <c r="G35" s="4">
        <f t="shared" si="10"/>
        <v>4</v>
      </c>
      <c r="H35" s="4">
        <f t="shared" si="10"/>
        <v>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5">
      <c r="C36" s="1" t="s">
        <v>7</v>
      </c>
      <c r="D36" s="3"/>
      <c r="E36" s="4">
        <f>E33^(E34/E35)</f>
        <v>0.66874030497642201</v>
      </c>
      <c r="F36" s="4">
        <f t="shared" ref="F36:H36" si="11">F33^(F34/F35)</f>
        <v>0.44721359549995793</v>
      </c>
      <c r="G36" s="4">
        <f t="shared" si="11"/>
        <v>0.29906975624424414</v>
      </c>
      <c r="H36" s="4">
        <f t="shared" si="11"/>
        <v>0.2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8" spans="1:25" x14ac:dyDescent="0.35">
      <c r="C38" s="1" t="s">
        <v>41</v>
      </c>
      <c r="D38" s="2">
        <f>D31</f>
        <v>0.3</v>
      </c>
      <c r="E38" s="2">
        <f>$D$38*E36</f>
        <v>0.20062209149292659</v>
      </c>
      <c r="F38" s="2">
        <f t="shared" ref="F38:H38" si="12">$D$38*F36</f>
        <v>0.13416407864998736</v>
      </c>
      <c r="G38" s="2">
        <f t="shared" si="12"/>
        <v>8.9720926873273238E-2</v>
      </c>
      <c r="H38" s="2">
        <f t="shared" si="12"/>
        <v>0.06</v>
      </c>
    </row>
    <row r="40" spans="1:25" x14ac:dyDescent="0.35">
      <c r="C40" s="1" t="s">
        <v>42</v>
      </c>
      <c r="D40" s="2">
        <f>interpolate_look_up(D11,$B:$B,$C:$C)</f>
        <v>0.3</v>
      </c>
      <c r="E40" s="2">
        <f>interpolate_look_up(E11,$B:$B,$C:$C)</f>
        <v>0.20062209149292659</v>
      </c>
      <c r="F40" s="2">
        <f>interpolate_look_up(F11,$B:$B,$C:$C)</f>
        <v>0.13416407864998736</v>
      </c>
      <c r="G40" s="2">
        <f>interpolate_look_up(G11,$B:$B,$C:$C)</f>
        <v>8.9720926873273238E-2</v>
      </c>
      <c r="H40" s="2">
        <f>interpolate_look_up(H11,$B:$B,$C:$C)</f>
        <v>0.06</v>
      </c>
    </row>
    <row r="44" spans="1:25" s="11" customFormat="1" x14ac:dyDescent="0.35">
      <c r="A44" s="11" t="s">
        <v>14</v>
      </c>
    </row>
    <row r="45" spans="1:25" x14ac:dyDescent="0.35">
      <c r="D45" s="8">
        <v>100</v>
      </c>
      <c r="H45" s="8">
        <v>130</v>
      </c>
    </row>
    <row r="47" spans="1:25" x14ac:dyDescent="0.35">
      <c r="C47" s="1" t="s">
        <v>6</v>
      </c>
      <c r="D47" s="1">
        <f>($H$45/$D$45)</f>
        <v>1.3</v>
      </c>
      <c r="E47" s="1">
        <f t="shared" ref="E47:H47" si="13">($H$45/$D$45)</f>
        <v>1.3</v>
      </c>
      <c r="F47" s="1">
        <f t="shared" si="13"/>
        <v>1.3</v>
      </c>
      <c r="G47" s="1">
        <f t="shared" si="13"/>
        <v>1.3</v>
      </c>
      <c r="H47" s="1">
        <f t="shared" si="13"/>
        <v>1.3</v>
      </c>
    </row>
    <row r="49" spans="3:8" x14ac:dyDescent="0.35">
      <c r="C49" s="1" t="s">
        <v>4</v>
      </c>
      <c r="D49" s="2">
        <f>D47^(1/4)-1</f>
        <v>6.7789972372440888E-2</v>
      </c>
      <c r="E49" s="2">
        <f t="shared" ref="E49:H49" si="14">E47^(1/4)-1</f>
        <v>6.7789972372440888E-2</v>
      </c>
      <c r="F49" s="2">
        <f t="shared" si="14"/>
        <v>6.7789972372440888E-2</v>
      </c>
      <c r="G49" s="2">
        <f t="shared" si="14"/>
        <v>6.7789972372440888E-2</v>
      </c>
      <c r="H49" s="2">
        <f t="shared" si="14"/>
        <v>6.7789972372440888E-2</v>
      </c>
    </row>
    <row r="50" spans="3:8" x14ac:dyDescent="0.35">
      <c r="C50" s="1" t="s">
        <v>8</v>
      </c>
      <c r="D50" s="8">
        <v>100</v>
      </c>
      <c r="E50" s="4">
        <f>D50*(1+E49)</f>
        <v>106.77899723724408</v>
      </c>
      <c r="F50" s="4">
        <f>E50*(1+F49)</f>
        <v>114.01754250991381</v>
      </c>
      <c r="G50" s="4">
        <f>F50*(1+G49)</f>
        <v>121.74678856663446</v>
      </c>
      <c r="H50" s="4">
        <f>G50*(1+H49)</f>
        <v>130.00000000000003</v>
      </c>
    </row>
    <row r="51" spans="3:8" x14ac:dyDescent="0.35">
      <c r="E51" s="4"/>
      <c r="F51" s="4"/>
      <c r="G51" s="4"/>
      <c r="H51" s="4"/>
    </row>
    <row r="52" spans="3:8" x14ac:dyDescent="0.35">
      <c r="C52" s="1" t="s">
        <v>10</v>
      </c>
      <c r="D52" s="10">
        <v>1</v>
      </c>
      <c r="E52" s="4">
        <f>D52*(1+E49)</f>
        <v>1.0677899723724409</v>
      </c>
      <c r="F52" s="4">
        <f t="shared" ref="F52:H52" si="15">E52*(1+F49)</f>
        <v>1.1401754250991381</v>
      </c>
      <c r="G52" s="4">
        <f t="shared" si="15"/>
        <v>1.2174678856663446</v>
      </c>
      <c r="H52" s="4">
        <f t="shared" si="15"/>
        <v>1.3</v>
      </c>
    </row>
    <row r="54" spans="3:8" x14ac:dyDescent="0.35">
      <c r="C54" s="1" t="s">
        <v>12</v>
      </c>
      <c r="D54" s="8">
        <v>0</v>
      </c>
      <c r="E54" s="1">
        <f>D54+1</f>
        <v>1</v>
      </c>
      <c r="F54" s="1">
        <f t="shared" ref="F54:H54" si="16">E54+1</f>
        <v>2</v>
      </c>
      <c r="G54" s="1">
        <f t="shared" si="16"/>
        <v>3</v>
      </c>
      <c r="H54" s="1">
        <f t="shared" si="16"/>
        <v>4</v>
      </c>
    </row>
    <row r="55" spans="3:8" x14ac:dyDescent="0.35">
      <c r="C55" s="1" t="s">
        <v>13</v>
      </c>
      <c r="D55" s="1">
        <f>$H$54-$D$54</f>
        <v>4</v>
      </c>
      <c r="E55" s="1">
        <f t="shared" ref="E55:H55" si="17">$H$54-$D$54</f>
        <v>4</v>
      </c>
      <c r="F55" s="1">
        <f t="shared" si="17"/>
        <v>4</v>
      </c>
      <c r="G55" s="1">
        <f t="shared" si="17"/>
        <v>4</v>
      </c>
      <c r="H55" s="1">
        <f t="shared" si="17"/>
        <v>4</v>
      </c>
    </row>
    <row r="56" spans="3:8" ht="15" thickBot="1" x14ac:dyDescent="0.4"/>
    <row r="57" spans="3:8" ht="15" thickBot="1" x14ac:dyDescent="0.4">
      <c r="C57" s="5" t="s">
        <v>11</v>
      </c>
      <c r="D57" s="6">
        <f>D52</f>
        <v>1</v>
      </c>
      <c r="E57" s="6">
        <f>E47^(E54/E55)</f>
        <v>1.0677899723724409</v>
      </c>
      <c r="F57" s="6">
        <f t="shared" ref="F57:H57" si="18">F47^(F54/F55)</f>
        <v>1.1401754250991381</v>
      </c>
      <c r="G57" s="6">
        <f t="shared" si="18"/>
        <v>1.2174678856663446</v>
      </c>
      <c r="H57" s="7">
        <f t="shared" si="18"/>
        <v>1.3</v>
      </c>
    </row>
    <row r="59" spans="3:8" x14ac:dyDescent="0.35">
      <c r="C59" s="1" t="s">
        <v>9</v>
      </c>
      <c r="D59" s="1">
        <f>D50</f>
        <v>100</v>
      </c>
      <c r="E59" s="4">
        <f>$D$59*E57</f>
        <v>106.77899723724408</v>
      </c>
      <c r="F59" s="4">
        <f t="shared" ref="F59:H59" si="19">$D$59*F57</f>
        <v>114.01754250991381</v>
      </c>
      <c r="G59" s="4">
        <f t="shared" si="19"/>
        <v>121.74678856663445</v>
      </c>
      <c r="H59" s="4">
        <f t="shared" si="19"/>
        <v>130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ecalc">
                <anchor moveWithCells="1" sizeWithCells="1">
                  <from>
                    <xdr:col>15</xdr:col>
                    <xdr:colOff>431800</xdr:colOff>
                    <xdr:row>3</xdr:row>
                    <xdr:rowOff>114300</xdr:rowOff>
                  </from>
                  <to>
                    <xdr:col>17</xdr:col>
                    <xdr:colOff>133350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auto_open1">
                <anchor moveWithCells="1" sizeWithCells="1">
                  <from>
                    <xdr:col>3</xdr:col>
                    <xdr:colOff>25400</xdr:colOff>
                    <xdr:row>2</xdr:row>
                    <xdr:rowOff>101600</xdr:rowOff>
                  </from>
                  <to>
                    <xdr:col>4</xdr:col>
                    <xdr:colOff>558800</xdr:colOff>
                    <xdr:row>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KT19"/>
  <sheetViews>
    <sheetView workbookViewId="0">
      <selection activeCell="J1" sqref="J1:N1"/>
    </sheetView>
  </sheetViews>
  <sheetFormatPr defaultColWidth="9.1796875" defaultRowHeight="14.5" x14ac:dyDescent="0.35"/>
  <cols>
    <col min="1" max="1" width="2.7265625" style="1" customWidth="1"/>
    <col min="2" max="2" width="15.7265625" style="1" customWidth="1"/>
    <col min="3" max="4" width="11.7265625" style="1" customWidth="1"/>
    <col min="5" max="306" width="10.453125" style="1" customWidth="1"/>
    <col min="307" max="16384" width="9.1796875" style="1"/>
  </cols>
  <sheetData>
    <row r="1" spans="2:306" x14ac:dyDescent="0.35">
      <c r="J1" s="1" t="s">
        <v>58</v>
      </c>
      <c r="N1" s="1" t="s">
        <v>59</v>
      </c>
    </row>
    <row r="2" spans="2:306" x14ac:dyDescent="0.35">
      <c r="C2" s="1" t="s">
        <v>16</v>
      </c>
      <c r="D2" s="1" t="s">
        <v>15</v>
      </c>
    </row>
    <row r="3" spans="2:306" x14ac:dyDescent="0.35">
      <c r="B3" s="1" t="s">
        <v>17</v>
      </c>
      <c r="C3" s="14">
        <v>42370</v>
      </c>
      <c r="D3" s="13">
        <v>0.2</v>
      </c>
      <c r="E3" s="13"/>
    </row>
    <row r="4" spans="2:306" x14ac:dyDescent="0.35">
      <c r="B4" s="1" t="s">
        <v>22</v>
      </c>
      <c r="C4" s="12">
        <f>EDATE(C3,15)</f>
        <v>42826</v>
      </c>
      <c r="D4" s="13">
        <v>0.15</v>
      </c>
      <c r="E4" s="13"/>
    </row>
    <row r="5" spans="2:306" x14ac:dyDescent="0.35">
      <c r="B5" s="1" t="s">
        <v>23</v>
      </c>
      <c r="C5" s="12">
        <f>EDATE(C4,13)</f>
        <v>43221</v>
      </c>
      <c r="D5" s="13">
        <v>0.12</v>
      </c>
      <c r="E5" s="13"/>
    </row>
    <row r="6" spans="2:306" x14ac:dyDescent="0.35">
      <c r="B6" s="1" t="s">
        <v>24</v>
      </c>
      <c r="C6" s="12">
        <f>EDATE(C5,36)</f>
        <v>44317</v>
      </c>
      <c r="D6" s="13">
        <v>0.08</v>
      </c>
      <c r="E6" s="13"/>
    </row>
    <row r="7" spans="2:306" x14ac:dyDescent="0.35">
      <c r="B7" s="1" t="s">
        <v>25</v>
      </c>
      <c r="C7" s="12">
        <f>EDATE(C5,25*12)</f>
        <v>52352</v>
      </c>
      <c r="D7" s="2">
        <f>D6</f>
        <v>0.08</v>
      </c>
      <c r="E7" s="2"/>
    </row>
    <row r="9" spans="2:306" x14ac:dyDescent="0.35">
      <c r="G9" s="8">
        <v>1</v>
      </c>
      <c r="H9" s="8">
        <v>2</v>
      </c>
      <c r="I9" s="8">
        <v>3</v>
      </c>
      <c r="J9" s="8">
        <v>4</v>
      </c>
      <c r="K9" s="8">
        <v>5</v>
      </c>
      <c r="L9" s="8">
        <v>6</v>
      </c>
      <c r="M9" s="8">
        <v>7</v>
      </c>
      <c r="N9" s="8">
        <v>8</v>
      </c>
      <c r="O9" s="8">
        <v>9</v>
      </c>
      <c r="P9" s="8">
        <v>10</v>
      </c>
      <c r="Q9" s="8">
        <v>11</v>
      </c>
      <c r="R9" s="8">
        <v>12</v>
      </c>
      <c r="S9" s="8">
        <v>13</v>
      </c>
      <c r="T9" s="8">
        <v>14</v>
      </c>
      <c r="U9" s="8">
        <v>15</v>
      </c>
      <c r="V9" s="8">
        <v>16</v>
      </c>
      <c r="W9" s="8">
        <v>17</v>
      </c>
      <c r="X9" s="8">
        <v>18</v>
      </c>
      <c r="Y9" s="8">
        <v>19</v>
      </c>
      <c r="Z9" s="8">
        <v>20</v>
      </c>
      <c r="AA9" s="8">
        <v>21</v>
      </c>
      <c r="AB9" s="8">
        <v>22</v>
      </c>
      <c r="AC9" s="8">
        <v>23</v>
      </c>
      <c r="AD9" s="8">
        <v>24</v>
      </c>
      <c r="AE9" s="8">
        <v>25</v>
      </c>
      <c r="AF9" s="8">
        <v>26</v>
      </c>
      <c r="AG9" s="8">
        <v>27</v>
      </c>
      <c r="AH9" s="8">
        <v>28</v>
      </c>
      <c r="AI9" s="8">
        <v>29</v>
      </c>
      <c r="AJ9" s="8">
        <v>30</v>
      </c>
      <c r="AK9" s="8">
        <v>31</v>
      </c>
      <c r="AL9" s="8">
        <v>32</v>
      </c>
      <c r="AM9" s="8">
        <v>33</v>
      </c>
      <c r="AN9" s="8">
        <v>34</v>
      </c>
      <c r="AO9" s="8">
        <v>35</v>
      </c>
      <c r="AP9" s="8">
        <v>36</v>
      </c>
      <c r="AQ9" s="8">
        <v>37</v>
      </c>
      <c r="AR9" s="8">
        <v>38</v>
      </c>
      <c r="AS9" s="8">
        <v>39</v>
      </c>
      <c r="AT9" s="8">
        <v>40</v>
      </c>
      <c r="AU9" s="8">
        <v>41</v>
      </c>
      <c r="AV9" s="8">
        <v>42</v>
      </c>
      <c r="AW9" s="8">
        <v>43</v>
      </c>
      <c r="AX9" s="8">
        <v>44</v>
      </c>
      <c r="AY9" s="8">
        <v>45</v>
      </c>
      <c r="AZ9" s="8">
        <v>46</v>
      </c>
      <c r="BA9" s="8">
        <v>47</v>
      </c>
      <c r="BB9" s="8">
        <v>48</v>
      </c>
      <c r="BC9" s="8">
        <v>49</v>
      </c>
      <c r="BD9" s="8">
        <v>50</v>
      </c>
      <c r="BE9" s="8">
        <v>51</v>
      </c>
      <c r="BF9" s="8">
        <v>52</v>
      </c>
      <c r="BG9" s="8">
        <v>53</v>
      </c>
      <c r="BH9" s="8">
        <v>54</v>
      </c>
      <c r="BI9" s="8">
        <v>55</v>
      </c>
      <c r="BJ9" s="8">
        <v>56</v>
      </c>
      <c r="BK9" s="8">
        <v>57</v>
      </c>
      <c r="BL9" s="8">
        <v>58</v>
      </c>
      <c r="BM9" s="8">
        <v>59</v>
      </c>
      <c r="BN9" s="8">
        <v>60</v>
      </c>
      <c r="BO9" s="8">
        <v>61</v>
      </c>
      <c r="BP9" s="8">
        <v>62</v>
      </c>
      <c r="BQ9" s="8">
        <v>63</v>
      </c>
      <c r="BR9" s="8">
        <v>64</v>
      </c>
      <c r="BS9" s="8">
        <v>65</v>
      </c>
      <c r="BT9" s="8">
        <v>66</v>
      </c>
      <c r="BU9" s="8">
        <v>67</v>
      </c>
      <c r="BV9" s="8">
        <v>68</v>
      </c>
      <c r="BW9" s="8">
        <v>69</v>
      </c>
      <c r="BX9" s="8">
        <v>70</v>
      </c>
      <c r="BY9" s="8">
        <v>71</v>
      </c>
      <c r="BZ9" s="8">
        <v>72</v>
      </c>
      <c r="CA9" s="8">
        <v>73</v>
      </c>
      <c r="CB9" s="8">
        <v>74</v>
      </c>
      <c r="CC9" s="8">
        <v>75</v>
      </c>
      <c r="CD9" s="8">
        <v>76</v>
      </c>
      <c r="CE9" s="8">
        <v>77</v>
      </c>
      <c r="CF9" s="8">
        <v>78</v>
      </c>
      <c r="CG9" s="8">
        <v>79</v>
      </c>
      <c r="CH9" s="8">
        <v>80</v>
      </c>
      <c r="CI9" s="8">
        <v>81</v>
      </c>
      <c r="CJ9" s="8">
        <v>82</v>
      </c>
      <c r="CK9" s="8">
        <v>83</v>
      </c>
      <c r="CL9" s="8">
        <v>84</v>
      </c>
      <c r="CM9" s="8">
        <v>85</v>
      </c>
      <c r="CN9" s="8">
        <v>86</v>
      </c>
      <c r="CO9" s="8">
        <v>87</v>
      </c>
      <c r="CP9" s="8">
        <v>88</v>
      </c>
      <c r="CQ9" s="8">
        <v>89</v>
      </c>
      <c r="CR9" s="8">
        <v>90</v>
      </c>
      <c r="CS9" s="8">
        <v>91</v>
      </c>
      <c r="CT9" s="8">
        <v>92</v>
      </c>
      <c r="CU9" s="8">
        <v>93</v>
      </c>
      <c r="CV9" s="8">
        <v>94</v>
      </c>
      <c r="CW9" s="8">
        <v>95</v>
      </c>
      <c r="CX9" s="8">
        <v>96</v>
      </c>
      <c r="CY9" s="8">
        <v>97</v>
      </c>
      <c r="CZ9" s="8">
        <v>98</v>
      </c>
      <c r="DA9" s="8">
        <v>99</v>
      </c>
      <c r="DB9" s="8">
        <v>100</v>
      </c>
      <c r="DC9" s="8">
        <v>101</v>
      </c>
      <c r="DD9" s="8">
        <v>102</v>
      </c>
      <c r="DE9" s="8">
        <v>103</v>
      </c>
      <c r="DF9" s="8">
        <v>104</v>
      </c>
      <c r="DG9" s="8">
        <v>105</v>
      </c>
      <c r="DH9" s="8">
        <v>106</v>
      </c>
      <c r="DI9" s="8">
        <v>107</v>
      </c>
      <c r="DJ9" s="8">
        <v>108</v>
      </c>
      <c r="DK9" s="8">
        <v>109</v>
      </c>
      <c r="DL9" s="8">
        <v>110</v>
      </c>
      <c r="DM9" s="8">
        <v>111</v>
      </c>
      <c r="DN9" s="8">
        <v>112</v>
      </c>
      <c r="DO9" s="8">
        <v>113</v>
      </c>
      <c r="DP9" s="8">
        <v>114</v>
      </c>
      <c r="DQ9" s="8">
        <v>115</v>
      </c>
      <c r="DR9" s="8">
        <v>116</v>
      </c>
      <c r="DS9" s="8">
        <v>117</v>
      </c>
      <c r="DT9" s="8">
        <v>118</v>
      </c>
      <c r="DU9" s="8">
        <v>119</v>
      </c>
      <c r="DV9" s="8">
        <v>120</v>
      </c>
      <c r="DW9" s="8">
        <v>121</v>
      </c>
      <c r="DX9" s="8">
        <v>122</v>
      </c>
      <c r="DY9" s="8">
        <v>123</v>
      </c>
      <c r="DZ9" s="8">
        <v>124</v>
      </c>
      <c r="EA9" s="8">
        <v>125</v>
      </c>
      <c r="EB9" s="8">
        <v>126</v>
      </c>
      <c r="EC9" s="8">
        <v>127</v>
      </c>
      <c r="ED9" s="8">
        <v>128</v>
      </c>
      <c r="EE9" s="8">
        <v>129</v>
      </c>
      <c r="EF9" s="8">
        <v>130</v>
      </c>
      <c r="EG9" s="8">
        <v>131</v>
      </c>
      <c r="EH9" s="8">
        <v>132</v>
      </c>
      <c r="EI9" s="8">
        <v>133</v>
      </c>
      <c r="EJ9" s="8">
        <v>134</v>
      </c>
      <c r="EK9" s="8">
        <v>135</v>
      </c>
      <c r="EL9" s="8">
        <v>136</v>
      </c>
      <c r="EM9" s="8">
        <v>137</v>
      </c>
      <c r="EN9" s="8">
        <v>138</v>
      </c>
      <c r="EO9" s="8">
        <v>139</v>
      </c>
      <c r="EP9" s="8">
        <v>140</v>
      </c>
      <c r="EQ9" s="8">
        <v>141</v>
      </c>
      <c r="ER9" s="8">
        <v>142</v>
      </c>
      <c r="ES9" s="8">
        <v>143</v>
      </c>
      <c r="ET9" s="8">
        <v>144</v>
      </c>
      <c r="EU9" s="8">
        <v>145</v>
      </c>
      <c r="EV9" s="8">
        <v>146</v>
      </c>
      <c r="EW9" s="8">
        <v>147</v>
      </c>
      <c r="EX9" s="8">
        <v>148</v>
      </c>
      <c r="EY9" s="8">
        <v>149</v>
      </c>
      <c r="EZ9" s="8">
        <v>150</v>
      </c>
      <c r="FA9" s="8">
        <v>151</v>
      </c>
      <c r="FB9" s="8">
        <v>152</v>
      </c>
      <c r="FC9" s="8">
        <v>153</v>
      </c>
      <c r="FD9" s="8">
        <v>154</v>
      </c>
      <c r="FE9" s="8">
        <v>155</v>
      </c>
      <c r="FF9" s="8">
        <v>156</v>
      </c>
      <c r="FG9" s="8">
        <v>157</v>
      </c>
      <c r="FH9" s="8">
        <v>158</v>
      </c>
      <c r="FI9" s="8">
        <v>159</v>
      </c>
      <c r="FJ9" s="8">
        <v>160</v>
      </c>
      <c r="FK9" s="8">
        <v>161</v>
      </c>
      <c r="FL9" s="8">
        <v>162</v>
      </c>
      <c r="FM9" s="8">
        <v>163</v>
      </c>
      <c r="FN9" s="8">
        <v>164</v>
      </c>
      <c r="FO9" s="8">
        <v>165</v>
      </c>
      <c r="FP9" s="8">
        <v>166</v>
      </c>
      <c r="FQ9" s="8">
        <v>167</v>
      </c>
      <c r="FR9" s="8">
        <v>168</v>
      </c>
      <c r="FS9" s="8">
        <v>169</v>
      </c>
      <c r="FT9" s="8">
        <v>170</v>
      </c>
      <c r="FU9" s="8">
        <v>171</v>
      </c>
      <c r="FV9" s="8">
        <v>172</v>
      </c>
      <c r="FW9" s="8">
        <v>173</v>
      </c>
      <c r="FX9" s="8">
        <v>174</v>
      </c>
      <c r="FY9" s="8">
        <v>175</v>
      </c>
      <c r="FZ9" s="8">
        <v>176</v>
      </c>
      <c r="GA9" s="8">
        <v>177</v>
      </c>
      <c r="GB9" s="8">
        <v>178</v>
      </c>
      <c r="GC9" s="8">
        <v>179</v>
      </c>
      <c r="GD9" s="8">
        <v>180</v>
      </c>
      <c r="GE9" s="8">
        <v>181</v>
      </c>
      <c r="GF9" s="8">
        <v>182</v>
      </c>
      <c r="GG9" s="8">
        <v>183</v>
      </c>
      <c r="GH9" s="8">
        <v>184</v>
      </c>
      <c r="GI9" s="8">
        <v>185</v>
      </c>
      <c r="GJ9" s="8">
        <v>186</v>
      </c>
      <c r="GK9" s="8">
        <v>187</v>
      </c>
      <c r="GL9" s="8">
        <v>188</v>
      </c>
      <c r="GM9" s="8">
        <v>189</v>
      </c>
      <c r="GN9" s="8">
        <v>190</v>
      </c>
      <c r="GO9" s="8">
        <v>191</v>
      </c>
      <c r="GP9" s="8">
        <v>192</v>
      </c>
      <c r="GQ9" s="8">
        <v>193</v>
      </c>
      <c r="GR9" s="8">
        <v>194</v>
      </c>
      <c r="GS9" s="8">
        <v>195</v>
      </c>
      <c r="GT9" s="8">
        <v>196</v>
      </c>
      <c r="GU9" s="8">
        <v>197</v>
      </c>
      <c r="GV9" s="8">
        <v>198</v>
      </c>
      <c r="GW9" s="8">
        <v>199</v>
      </c>
      <c r="GX9" s="8">
        <v>200</v>
      </c>
      <c r="GY9" s="8">
        <v>201</v>
      </c>
      <c r="GZ9" s="8">
        <v>202</v>
      </c>
      <c r="HA9" s="8">
        <v>203</v>
      </c>
      <c r="HB9" s="8">
        <v>204</v>
      </c>
      <c r="HC9" s="8">
        <v>205</v>
      </c>
      <c r="HD9" s="8">
        <v>206</v>
      </c>
      <c r="HE9" s="8">
        <v>207</v>
      </c>
      <c r="HF9" s="8">
        <v>208</v>
      </c>
      <c r="HG9" s="8">
        <v>209</v>
      </c>
      <c r="HH9" s="8">
        <v>210</v>
      </c>
      <c r="HI9" s="8">
        <v>211</v>
      </c>
      <c r="HJ9" s="8">
        <v>212</v>
      </c>
      <c r="HK9" s="8">
        <v>213</v>
      </c>
      <c r="HL9" s="8">
        <v>214</v>
      </c>
      <c r="HM9" s="8">
        <v>215</v>
      </c>
      <c r="HN9" s="8">
        <v>216</v>
      </c>
      <c r="HO9" s="8">
        <v>217</v>
      </c>
      <c r="HP9" s="8">
        <v>218</v>
      </c>
      <c r="HQ9" s="8">
        <v>219</v>
      </c>
      <c r="HR9" s="8">
        <v>220</v>
      </c>
      <c r="HS9" s="8">
        <v>221</v>
      </c>
      <c r="HT9" s="8">
        <v>222</v>
      </c>
      <c r="HU9" s="8">
        <v>223</v>
      </c>
      <c r="HV9" s="8">
        <v>224</v>
      </c>
      <c r="HW9" s="8">
        <v>225</v>
      </c>
      <c r="HX9" s="8">
        <v>226</v>
      </c>
      <c r="HY9" s="8">
        <v>227</v>
      </c>
      <c r="HZ9" s="8">
        <v>228</v>
      </c>
      <c r="IA9" s="8">
        <v>229</v>
      </c>
      <c r="IB9" s="8">
        <v>230</v>
      </c>
      <c r="IC9" s="8">
        <v>231</v>
      </c>
      <c r="ID9" s="8">
        <v>232</v>
      </c>
      <c r="IE9" s="8">
        <v>233</v>
      </c>
      <c r="IF9" s="8">
        <v>234</v>
      </c>
      <c r="IG9" s="8">
        <v>235</v>
      </c>
      <c r="IH9" s="8">
        <v>236</v>
      </c>
      <c r="II9" s="8">
        <v>237</v>
      </c>
      <c r="IJ9" s="8">
        <v>238</v>
      </c>
      <c r="IK9" s="8">
        <v>239</v>
      </c>
      <c r="IL9" s="8">
        <v>240</v>
      </c>
      <c r="IM9" s="8">
        <v>241</v>
      </c>
      <c r="IN9" s="8">
        <v>242</v>
      </c>
      <c r="IO9" s="8">
        <v>243</v>
      </c>
      <c r="IP9" s="8">
        <v>244</v>
      </c>
      <c r="IQ9" s="8">
        <v>245</v>
      </c>
      <c r="IR9" s="8">
        <v>246</v>
      </c>
      <c r="IS9" s="8">
        <v>247</v>
      </c>
      <c r="IT9" s="8">
        <v>248</v>
      </c>
      <c r="IU9" s="8">
        <v>249</v>
      </c>
      <c r="IV9" s="8">
        <v>250</v>
      </c>
      <c r="IW9" s="8">
        <v>251</v>
      </c>
      <c r="IX9" s="8">
        <v>252</v>
      </c>
      <c r="IY9" s="8">
        <v>253</v>
      </c>
      <c r="IZ9" s="8">
        <v>254</v>
      </c>
      <c r="JA9" s="8">
        <v>255</v>
      </c>
      <c r="JB9" s="8">
        <v>256</v>
      </c>
      <c r="JC9" s="8">
        <v>257</v>
      </c>
      <c r="JD9" s="8">
        <v>258</v>
      </c>
      <c r="JE9" s="8">
        <v>259</v>
      </c>
      <c r="JF9" s="8">
        <v>260</v>
      </c>
      <c r="JG9" s="8">
        <v>261</v>
      </c>
      <c r="JH9" s="8">
        <v>262</v>
      </c>
      <c r="JI9" s="8">
        <v>263</v>
      </c>
      <c r="JJ9" s="8">
        <v>264</v>
      </c>
      <c r="JK9" s="8">
        <v>265</v>
      </c>
      <c r="JL9" s="8">
        <v>266</v>
      </c>
      <c r="JM9" s="8">
        <v>267</v>
      </c>
      <c r="JN9" s="8">
        <v>268</v>
      </c>
      <c r="JO9" s="8">
        <v>269</v>
      </c>
      <c r="JP9" s="8">
        <v>270</v>
      </c>
      <c r="JQ9" s="8">
        <v>271</v>
      </c>
      <c r="JR9" s="8">
        <v>272</v>
      </c>
      <c r="JS9" s="8">
        <v>273</v>
      </c>
      <c r="JT9" s="8">
        <v>274</v>
      </c>
      <c r="JU9" s="8">
        <v>275</v>
      </c>
      <c r="JV9" s="8">
        <v>276</v>
      </c>
      <c r="JW9" s="8">
        <v>277</v>
      </c>
      <c r="JX9" s="8">
        <v>278</v>
      </c>
      <c r="JY9" s="8">
        <v>279</v>
      </c>
      <c r="JZ9" s="8">
        <v>280</v>
      </c>
      <c r="KA9" s="8">
        <v>281</v>
      </c>
      <c r="KB9" s="8">
        <v>282</v>
      </c>
      <c r="KC9" s="8">
        <v>283</v>
      </c>
      <c r="KD9" s="8">
        <v>284</v>
      </c>
      <c r="KE9" s="8">
        <v>285</v>
      </c>
      <c r="KF9" s="8">
        <v>286</v>
      </c>
      <c r="KG9" s="8">
        <v>287</v>
      </c>
      <c r="KH9" s="8">
        <v>288</v>
      </c>
      <c r="KI9" s="8">
        <v>289</v>
      </c>
      <c r="KJ9" s="8">
        <v>290</v>
      </c>
      <c r="KK9" s="8">
        <v>291</v>
      </c>
      <c r="KL9" s="8">
        <v>292</v>
      </c>
      <c r="KM9" s="8">
        <v>293</v>
      </c>
      <c r="KN9" s="8">
        <v>294</v>
      </c>
      <c r="KO9" s="8">
        <v>295</v>
      </c>
      <c r="KP9" s="8">
        <v>296</v>
      </c>
      <c r="KQ9" s="8">
        <v>297</v>
      </c>
      <c r="KR9" s="8">
        <v>298</v>
      </c>
      <c r="KS9" s="8">
        <v>299</v>
      </c>
      <c r="KT9" s="8">
        <v>300</v>
      </c>
    </row>
    <row r="10" spans="2:306" x14ac:dyDescent="0.35">
      <c r="B10" s="1" t="s">
        <v>26</v>
      </c>
      <c r="G10" s="12">
        <f>C3</f>
        <v>42370</v>
      </c>
      <c r="H10" s="12">
        <f>EDATE(G10,1)</f>
        <v>42401</v>
      </c>
      <c r="I10" s="12">
        <f t="shared" ref="I10:BT10" si="0">EDATE(H10,1)</f>
        <v>42430</v>
      </c>
      <c r="J10" s="12">
        <f t="shared" si="0"/>
        <v>42461</v>
      </c>
      <c r="K10" s="12">
        <f t="shared" si="0"/>
        <v>42491</v>
      </c>
      <c r="L10" s="12">
        <f t="shared" si="0"/>
        <v>42522</v>
      </c>
      <c r="M10" s="12">
        <f t="shared" si="0"/>
        <v>42552</v>
      </c>
      <c r="N10" s="12">
        <f t="shared" si="0"/>
        <v>42583</v>
      </c>
      <c r="O10" s="12">
        <f t="shared" si="0"/>
        <v>42614</v>
      </c>
      <c r="P10" s="12">
        <f t="shared" si="0"/>
        <v>42644</v>
      </c>
      <c r="Q10" s="12">
        <f t="shared" si="0"/>
        <v>42675</v>
      </c>
      <c r="R10" s="12">
        <f t="shared" si="0"/>
        <v>42705</v>
      </c>
      <c r="S10" s="12">
        <f t="shared" si="0"/>
        <v>42736</v>
      </c>
      <c r="T10" s="12">
        <f t="shared" si="0"/>
        <v>42767</v>
      </c>
      <c r="U10" s="12">
        <f t="shared" si="0"/>
        <v>42795</v>
      </c>
      <c r="V10" s="12">
        <f t="shared" si="0"/>
        <v>42826</v>
      </c>
      <c r="W10" s="12">
        <f t="shared" si="0"/>
        <v>42856</v>
      </c>
      <c r="X10" s="12">
        <f t="shared" si="0"/>
        <v>42887</v>
      </c>
      <c r="Y10" s="12">
        <f t="shared" si="0"/>
        <v>42917</v>
      </c>
      <c r="Z10" s="12">
        <f t="shared" si="0"/>
        <v>42948</v>
      </c>
      <c r="AA10" s="12">
        <f t="shared" si="0"/>
        <v>42979</v>
      </c>
      <c r="AB10" s="12">
        <f t="shared" si="0"/>
        <v>43009</v>
      </c>
      <c r="AC10" s="12">
        <f t="shared" si="0"/>
        <v>43040</v>
      </c>
      <c r="AD10" s="12">
        <f t="shared" si="0"/>
        <v>43070</v>
      </c>
      <c r="AE10" s="12">
        <f t="shared" si="0"/>
        <v>43101</v>
      </c>
      <c r="AF10" s="12">
        <f t="shared" si="0"/>
        <v>43132</v>
      </c>
      <c r="AG10" s="12">
        <f t="shared" si="0"/>
        <v>43160</v>
      </c>
      <c r="AH10" s="12">
        <f t="shared" si="0"/>
        <v>43191</v>
      </c>
      <c r="AI10" s="12">
        <f t="shared" si="0"/>
        <v>43221</v>
      </c>
      <c r="AJ10" s="12">
        <f t="shared" si="0"/>
        <v>43252</v>
      </c>
      <c r="AK10" s="12">
        <f t="shared" si="0"/>
        <v>43282</v>
      </c>
      <c r="AL10" s="12">
        <f t="shared" si="0"/>
        <v>43313</v>
      </c>
      <c r="AM10" s="12">
        <f t="shared" si="0"/>
        <v>43344</v>
      </c>
      <c r="AN10" s="12">
        <f t="shared" si="0"/>
        <v>43374</v>
      </c>
      <c r="AO10" s="12">
        <f t="shared" si="0"/>
        <v>43405</v>
      </c>
      <c r="AP10" s="12">
        <f t="shared" si="0"/>
        <v>43435</v>
      </c>
      <c r="AQ10" s="12">
        <f t="shared" si="0"/>
        <v>43466</v>
      </c>
      <c r="AR10" s="12">
        <f t="shared" si="0"/>
        <v>43497</v>
      </c>
      <c r="AS10" s="12">
        <f t="shared" si="0"/>
        <v>43525</v>
      </c>
      <c r="AT10" s="12">
        <f t="shared" si="0"/>
        <v>43556</v>
      </c>
      <c r="AU10" s="12">
        <f t="shared" si="0"/>
        <v>43586</v>
      </c>
      <c r="AV10" s="12">
        <f t="shared" si="0"/>
        <v>43617</v>
      </c>
      <c r="AW10" s="12">
        <f t="shared" si="0"/>
        <v>43647</v>
      </c>
      <c r="AX10" s="12">
        <f t="shared" si="0"/>
        <v>43678</v>
      </c>
      <c r="AY10" s="12">
        <f t="shared" si="0"/>
        <v>43709</v>
      </c>
      <c r="AZ10" s="12">
        <f t="shared" si="0"/>
        <v>43739</v>
      </c>
      <c r="BA10" s="12">
        <f t="shared" si="0"/>
        <v>43770</v>
      </c>
      <c r="BB10" s="12">
        <f t="shared" si="0"/>
        <v>43800</v>
      </c>
      <c r="BC10" s="12">
        <f t="shared" si="0"/>
        <v>43831</v>
      </c>
      <c r="BD10" s="12">
        <f t="shared" si="0"/>
        <v>43862</v>
      </c>
      <c r="BE10" s="12">
        <f t="shared" si="0"/>
        <v>43891</v>
      </c>
      <c r="BF10" s="12">
        <f t="shared" si="0"/>
        <v>43922</v>
      </c>
      <c r="BG10" s="12">
        <f t="shared" si="0"/>
        <v>43952</v>
      </c>
      <c r="BH10" s="12">
        <f t="shared" si="0"/>
        <v>43983</v>
      </c>
      <c r="BI10" s="12">
        <f t="shared" si="0"/>
        <v>44013</v>
      </c>
      <c r="BJ10" s="12">
        <f t="shared" si="0"/>
        <v>44044</v>
      </c>
      <c r="BK10" s="12">
        <f t="shared" si="0"/>
        <v>44075</v>
      </c>
      <c r="BL10" s="12">
        <f t="shared" si="0"/>
        <v>44105</v>
      </c>
      <c r="BM10" s="12">
        <f t="shared" si="0"/>
        <v>44136</v>
      </c>
      <c r="BN10" s="12">
        <f t="shared" si="0"/>
        <v>44166</v>
      </c>
      <c r="BO10" s="12">
        <f t="shared" si="0"/>
        <v>44197</v>
      </c>
      <c r="BP10" s="12">
        <f t="shared" si="0"/>
        <v>44228</v>
      </c>
      <c r="BQ10" s="12">
        <f t="shared" si="0"/>
        <v>44256</v>
      </c>
      <c r="BR10" s="12">
        <f t="shared" si="0"/>
        <v>44287</v>
      </c>
      <c r="BS10" s="12">
        <f t="shared" si="0"/>
        <v>44317</v>
      </c>
      <c r="BT10" s="12">
        <f t="shared" si="0"/>
        <v>44348</v>
      </c>
      <c r="BU10" s="12">
        <f t="shared" ref="BU10:EF10" si="1">EDATE(BT10,1)</f>
        <v>44378</v>
      </c>
      <c r="BV10" s="12">
        <f t="shared" si="1"/>
        <v>44409</v>
      </c>
      <c r="BW10" s="12">
        <f t="shared" si="1"/>
        <v>44440</v>
      </c>
      <c r="BX10" s="12">
        <f t="shared" si="1"/>
        <v>44470</v>
      </c>
      <c r="BY10" s="12">
        <f t="shared" si="1"/>
        <v>44501</v>
      </c>
      <c r="BZ10" s="12">
        <f t="shared" si="1"/>
        <v>44531</v>
      </c>
      <c r="CA10" s="12">
        <f t="shared" si="1"/>
        <v>44562</v>
      </c>
      <c r="CB10" s="12">
        <f t="shared" si="1"/>
        <v>44593</v>
      </c>
      <c r="CC10" s="12">
        <f t="shared" si="1"/>
        <v>44621</v>
      </c>
      <c r="CD10" s="12">
        <f t="shared" si="1"/>
        <v>44652</v>
      </c>
      <c r="CE10" s="12">
        <f t="shared" si="1"/>
        <v>44682</v>
      </c>
      <c r="CF10" s="12">
        <f t="shared" si="1"/>
        <v>44713</v>
      </c>
      <c r="CG10" s="12">
        <f t="shared" si="1"/>
        <v>44743</v>
      </c>
      <c r="CH10" s="12">
        <f t="shared" si="1"/>
        <v>44774</v>
      </c>
      <c r="CI10" s="12">
        <f t="shared" si="1"/>
        <v>44805</v>
      </c>
      <c r="CJ10" s="12">
        <f t="shared" si="1"/>
        <v>44835</v>
      </c>
      <c r="CK10" s="12">
        <f t="shared" si="1"/>
        <v>44866</v>
      </c>
      <c r="CL10" s="12">
        <f t="shared" si="1"/>
        <v>44896</v>
      </c>
      <c r="CM10" s="12">
        <f t="shared" si="1"/>
        <v>44927</v>
      </c>
      <c r="CN10" s="12">
        <f t="shared" si="1"/>
        <v>44958</v>
      </c>
      <c r="CO10" s="12">
        <f t="shared" si="1"/>
        <v>44986</v>
      </c>
      <c r="CP10" s="12">
        <f t="shared" si="1"/>
        <v>45017</v>
      </c>
      <c r="CQ10" s="12">
        <f t="shared" si="1"/>
        <v>45047</v>
      </c>
      <c r="CR10" s="12">
        <f t="shared" si="1"/>
        <v>45078</v>
      </c>
      <c r="CS10" s="12">
        <f t="shared" si="1"/>
        <v>45108</v>
      </c>
      <c r="CT10" s="12">
        <f t="shared" si="1"/>
        <v>45139</v>
      </c>
      <c r="CU10" s="12">
        <f t="shared" si="1"/>
        <v>45170</v>
      </c>
      <c r="CV10" s="12">
        <f t="shared" si="1"/>
        <v>45200</v>
      </c>
      <c r="CW10" s="12">
        <f t="shared" si="1"/>
        <v>45231</v>
      </c>
      <c r="CX10" s="12">
        <f t="shared" si="1"/>
        <v>45261</v>
      </c>
      <c r="CY10" s="12">
        <f t="shared" si="1"/>
        <v>45292</v>
      </c>
      <c r="CZ10" s="12">
        <f t="shared" si="1"/>
        <v>45323</v>
      </c>
      <c r="DA10" s="12">
        <f t="shared" si="1"/>
        <v>45352</v>
      </c>
      <c r="DB10" s="12">
        <f t="shared" si="1"/>
        <v>45383</v>
      </c>
      <c r="DC10" s="12">
        <f t="shared" si="1"/>
        <v>45413</v>
      </c>
      <c r="DD10" s="12">
        <f t="shared" si="1"/>
        <v>45444</v>
      </c>
      <c r="DE10" s="12">
        <f t="shared" si="1"/>
        <v>45474</v>
      </c>
      <c r="DF10" s="12">
        <f t="shared" si="1"/>
        <v>45505</v>
      </c>
      <c r="DG10" s="12">
        <f t="shared" si="1"/>
        <v>45536</v>
      </c>
      <c r="DH10" s="12">
        <f t="shared" si="1"/>
        <v>45566</v>
      </c>
      <c r="DI10" s="12">
        <f t="shared" si="1"/>
        <v>45597</v>
      </c>
      <c r="DJ10" s="12">
        <f t="shared" si="1"/>
        <v>45627</v>
      </c>
      <c r="DK10" s="12">
        <f t="shared" si="1"/>
        <v>45658</v>
      </c>
      <c r="DL10" s="12">
        <f t="shared" si="1"/>
        <v>45689</v>
      </c>
      <c r="DM10" s="12">
        <f t="shared" si="1"/>
        <v>45717</v>
      </c>
      <c r="DN10" s="12">
        <f t="shared" si="1"/>
        <v>45748</v>
      </c>
      <c r="DO10" s="12">
        <f t="shared" si="1"/>
        <v>45778</v>
      </c>
      <c r="DP10" s="12">
        <f t="shared" si="1"/>
        <v>45809</v>
      </c>
      <c r="DQ10" s="12">
        <f t="shared" si="1"/>
        <v>45839</v>
      </c>
      <c r="DR10" s="12">
        <f t="shared" si="1"/>
        <v>45870</v>
      </c>
      <c r="DS10" s="12">
        <f t="shared" si="1"/>
        <v>45901</v>
      </c>
      <c r="DT10" s="12">
        <f t="shared" si="1"/>
        <v>45931</v>
      </c>
      <c r="DU10" s="12">
        <f t="shared" si="1"/>
        <v>45962</v>
      </c>
      <c r="DV10" s="12">
        <f t="shared" si="1"/>
        <v>45992</v>
      </c>
      <c r="DW10" s="12">
        <f t="shared" si="1"/>
        <v>46023</v>
      </c>
      <c r="DX10" s="12">
        <f t="shared" si="1"/>
        <v>46054</v>
      </c>
      <c r="DY10" s="12">
        <f t="shared" si="1"/>
        <v>46082</v>
      </c>
      <c r="DZ10" s="12">
        <f t="shared" si="1"/>
        <v>46113</v>
      </c>
      <c r="EA10" s="12">
        <f t="shared" si="1"/>
        <v>46143</v>
      </c>
      <c r="EB10" s="12">
        <f t="shared" si="1"/>
        <v>46174</v>
      </c>
      <c r="EC10" s="12">
        <f t="shared" si="1"/>
        <v>46204</v>
      </c>
      <c r="ED10" s="12">
        <f t="shared" si="1"/>
        <v>46235</v>
      </c>
      <c r="EE10" s="12">
        <f t="shared" si="1"/>
        <v>46266</v>
      </c>
      <c r="EF10" s="12">
        <f t="shared" si="1"/>
        <v>46296</v>
      </c>
      <c r="EG10" s="12">
        <f t="shared" ref="EG10:GR10" si="2">EDATE(EF10,1)</f>
        <v>46327</v>
      </c>
      <c r="EH10" s="12">
        <f t="shared" si="2"/>
        <v>46357</v>
      </c>
      <c r="EI10" s="12">
        <f t="shared" si="2"/>
        <v>46388</v>
      </c>
      <c r="EJ10" s="12">
        <f t="shared" si="2"/>
        <v>46419</v>
      </c>
      <c r="EK10" s="12">
        <f t="shared" si="2"/>
        <v>46447</v>
      </c>
      <c r="EL10" s="12">
        <f t="shared" si="2"/>
        <v>46478</v>
      </c>
      <c r="EM10" s="12">
        <f t="shared" si="2"/>
        <v>46508</v>
      </c>
      <c r="EN10" s="12">
        <f t="shared" si="2"/>
        <v>46539</v>
      </c>
      <c r="EO10" s="12">
        <f t="shared" si="2"/>
        <v>46569</v>
      </c>
      <c r="EP10" s="12">
        <f t="shared" si="2"/>
        <v>46600</v>
      </c>
      <c r="EQ10" s="12">
        <f t="shared" si="2"/>
        <v>46631</v>
      </c>
      <c r="ER10" s="12">
        <f t="shared" si="2"/>
        <v>46661</v>
      </c>
      <c r="ES10" s="12">
        <f t="shared" si="2"/>
        <v>46692</v>
      </c>
      <c r="ET10" s="12">
        <f t="shared" si="2"/>
        <v>46722</v>
      </c>
      <c r="EU10" s="12">
        <f t="shared" si="2"/>
        <v>46753</v>
      </c>
      <c r="EV10" s="12">
        <f t="shared" si="2"/>
        <v>46784</v>
      </c>
      <c r="EW10" s="12">
        <f t="shared" si="2"/>
        <v>46813</v>
      </c>
      <c r="EX10" s="12">
        <f t="shared" si="2"/>
        <v>46844</v>
      </c>
      <c r="EY10" s="12">
        <f t="shared" si="2"/>
        <v>46874</v>
      </c>
      <c r="EZ10" s="12">
        <f t="shared" si="2"/>
        <v>46905</v>
      </c>
      <c r="FA10" s="12">
        <f t="shared" si="2"/>
        <v>46935</v>
      </c>
      <c r="FB10" s="12">
        <f t="shared" si="2"/>
        <v>46966</v>
      </c>
      <c r="FC10" s="12">
        <f t="shared" si="2"/>
        <v>46997</v>
      </c>
      <c r="FD10" s="12">
        <f t="shared" si="2"/>
        <v>47027</v>
      </c>
      <c r="FE10" s="12">
        <f t="shared" si="2"/>
        <v>47058</v>
      </c>
      <c r="FF10" s="12">
        <f t="shared" si="2"/>
        <v>47088</v>
      </c>
      <c r="FG10" s="12">
        <f t="shared" si="2"/>
        <v>47119</v>
      </c>
      <c r="FH10" s="12">
        <f t="shared" si="2"/>
        <v>47150</v>
      </c>
      <c r="FI10" s="12">
        <f t="shared" si="2"/>
        <v>47178</v>
      </c>
      <c r="FJ10" s="12">
        <f t="shared" si="2"/>
        <v>47209</v>
      </c>
      <c r="FK10" s="12">
        <f t="shared" si="2"/>
        <v>47239</v>
      </c>
      <c r="FL10" s="12">
        <f t="shared" si="2"/>
        <v>47270</v>
      </c>
      <c r="FM10" s="12">
        <f t="shared" si="2"/>
        <v>47300</v>
      </c>
      <c r="FN10" s="12">
        <f t="shared" si="2"/>
        <v>47331</v>
      </c>
      <c r="FO10" s="12">
        <f t="shared" si="2"/>
        <v>47362</v>
      </c>
      <c r="FP10" s="12">
        <f t="shared" si="2"/>
        <v>47392</v>
      </c>
      <c r="FQ10" s="12">
        <f t="shared" si="2"/>
        <v>47423</v>
      </c>
      <c r="FR10" s="12">
        <f t="shared" si="2"/>
        <v>47453</v>
      </c>
      <c r="FS10" s="12">
        <f t="shared" si="2"/>
        <v>47484</v>
      </c>
      <c r="FT10" s="12">
        <f t="shared" si="2"/>
        <v>47515</v>
      </c>
      <c r="FU10" s="12">
        <f t="shared" si="2"/>
        <v>47543</v>
      </c>
      <c r="FV10" s="12">
        <f t="shared" si="2"/>
        <v>47574</v>
      </c>
      <c r="FW10" s="12">
        <f t="shared" si="2"/>
        <v>47604</v>
      </c>
      <c r="FX10" s="12">
        <f t="shared" si="2"/>
        <v>47635</v>
      </c>
      <c r="FY10" s="12">
        <f t="shared" si="2"/>
        <v>47665</v>
      </c>
      <c r="FZ10" s="12">
        <f t="shared" si="2"/>
        <v>47696</v>
      </c>
      <c r="GA10" s="12">
        <f t="shared" si="2"/>
        <v>47727</v>
      </c>
      <c r="GB10" s="12">
        <f t="shared" si="2"/>
        <v>47757</v>
      </c>
      <c r="GC10" s="12">
        <f t="shared" si="2"/>
        <v>47788</v>
      </c>
      <c r="GD10" s="12">
        <f t="shared" si="2"/>
        <v>47818</v>
      </c>
      <c r="GE10" s="12">
        <f t="shared" si="2"/>
        <v>47849</v>
      </c>
      <c r="GF10" s="12">
        <f t="shared" si="2"/>
        <v>47880</v>
      </c>
      <c r="GG10" s="12">
        <f t="shared" si="2"/>
        <v>47908</v>
      </c>
      <c r="GH10" s="12">
        <f t="shared" si="2"/>
        <v>47939</v>
      </c>
      <c r="GI10" s="12">
        <f t="shared" si="2"/>
        <v>47969</v>
      </c>
      <c r="GJ10" s="12">
        <f t="shared" si="2"/>
        <v>48000</v>
      </c>
      <c r="GK10" s="12">
        <f t="shared" si="2"/>
        <v>48030</v>
      </c>
      <c r="GL10" s="12">
        <f t="shared" si="2"/>
        <v>48061</v>
      </c>
      <c r="GM10" s="12">
        <f t="shared" si="2"/>
        <v>48092</v>
      </c>
      <c r="GN10" s="12">
        <f t="shared" si="2"/>
        <v>48122</v>
      </c>
      <c r="GO10" s="12">
        <f t="shared" si="2"/>
        <v>48153</v>
      </c>
      <c r="GP10" s="12">
        <f t="shared" si="2"/>
        <v>48183</v>
      </c>
      <c r="GQ10" s="12">
        <f t="shared" si="2"/>
        <v>48214</v>
      </c>
      <c r="GR10" s="12">
        <f t="shared" si="2"/>
        <v>48245</v>
      </c>
      <c r="GS10" s="12">
        <f t="shared" ref="GS10:JD10" si="3">EDATE(GR10,1)</f>
        <v>48274</v>
      </c>
      <c r="GT10" s="12">
        <f t="shared" si="3"/>
        <v>48305</v>
      </c>
      <c r="GU10" s="12">
        <f t="shared" si="3"/>
        <v>48335</v>
      </c>
      <c r="GV10" s="12">
        <f t="shared" si="3"/>
        <v>48366</v>
      </c>
      <c r="GW10" s="12">
        <f t="shared" si="3"/>
        <v>48396</v>
      </c>
      <c r="GX10" s="12">
        <f t="shared" si="3"/>
        <v>48427</v>
      </c>
      <c r="GY10" s="12">
        <f t="shared" si="3"/>
        <v>48458</v>
      </c>
      <c r="GZ10" s="12">
        <f t="shared" si="3"/>
        <v>48488</v>
      </c>
      <c r="HA10" s="12">
        <f t="shared" si="3"/>
        <v>48519</v>
      </c>
      <c r="HB10" s="12">
        <f t="shared" si="3"/>
        <v>48549</v>
      </c>
      <c r="HC10" s="12">
        <f t="shared" si="3"/>
        <v>48580</v>
      </c>
      <c r="HD10" s="12">
        <f t="shared" si="3"/>
        <v>48611</v>
      </c>
      <c r="HE10" s="12">
        <f t="shared" si="3"/>
        <v>48639</v>
      </c>
      <c r="HF10" s="12">
        <f t="shared" si="3"/>
        <v>48670</v>
      </c>
      <c r="HG10" s="12">
        <f t="shared" si="3"/>
        <v>48700</v>
      </c>
      <c r="HH10" s="12">
        <f t="shared" si="3"/>
        <v>48731</v>
      </c>
      <c r="HI10" s="12">
        <f t="shared" si="3"/>
        <v>48761</v>
      </c>
      <c r="HJ10" s="12">
        <f t="shared" si="3"/>
        <v>48792</v>
      </c>
      <c r="HK10" s="12">
        <f t="shared" si="3"/>
        <v>48823</v>
      </c>
      <c r="HL10" s="12">
        <f t="shared" si="3"/>
        <v>48853</v>
      </c>
      <c r="HM10" s="12">
        <f t="shared" si="3"/>
        <v>48884</v>
      </c>
      <c r="HN10" s="12">
        <f t="shared" si="3"/>
        <v>48914</v>
      </c>
      <c r="HO10" s="12">
        <f t="shared" si="3"/>
        <v>48945</v>
      </c>
      <c r="HP10" s="12">
        <f t="shared" si="3"/>
        <v>48976</v>
      </c>
      <c r="HQ10" s="12">
        <f t="shared" si="3"/>
        <v>49004</v>
      </c>
      <c r="HR10" s="12">
        <f t="shared" si="3"/>
        <v>49035</v>
      </c>
      <c r="HS10" s="12">
        <f t="shared" si="3"/>
        <v>49065</v>
      </c>
      <c r="HT10" s="12">
        <f t="shared" si="3"/>
        <v>49096</v>
      </c>
      <c r="HU10" s="12">
        <f t="shared" si="3"/>
        <v>49126</v>
      </c>
      <c r="HV10" s="12">
        <f t="shared" si="3"/>
        <v>49157</v>
      </c>
      <c r="HW10" s="12">
        <f t="shared" si="3"/>
        <v>49188</v>
      </c>
      <c r="HX10" s="12">
        <f t="shared" si="3"/>
        <v>49218</v>
      </c>
      <c r="HY10" s="12">
        <f t="shared" si="3"/>
        <v>49249</v>
      </c>
      <c r="HZ10" s="12">
        <f t="shared" si="3"/>
        <v>49279</v>
      </c>
      <c r="IA10" s="12">
        <f t="shared" si="3"/>
        <v>49310</v>
      </c>
      <c r="IB10" s="12">
        <f t="shared" si="3"/>
        <v>49341</v>
      </c>
      <c r="IC10" s="12">
        <f t="shared" si="3"/>
        <v>49369</v>
      </c>
      <c r="ID10" s="12">
        <f t="shared" si="3"/>
        <v>49400</v>
      </c>
      <c r="IE10" s="12">
        <f t="shared" si="3"/>
        <v>49430</v>
      </c>
      <c r="IF10" s="12">
        <f t="shared" si="3"/>
        <v>49461</v>
      </c>
      <c r="IG10" s="12">
        <f t="shared" si="3"/>
        <v>49491</v>
      </c>
      <c r="IH10" s="12">
        <f t="shared" si="3"/>
        <v>49522</v>
      </c>
      <c r="II10" s="12">
        <f t="shared" si="3"/>
        <v>49553</v>
      </c>
      <c r="IJ10" s="12">
        <f t="shared" si="3"/>
        <v>49583</v>
      </c>
      <c r="IK10" s="12">
        <f t="shared" si="3"/>
        <v>49614</v>
      </c>
      <c r="IL10" s="12">
        <f t="shared" si="3"/>
        <v>49644</v>
      </c>
      <c r="IM10" s="12">
        <f t="shared" si="3"/>
        <v>49675</v>
      </c>
      <c r="IN10" s="12">
        <f t="shared" si="3"/>
        <v>49706</v>
      </c>
      <c r="IO10" s="12">
        <f t="shared" si="3"/>
        <v>49735</v>
      </c>
      <c r="IP10" s="12">
        <f t="shared" si="3"/>
        <v>49766</v>
      </c>
      <c r="IQ10" s="12">
        <f t="shared" si="3"/>
        <v>49796</v>
      </c>
      <c r="IR10" s="12">
        <f t="shared" si="3"/>
        <v>49827</v>
      </c>
      <c r="IS10" s="12">
        <f t="shared" si="3"/>
        <v>49857</v>
      </c>
      <c r="IT10" s="12">
        <f t="shared" si="3"/>
        <v>49888</v>
      </c>
      <c r="IU10" s="12">
        <f t="shared" si="3"/>
        <v>49919</v>
      </c>
      <c r="IV10" s="12">
        <f t="shared" si="3"/>
        <v>49949</v>
      </c>
      <c r="IW10" s="12">
        <f t="shared" si="3"/>
        <v>49980</v>
      </c>
      <c r="IX10" s="12">
        <f t="shared" si="3"/>
        <v>50010</v>
      </c>
      <c r="IY10" s="12">
        <f t="shared" si="3"/>
        <v>50041</v>
      </c>
      <c r="IZ10" s="12">
        <f t="shared" si="3"/>
        <v>50072</v>
      </c>
      <c r="JA10" s="12">
        <f t="shared" si="3"/>
        <v>50100</v>
      </c>
      <c r="JB10" s="12">
        <f t="shared" si="3"/>
        <v>50131</v>
      </c>
      <c r="JC10" s="12">
        <f t="shared" si="3"/>
        <v>50161</v>
      </c>
      <c r="JD10" s="12">
        <f t="shared" si="3"/>
        <v>50192</v>
      </c>
      <c r="JE10" s="12">
        <f t="shared" ref="JE10:KT10" si="4">EDATE(JD10,1)</f>
        <v>50222</v>
      </c>
      <c r="JF10" s="12">
        <f t="shared" si="4"/>
        <v>50253</v>
      </c>
      <c r="JG10" s="12">
        <f t="shared" si="4"/>
        <v>50284</v>
      </c>
      <c r="JH10" s="12">
        <f t="shared" si="4"/>
        <v>50314</v>
      </c>
      <c r="JI10" s="12">
        <f t="shared" si="4"/>
        <v>50345</v>
      </c>
      <c r="JJ10" s="12">
        <f t="shared" si="4"/>
        <v>50375</v>
      </c>
      <c r="JK10" s="12">
        <f t="shared" si="4"/>
        <v>50406</v>
      </c>
      <c r="JL10" s="12">
        <f t="shared" si="4"/>
        <v>50437</v>
      </c>
      <c r="JM10" s="12">
        <f t="shared" si="4"/>
        <v>50465</v>
      </c>
      <c r="JN10" s="12">
        <f t="shared" si="4"/>
        <v>50496</v>
      </c>
      <c r="JO10" s="12">
        <f t="shared" si="4"/>
        <v>50526</v>
      </c>
      <c r="JP10" s="12">
        <f t="shared" si="4"/>
        <v>50557</v>
      </c>
      <c r="JQ10" s="12">
        <f t="shared" si="4"/>
        <v>50587</v>
      </c>
      <c r="JR10" s="12">
        <f t="shared" si="4"/>
        <v>50618</v>
      </c>
      <c r="JS10" s="12">
        <f t="shared" si="4"/>
        <v>50649</v>
      </c>
      <c r="JT10" s="12">
        <f t="shared" si="4"/>
        <v>50679</v>
      </c>
      <c r="JU10" s="12">
        <f t="shared" si="4"/>
        <v>50710</v>
      </c>
      <c r="JV10" s="12">
        <f t="shared" si="4"/>
        <v>50740</v>
      </c>
      <c r="JW10" s="12">
        <f t="shared" si="4"/>
        <v>50771</v>
      </c>
      <c r="JX10" s="12">
        <f t="shared" si="4"/>
        <v>50802</v>
      </c>
      <c r="JY10" s="12">
        <f t="shared" si="4"/>
        <v>50830</v>
      </c>
      <c r="JZ10" s="12">
        <f t="shared" si="4"/>
        <v>50861</v>
      </c>
      <c r="KA10" s="12">
        <f t="shared" si="4"/>
        <v>50891</v>
      </c>
      <c r="KB10" s="12">
        <f t="shared" si="4"/>
        <v>50922</v>
      </c>
      <c r="KC10" s="12">
        <f t="shared" si="4"/>
        <v>50952</v>
      </c>
      <c r="KD10" s="12">
        <f t="shared" si="4"/>
        <v>50983</v>
      </c>
      <c r="KE10" s="12">
        <f t="shared" si="4"/>
        <v>51014</v>
      </c>
      <c r="KF10" s="12">
        <f t="shared" si="4"/>
        <v>51044</v>
      </c>
      <c r="KG10" s="12">
        <f t="shared" si="4"/>
        <v>51075</v>
      </c>
      <c r="KH10" s="12">
        <f t="shared" si="4"/>
        <v>51105</v>
      </c>
      <c r="KI10" s="12">
        <f t="shared" si="4"/>
        <v>51136</v>
      </c>
      <c r="KJ10" s="12">
        <f t="shared" si="4"/>
        <v>51167</v>
      </c>
      <c r="KK10" s="12">
        <f t="shared" si="4"/>
        <v>51196</v>
      </c>
      <c r="KL10" s="12">
        <f t="shared" si="4"/>
        <v>51227</v>
      </c>
      <c r="KM10" s="12">
        <f t="shared" si="4"/>
        <v>51257</v>
      </c>
      <c r="KN10" s="12">
        <f t="shared" si="4"/>
        <v>51288</v>
      </c>
      <c r="KO10" s="12">
        <f t="shared" si="4"/>
        <v>51318</v>
      </c>
      <c r="KP10" s="12">
        <f t="shared" si="4"/>
        <v>51349</v>
      </c>
      <c r="KQ10" s="12">
        <f t="shared" si="4"/>
        <v>51380</v>
      </c>
      <c r="KR10" s="12">
        <f t="shared" si="4"/>
        <v>51410</v>
      </c>
      <c r="KS10" s="12">
        <f t="shared" si="4"/>
        <v>51441</v>
      </c>
      <c r="KT10" s="12">
        <f t="shared" si="4"/>
        <v>51471</v>
      </c>
    </row>
    <row r="11" spans="2:306" x14ac:dyDescent="0.35">
      <c r="B11" s="1" t="s">
        <v>17</v>
      </c>
      <c r="E11" s="12">
        <f>C3</f>
        <v>42370</v>
      </c>
      <c r="F11" s="12">
        <f>C4</f>
        <v>42826</v>
      </c>
      <c r="G11" s="1" t="b">
        <f t="shared" ref="G11:P14" si="5">AND(G$10&gt;=$E11,G$10&lt;$F11)</f>
        <v>1</v>
      </c>
      <c r="H11" s="1" t="b">
        <f t="shared" si="5"/>
        <v>1</v>
      </c>
      <c r="I11" s="1" t="b">
        <f t="shared" si="5"/>
        <v>1</v>
      </c>
      <c r="J11" s="1" t="b">
        <f t="shared" si="5"/>
        <v>1</v>
      </c>
      <c r="K11" s="1" t="b">
        <f t="shared" si="5"/>
        <v>1</v>
      </c>
      <c r="L11" s="1" t="b">
        <f t="shared" si="5"/>
        <v>1</v>
      </c>
      <c r="M11" s="1" t="b">
        <f t="shared" si="5"/>
        <v>1</v>
      </c>
      <c r="N11" s="1" t="b">
        <f t="shared" si="5"/>
        <v>1</v>
      </c>
      <c r="O11" s="1" t="b">
        <f t="shared" si="5"/>
        <v>1</v>
      </c>
      <c r="P11" s="1" t="b">
        <f t="shared" si="5"/>
        <v>1</v>
      </c>
      <c r="Q11" s="1" t="b">
        <f t="shared" ref="Q11:Z14" si="6">AND(Q$10&gt;=$E11,Q$10&lt;$F11)</f>
        <v>1</v>
      </c>
      <c r="R11" s="1" t="b">
        <f t="shared" si="6"/>
        <v>1</v>
      </c>
      <c r="S11" s="1" t="b">
        <f t="shared" si="6"/>
        <v>1</v>
      </c>
      <c r="T11" s="1" t="b">
        <f t="shared" si="6"/>
        <v>1</v>
      </c>
      <c r="U11" s="1" t="b">
        <f t="shared" si="6"/>
        <v>1</v>
      </c>
      <c r="V11" s="1" t="b">
        <f t="shared" si="6"/>
        <v>0</v>
      </c>
      <c r="W11" s="1" t="b">
        <f t="shared" si="6"/>
        <v>0</v>
      </c>
      <c r="X11" s="1" t="b">
        <f t="shared" si="6"/>
        <v>0</v>
      </c>
      <c r="Y11" s="1" t="b">
        <f t="shared" si="6"/>
        <v>0</v>
      </c>
      <c r="Z11" s="1" t="b">
        <f t="shared" si="6"/>
        <v>0</v>
      </c>
      <c r="AA11" s="1" t="b">
        <f t="shared" ref="AA11:AJ14" si="7">AND(AA$10&gt;=$E11,AA$10&lt;$F11)</f>
        <v>0</v>
      </c>
      <c r="AB11" s="1" t="b">
        <f t="shared" si="7"/>
        <v>0</v>
      </c>
      <c r="AC11" s="1" t="b">
        <f t="shared" si="7"/>
        <v>0</v>
      </c>
      <c r="AD11" s="1" t="b">
        <f t="shared" si="7"/>
        <v>0</v>
      </c>
      <c r="AE11" s="1" t="b">
        <f t="shared" si="7"/>
        <v>0</v>
      </c>
      <c r="AF11" s="1" t="b">
        <f t="shared" si="7"/>
        <v>0</v>
      </c>
      <c r="AG11" s="1" t="b">
        <f t="shared" si="7"/>
        <v>0</v>
      </c>
      <c r="AH11" s="1" t="b">
        <f t="shared" si="7"/>
        <v>0</v>
      </c>
      <c r="AI11" s="1" t="b">
        <f t="shared" si="7"/>
        <v>0</v>
      </c>
      <c r="AJ11" s="1" t="b">
        <f t="shared" si="7"/>
        <v>0</v>
      </c>
      <c r="AK11" s="1" t="b">
        <f t="shared" ref="AK11:AT14" si="8">AND(AK$10&gt;=$E11,AK$10&lt;$F11)</f>
        <v>0</v>
      </c>
      <c r="AL11" s="1" t="b">
        <f t="shared" si="8"/>
        <v>0</v>
      </c>
      <c r="AM11" s="1" t="b">
        <f t="shared" si="8"/>
        <v>0</v>
      </c>
      <c r="AN11" s="1" t="b">
        <f t="shared" si="8"/>
        <v>0</v>
      </c>
      <c r="AO11" s="1" t="b">
        <f t="shared" si="8"/>
        <v>0</v>
      </c>
      <c r="AP11" s="1" t="b">
        <f t="shared" si="8"/>
        <v>0</v>
      </c>
      <c r="AQ11" s="1" t="b">
        <f t="shared" si="8"/>
        <v>0</v>
      </c>
      <c r="AR11" s="1" t="b">
        <f t="shared" si="8"/>
        <v>0</v>
      </c>
      <c r="AS11" s="1" t="b">
        <f t="shared" si="8"/>
        <v>0</v>
      </c>
      <c r="AT11" s="1" t="b">
        <f t="shared" si="8"/>
        <v>0</v>
      </c>
      <c r="AU11" s="1" t="b">
        <f t="shared" ref="AU11:BD14" si="9">AND(AU$10&gt;=$E11,AU$10&lt;$F11)</f>
        <v>0</v>
      </c>
      <c r="AV11" s="1" t="b">
        <f t="shared" si="9"/>
        <v>0</v>
      </c>
      <c r="AW11" s="1" t="b">
        <f t="shared" si="9"/>
        <v>0</v>
      </c>
      <c r="AX11" s="1" t="b">
        <f t="shared" si="9"/>
        <v>0</v>
      </c>
      <c r="AY11" s="1" t="b">
        <f t="shared" si="9"/>
        <v>0</v>
      </c>
      <c r="AZ11" s="1" t="b">
        <f t="shared" si="9"/>
        <v>0</v>
      </c>
      <c r="BA11" s="1" t="b">
        <f t="shared" si="9"/>
        <v>0</v>
      </c>
      <c r="BB11" s="1" t="b">
        <f t="shared" si="9"/>
        <v>0</v>
      </c>
      <c r="BC11" s="1" t="b">
        <f t="shared" si="9"/>
        <v>0</v>
      </c>
      <c r="BD11" s="1" t="b">
        <f t="shared" si="9"/>
        <v>0</v>
      </c>
      <c r="BE11" s="1" t="b">
        <f t="shared" ref="BE11:BN14" si="10">AND(BE$10&gt;=$E11,BE$10&lt;$F11)</f>
        <v>0</v>
      </c>
      <c r="BF11" s="1" t="b">
        <f t="shared" si="10"/>
        <v>0</v>
      </c>
      <c r="BG11" s="1" t="b">
        <f t="shared" si="10"/>
        <v>0</v>
      </c>
      <c r="BH11" s="1" t="b">
        <f t="shared" si="10"/>
        <v>0</v>
      </c>
      <c r="BI11" s="1" t="b">
        <f t="shared" si="10"/>
        <v>0</v>
      </c>
      <c r="BJ11" s="1" t="b">
        <f t="shared" si="10"/>
        <v>0</v>
      </c>
      <c r="BK11" s="1" t="b">
        <f t="shared" si="10"/>
        <v>0</v>
      </c>
      <c r="BL11" s="1" t="b">
        <f t="shared" si="10"/>
        <v>0</v>
      </c>
      <c r="BM11" s="1" t="b">
        <f t="shared" si="10"/>
        <v>0</v>
      </c>
      <c r="BN11" s="1" t="b">
        <f t="shared" si="10"/>
        <v>0</v>
      </c>
      <c r="BO11" s="1" t="b">
        <f t="shared" ref="BO11:BX14" si="11">AND(BO$10&gt;=$E11,BO$10&lt;$F11)</f>
        <v>0</v>
      </c>
      <c r="BP11" s="1" t="b">
        <f t="shared" si="11"/>
        <v>0</v>
      </c>
      <c r="BQ11" s="1" t="b">
        <f t="shared" si="11"/>
        <v>0</v>
      </c>
      <c r="BR11" s="1" t="b">
        <f t="shared" si="11"/>
        <v>0</v>
      </c>
      <c r="BS11" s="1" t="b">
        <f t="shared" si="11"/>
        <v>0</v>
      </c>
      <c r="BT11" s="1" t="b">
        <f t="shared" si="11"/>
        <v>0</v>
      </c>
      <c r="BU11" s="1" t="b">
        <f t="shared" si="11"/>
        <v>0</v>
      </c>
      <c r="BV11" s="1" t="b">
        <f t="shared" si="11"/>
        <v>0</v>
      </c>
      <c r="BW11" s="1" t="b">
        <f t="shared" si="11"/>
        <v>0</v>
      </c>
      <c r="BX11" s="1" t="b">
        <f t="shared" si="11"/>
        <v>0</v>
      </c>
      <c r="BY11" s="1" t="b">
        <f t="shared" ref="BY11:CH14" si="12">AND(BY$10&gt;=$E11,BY$10&lt;$F11)</f>
        <v>0</v>
      </c>
      <c r="BZ11" s="1" t="b">
        <f t="shared" si="12"/>
        <v>0</v>
      </c>
      <c r="CA11" s="1" t="b">
        <f t="shared" si="12"/>
        <v>0</v>
      </c>
      <c r="CB11" s="1" t="b">
        <f t="shared" si="12"/>
        <v>0</v>
      </c>
      <c r="CC11" s="1" t="b">
        <f t="shared" si="12"/>
        <v>0</v>
      </c>
      <c r="CD11" s="1" t="b">
        <f t="shared" si="12"/>
        <v>0</v>
      </c>
      <c r="CE11" s="1" t="b">
        <f t="shared" si="12"/>
        <v>0</v>
      </c>
      <c r="CF11" s="1" t="b">
        <f t="shared" si="12"/>
        <v>0</v>
      </c>
      <c r="CG11" s="1" t="b">
        <f t="shared" si="12"/>
        <v>0</v>
      </c>
      <c r="CH11" s="1" t="b">
        <f t="shared" si="12"/>
        <v>0</v>
      </c>
      <c r="CI11" s="1" t="b">
        <f t="shared" ref="CI11:CR14" si="13">AND(CI$10&gt;=$E11,CI$10&lt;$F11)</f>
        <v>0</v>
      </c>
      <c r="CJ11" s="1" t="b">
        <f t="shared" si="13"/>
        <v>0</v>
      </c>
      <c r="CK11" s="1" t="b">
        <f t="shared" si="13"/>
        <v>0</v>
      </c>
      <c r="CL11" s="1" t="b">
        <f t="shared" si="13"/>
        <v>0</v>
      </c>
      <c r="CM11" s="1" t="b">
        <f t="shared" si="13"/>
        <v>0</v>
      </c>
      <c r="CN11" s="1" t="b">
        <f t="shared" si="13"/>
        <v>0</v>
      </c>
      <c r="CO11" s="1" t="b">
        <f t="shared" si="13"/>
        <v>0</v>
      </c>
      <c r="CP11" s="1" t="b">
        <f t="shared" si="13"/>
        <v>0</v>
      </c>
      <c r="CQ11" s="1" t="b">
        <f t="shared" si="13"/>
        <v>0</v>
      </c>
      <c r="CR11" s="1" t="b">
        <f t="shared" si="13"/>
        <v>0</v>
      </c>
      <c r="CS11" s="1" t="b">
        <f t="shared" ref="CS11:DB14" si="14">AND(CS$10&gt;=$E11,CS$10&lt;$F11)</f>
        <v>0</v>
      </c>
      <c r="CT11" s="1" t="b">
        <f t="shared" si="14"/>
        <v>0</v>
      </c>
      <c r="CU11" s="1" t="b">
        <f t="shared" si="14"/>
        <v>0</v>
      </c>
      <c r="CV11" s="1" t="b">
        <f t="shared" si="14"/>
        <v>0</v>
      </c>
      <c r="CW11" s="1" t="b">
        <f t="shared" si="14"/>
        <v>0</v>
      </c>
      <c r="CX11" s="1" t="b">
        <f t="shared" si="14"/>
        <v>0</v>
      </c>
      <c r="CY11" s="1" t="b">
        <f t="shared" si="14"/>
        <v>0</v>
      </c>
      <c r="CZ11" s="1" t="b">
        <f t="shared" si="14"/>
        <v>0</v>
      </c>
      <c r="DA11" s="1" t="b">
        <f t="shared" si="14"/>
        <v>0</v>
      </c>
      <c r="DB11" s="1" t="b">
        <f t="shared" si="14"/>
        <v>0</v>
      </c>
      <c r="DC11" s="1" t="b">
        <f t="shared" ref="DC11:DL14" si="15">AND(DC$10&gt;=$E11,DC$10&lt;$F11)</f>
        <v>0</v>
      </c>
      <c r="DD11" s="1" t="b">
        <f t="shared" si="15"/>
        <v>0</v>
      </c>
      <c r="DE11" s="1" t="b">
        <f t="shared" si="15"/>
        <v>0</v>
      </c>
      <c r="DF11" s="1" t="b">
        <f t="shared" si="15"/>
        <v>0</v>
      </c>
      <c r="DG11" s="1" t="b">
        <f t="shared" si="15"/>
        <v>0</v>
      </c>
      <c r="DH11" s="1" t="b">
        <f t="shared" si="15"/>
        <v>0</v>
      </c>
      <c r="DI11" s="1" t="b">
        <f t="shared" si="15"/>
        <v>0</v>
      </c>
      <c r="DJ11" s="1" t="b">
        <f t="shared" si="15"/>
        <v>0</v>
      </c>
      <c r="DK11" s="1" t="b">
        <f t="shared" si="15"/>
        <v>0</v>
      </c>
      <c r="DL11" s="1" t="b">
        <f t="shared" si="15"/>
        <v>0</v>
      </c>
      <c r="DM11" s="1" t="b">
        <f t="shared" ref="DM11:DV14" si="16">AND(DM$10&gt;=$E11,DM$10&lt;$F11)</f>
        <v>0</v>
      </c>
      <c r="DN11" s="1" t="b">
        <f t="shared" si="16"/>
        <v>0</v>
      </c>
      <c r="DO11" s="1" t="b">
        <f t="shared" si="16"/>
        <v>0</v>
      </c>
      <c r="DP11" s="1" t="b">
        <f t="shared" si="16"/>
        <v>0</v>
      </c>
      <c r="DQ11" s="1" t="b">
        <f t="shared" si="16"/>
        <v>0</v>
      </c>
      <c r="DR11" s="1" t="b">
        <f t="shared" si="16"/>
        <v>0</v>
      </c>
      <c r="DS11" s="1" t="b">
        <f t="shared" si="16"/>
        <v>0</v>
      </c>
      <c r="DT11" s="1" t="b">
        <f t="shared" si="16"/>
        <v>0</v>
      </c>
      <c r="DU11" s="1" t="b">
        <f t="shared" si="16"/>
        <v>0</v>
      </c>
      <c r="DV11" s="1" t="b">
        <f t="shared" si="16"/>
        <v>0</v>
      </c>
      <c r="DW11" s="1" t="b">
        <f t="shared" ref="DW11:EF14" si="17">AND(DW$10&gt;=$E11,DW$10&lt;$F11)</f>
        <v>0</v>
      </c>
      <c r="DX11" s="1" t="b">
        <f t="shared" si="17"/>
        <v>0</v>
      </c>
      <c r="DY11" s="1" t="b">
        <f t="shared" si="17"/>
        <v>0</v>
      </c>
      <c r="DZ11" s="1" t="b">
        <f t="shared" si="17"/>
        <v>0</v>
      </c>
      <c r="EA11" s="1" t="b">
        <f t="shared" si="17"/>
        <v>0</v>
      </c>
      <c r="EB11" s="1" t="b">
        <f t="shared" si="17"/>
        <v>0</v>
      </c>
      <c r="EC11" s="1" t="b">
        <f t="shared" si="17"/>
        <v>0</v>
      </c>
      <c r="ED11" s="1" t="b">
        <f t="shared" si="17"/>
        <v>0</v>
      </c>
      <c r="EE11" s="1" t="b">
        <f t="shared" si="17"/>
        <v>0</v>
      </c>
      <c r="EF11" s="1" t="b">
        <f t="shared" si="17"/>
        <v>0</v>
      </c>
      <c r="EG11" s="1" t="b">
        <f t="shared" ref="EG11:EP14" si="18">AND(EG$10&gt;=$E11,EG$10&lt;$F11)</f>
        <v>0</v>
      </c>
      <c r="EH11" s="1" t="b">
        <f t="shared" si="18"/>
        <v>0</v>
      </c>
      <c r="EI11" s="1" t="b">
        <f t="shared" si="18"/>
        <v>0</v>
      </c>
      <c r="EJ11" s="1" t="b">
        <f t="shared" si="18"/>
        <v>0</v>
      </c>
      <c r="EK11" s="1" t="b">
        <f t="shared" si="18"/>
        <v>0</v>
      </c>
      <c r="EL11" s="1" t="b">
        <f t="shared" si="18"/>
        <v>0</v>
      </c>
      <c r="EM11" s="1" t="b">
        <f t="shared" si="18"/>
        <v>0</v>
      </c>
      <c r="EN11" s="1" t="b">
        <f t="shared" si="18"/>
        <v>0</v>
      </c>
      <c r="EO11" s="1" t="b">
        <f t="shared" si="18"/>
        <v>0</v>
      </c>
      <c r="EP11" s="1" t="b">
        <f t="shared" si="18"/>
        <v>0</v>
      </c>
      <c r="EQ11" s="1" t="b">
        <f t="shared" ref="EQ11:EZ14" si="19">AND(EQ$10&gt;=$E11,EQ$10&lt;$F11)</f>
        <v>0</v>
      </c>
      <c r="ER11" s="1" t="b">
        <f t="shared" si="19"/>
        <v>0</v>
      </c>
      <c r="ES11" s="1" t="b">
        <f t="shared" si="19"/>
        <v>0</v>
      </c>
      <c r="ET11" s="1" t="b">
        <f t="shared" si="19"/>
        <v>0</v>
      </c>
      <c r="EU11" s="1" t="b">
        <f t="shared" si="19"/>
        <v>0</v>
      </c>
      <c r="EV11" s="1" t="b">
        <f t="shared" si="19"/>
        <v>0</v>
      </c>
      <c r="EW11" s="1" t="b">
        <f t="shared" si="19"/>
        <v>0</v>
      </c>
      <c r="EX11" s="1" t="b">
        <f t="shared" si="19"/>
        <v>0</v>
      </c>
      <c r="EY11" s="1" t="b">
        <f t="shared" si="19"/>
        <v>0</v>
      </c>
      <c r="EZ11" s="1" t="b">
        <f t="shared" si="19"/>
        <v>0</v>
      </c>
      <c r="FA11" s="1" t="b">
        <f t="shared" ref="FA11:FJ14" si="20">AND(FA$10&gt;=$E11,FA$10&lt;$F11)</f>
        <v>0</v>
      </c>
      <c r="FB11" s="1" t="b">
        <f t="shared" si="20"/>
        <v>0</v>
      </c>
      <c r="FC11" s="1" t="b">
        <f t="shared" si="20"/>
        <v>0</v>
      </c>
      <c r="FD11" s="1" t="b">
        <f t="shared" si="20"/>
        <v>0</v>
      </c>
      <c r="FE11" s="1" t="b">
        <f t="shared" si="20"/>
        <v>0</v>
      </c>
      <c r="FF11" s="1" t="b">
        <f t="shared" si="20"/>
        <v>0</v>
      </c>
      <c r="FG11" s="1" t="b">
        <f t="shared" si="20"/>
        <v>0</v>
      </c>
      <c r="FH11" s="1" t="b">
        <f t="shared" si="20"/>
        <v>0</v>
      </c>
      <c r="FI11" s="1" t="b">
        <f t="shared" si="20"/>
        <v>0</v>
      </c>
      <c r="FJ11" s="1" t="b">
        <f t="shared" si="20"/>
        <v>0</v>
      </c>
      <c r="FK11" s="1" t="b">
        <f t="shared" ref="FK11:FT14" si="21">AND(FK$10&gt;=$E11,FK$10&lt;$F11)</f>
        <v>0</v>
      </c>
      <c r="FL11" s="1" t="b">
        <f t="shared" si="21"/>
        <v>0</v>
      </c>
      <c r="FM11" s="1" t="b">
        <f t="shared" si="21"/>
        <v>0</v>
      </c>
      <c r="FN11" s="1" t="b">
        <f t="shared" si="21"/>
        <v>0</v>
      </c>
      <c r="FO11" s="1" t="b">
        <f t="shared" si="21"/>
        <v>0</v>
      </c>
      <c r="FP11" s="1" t="b">
        <f t="shared" si="21"/>
        <v>0</v>
      </c>
      <c r="FQ11" s="1" t="b">
        <f t="shared" si="21"/>
        <v>0</v>
      </c>
      <c r="FR11" s="1" t="b">
        <f t="shared" si="21"/>
        <v>0</v>
      </c>
      <c r="FS11" s="1" t="b">
        <f t="shared" si="21"/>
        <v>0</v>
      </c>
      <c r="FT11" s="1" t="b">
        <f t="shared" si="21"/>
        <v>0</v>
      </c>
      <c r="FU11" s="1" t="b">
        <f t="shared" ref="FU11:GD14" si="22">AND(FU$10&gt;=$E11,FU$10&lt;$F11)</f>
        <v>0</v>
      </c>
      <c r="FV11" s="1" t="b">
        <f t="shared" si="22"/>
        <v>0</v>
      </c>
      <c r="FW11" s="1" t="b">
        <f t="shared" si="22"/>
        <v>0</v>
      </c>
      <c r="FX11" s="1" t="b">
        <f t="shared" si="22"/>
        <v>0</v>
      </c>
      <c r="FY11" s="1" t="b">
        <f t="shared" si="22"/>
        <v>0</v>
      </c>
      <c r="FZ11" s="1" t="b">
        <f t="shared" si="22"/>
        <v>0</v>
      </c>
      <c r="GA11" s="1" t="b">
        <f t="shared" si="22"/>
        <v>0</v>
      </c>
      <c r="GB11" s="1" t="b">
        <f t="shared" si="22"/>
        <v>0</v>
      </c>
      <c r="GC11" s="1" t="b">
        <f t="shared" si="22"/>
        <v>0</v>
      </c>
      <c r="GD11" s="1" t="b">
        <f t="shared" si="22"/>
        <v>0</v>
      </c>
      <c r="GE11" s="1" t="b">
        <f t="shared" ref="GE11:GN14" si="23">AND(GE$10&gt;=$E11,GE$10&lt;$F11)</f>
        <v>0</v>
      </c>
      <c r="GF11" s="1" t="b">
        <f t="shared" si="23"/>
        <v>0</v>
      </c>
      <c r="GG11" s="1" t="b">
        <f t="shared" si="23"/>
        <v>0</v>
      </c>
      <c r="GH11" s="1" t="b">
        <f t="shared" si="23"/>
        <v>0</v>
      </c>
      <c r="GI11" s="1" t="b">
        <f t="shared" si="23"/>
        <v>0</v>
      </c>
      <c r="GJ11" s="1" t="b">
        <f t="shared" si="23"/>
        <v>0</v>
      </c>
      <c r="GK11" s="1" t="b">
        <f t="shared" si="23"/>
        <v>0</v>
      </c>
      <c r="GL11" s="1" t="b">
        <f t="shared" si="23"/>
        <v>0</v>
      </c>
      <c r="GM11" s="1" t="b">
        <f t="shared" si="23"/>
        <v>0</v>
      </c>
      <c r="GN11" s="1" t="b">
        <f t="shared" si="23"/>
        <v>0</v>
      </c>
      <c r="GO11" s="1" t="b">
        <f t="shared" ref="GO11:GX14" si="24">AND(GO$10&gt;=$E11,GO$10&lt;$F11)</f>
        <v>0</v>
      </c>
      <c r="GP11" s="1" t="b">
        <f t="shared" si="24"/>
        <v>0</v>
      </c>
      <c r="GQ11" s="1" t="b">
        <f t="shared" si="24"/>
        <v>0</v>
      </c>
      <c r="GR11" s="1" t="b">
        <f t="shared" si="24"/>
        <v>0</v>
      </c>
      <c r="GS11" s="1" t="b">
        <f t="shared" si="24"/>
        <v>0</v>
      </c>
      <c r="GT11" s="1" t="b">
        <f t="shared" si="24"/>
        <v>0</v>
      </c>
      <c r="GU11" s="1" t="b">
        <f t="shared" si="24"/>
        <v>0</v>
      </c>
      <c r="GV11" s="1" t="b">
        <f t="shared" si="24"/>
        <v>0</v>
      </c>
      <c r="GW11" s="1" t="b">
        <f t="shared" si="24"/>
        <v>0</v>
      </c>
      <c r="GX11" s="1" t="b">
        <f t="shared" si="24"/>
        <v>0</v>
      </c>
      <c r="GY11" s="1" t="b">
        <f t="shared" ref="GY11:HH14" si="25">AND(GY$10&gt;=$E11,GY$10&lt;$F11)</f>
        <v>0</v>
      </c>
      <c r="GZ11" s="1" t="b">
        <f t="shared" si="25"/>
        <v>0</v>
      </c>
      <c r="HA11" s="1" t="b">
        <f t="shared" si="25"/>
        <v>0</v>
      </c>
      <c r="HB11" s="1" t="b">
        <f t="shared" si="25"/>
        <v>0</v>
      </c>
      <c r="HC11" s="1" t="b">
        <f t="shared" si="25"/>
        <v>0</v>
      </c>
      <c r="HD11" s="1" t="b">
        <f t="shared" si="25"/>
        <v>0</v>
      </c>
      <c r="HE11" s="1" t="b">
        <f t="shared" si="25"/>
        <v>0</v>
      </c>
      <c r="HF11" s="1" t="b">
        <f t="shared" si="25"/>
        <v>0</v>
      </c>
      <c r="HG11" s="1" t="b">
        <f t="shared" si="25"/>
        <v>0</v>
      </c>
      <c r="HH11" s="1" t="b">
        <f t="shared" si="25"/>
        <v>0</v>
      </c>
      <c r="HI11" s="1" t="b">
        <f t="shared" ref="HI11:HR14" si="26">AND(HI$10&gt;=$E11,HI$10&lt;$F11)</f>
        <v>0</v>
      </c>
      <c r="HJ11" s="1" t="b">
        <f t="shared" si="26"/>
        <v>0</v>
      </c>
      <c r="HK11" s="1" t="b">
        <f t="shared" si="26"/>
        <v>0</v>
      </c>
      <c r="HL11" s="1" t="b">
        <f t="shared" si="26"/>
        <v>0</v>
      </c>
      <c r="HM11" s="1" t="b">
        <f t="shared" si="26"/>
        <v>0</v>
      </c>
      <c r="HN11" s="1" t="b">
        <f t="shared" si="26"/>
        <v>0</v>
      </c>
      <c r="HO11" s="1" t="b">
        <f t="shared" si="26"/>
        <v>0</v>
      </c>
      <c r="HP11" s="1" t="b">
        <f t="shared" si="26"/>
        <v>0</v>
      </c>
      <c r="HQ11" s="1" t="b">
        <f t="shared" si="26"/>
        <v>0</v>
      </c>
      <c r="HR11" s="1" t="b">
        <f t="shared" si="26"/>
        <v>0</v>
      </c>
      <c r="HS11" s="1" t="b">
        <f t="shared" ref="HS11:IB14" si="27">AND(HS$10&gt;=$E11,HS$10&lt;$F11)</f>
        <v>0</v>
      </c>
      <c r="HT11" s="1" t="b">
        <f t="shared" si="27"/>
        <v>0</v>
      </c>
      <c r="HU11" s="1" t="b">
        <f t="shared" si="27"/>
        <v>0</v>
      </c>
      <c r="HV11" s="1" t="b">
        <f t="shared" si="27"/>
        <v>0</v>
      </c>
      <c r="HW11" s="1" t="b">
        <f t="shared" si="27"/>
        <v>0</v>
      </c>
      <c r="HX11" s="1" t="b">
        <f t="shared" si="27"/>
        <v>0</v>
      </c>
      <c r="HY11" s="1" t="b">
        <f t="shared" si="27"/>
        <v>0</v>
      </c>
      <c r="HZ11" s="1" t="b">
        <f t="shared" si="27"/>
        <v>0</v>
      </c>
      <c r="IA11" s="1" t="b">
        <f t="shared" si="27"/>
        <v>0</v>
      </c>
      <c r="IB11" s="1" t="b">
        <f t="shared" si="27"/>
        <v>0</v>
      </c>
      <c r="IC11" s="1" t="b">
        <f t="shared" ref="IC11:IL14" si="28">AND(IC$10&gt;=$E11,IC$10&lt;$F11)</f>
        <v>0</v>
      </c>
      <c r="ID11" s="1" t="b">
        <f t="shared" si="28"/>
        <v>0</v>
      </c>
      <c r="IE11" s="1" t="b">
        <f t="shared" si="28"/>
        <v>0</v>
      </c>
      <c r="IF11" s="1" t="b">
        <f t="shared" si="28"/>
        <v>0</v>
      </c>
      <c r="IG11" s="1" t="b">
        <f t="shared" si="28"/>
        <v>0</v>
      </c>
      <c r="IH11" s="1" t="b">
        <f t="shared" si="28"/>
        <v>0</v>
      </c>
      <c r="II11" s="1" t="b">
        <f t="shared" si="28"/>
        <v>0</v>
      </c>
      <c r="IJ11" s="1" t="b">
        <f t="shared" si="28"/>
        <v>0</v>
      </c>
      <c r="IK11" s="1" t="b">
        <f t="shared" si="28"/>
        <v>0</v>
      </c>
      <c r="IL11" s="1" t="b">
        <f t="shared" si="28"/>
        <v>0</v>
      </c>
      <c r="IM11" s="1" t="b">
        <f t="shared" ref="IM11:IV14" si="29">AND(IM$10&gt;=$E11,IM$10&lt;$F11)</f>
        <v>0</v>
      </c>
      <c r="IN11" s="1" t="b">
        <f t="shared" si="29"/>
        <v>0</v>
      </c>
      <c r="IO11" s="1" t="b">
        <f t="shared" si="29"/>
        <v>0</v>
      </c>
      <c r="IP11" s="1" t="b">
        <f t="shared" si="29"/>
        <v>0</v>
      </c>
      <c r="IQ11" s="1" t="b">
        <f t="shared" si="29"/>
        <v>0</v>
      </c>
      <c r="IR11" s="1" t="b">
        <f t="shared" si="29"/>
        <v>0</v>
      </c>
      <c r="IS11" s="1" t="b">
        <f t="shared" si="29"/>
        <v>0</v>
      </c>
      <c r="IT11" s="1" t="b">
        <f t="shared" si="29"/>
        <v>0</v>
      </c>
      <c r="IU11" s="1" t="b">
        <f t="shared" si="29"/>
        <v>0</v>
      </c>
      <c r="IV11" s="1" t="b">
        <f t="shared" si="29"/>
        <v>0</v>
      </c>
      <c r="IW11" s="1" t="b">
        <f t="shared" ref="IW11:JF14" si="30">AND(IW$10&gt;=$E11,IW$10&lt;$F11)</f>
        <v>0</v>
      </c>
      <c r="IX11" s="1" t="b">
        <f t="shared" si="30"/>
        <v>0</v>
      </c>
      <c r="IY11" s="1" t="b">
        <f t="shared" si="30"/>
        <v>0</v>
      </c>
      <c r="IZ11" s="1" t="b">
        <f t="shared" si="30"/>
        <v>0</v>
      </c>
      <c r="JA11" s="1" t="b">
        <f t="shared" si="30"/>
        <v>0</v>
      </c>
      <c r="JB11" s="1" t="b">
        <f t="shared" si="30"/>
        <v>0</v>
      </c>
      <c r="JC11" s="1" t="b">
        <f t="shared" si="30"/>
        <v>0</v>
      </c>
      <c r="JD11" s="1" t="b">
        <f t="shared" si="30"/>
        <v>0</v>
      </c>
      <c r="JE11" s="1" t="b">
        <f t="shared" si="30"/>
        <v>0</v>
      </c>
      <c r="JF11" s="1" t="b">
        <f t="shared" si="30"/>
        <v>0</v>
      </c>
      <c r="JG11" s="1" t="b">
        <f t="shared" ref="JG11:JP14" si="31">AND(JG$10&gt;=$E11,JG$10&lt;$F11)</f>
        <v>0</v>
      </c>
      <c r="JH11" s="1" t="b">
        <f t="shared" si="31"/>
        <v>0</v>
      </c>
      <c r="JI11" s="1" t="b">
        <f t="shared" si="31"/>
        <v>0</v>
      </c>
      <c r="JJ11" s="1" t="b">
        <f t="shared" si="31"/>
        <v>0</v>
      </c>
      <c r="JK11" s="1" t="b">
        <f t="shared" si="31"/>
        <v>0</v>
      </c>
      <c r="JL11" s="1" t="b">
        <f t="shared" si="31"/>
        <v>0</v>
      </c>
      <c r="JM11" s="1" t="b">
        <f t="shared" si="31"/>
        <v>0</v>
      </c>
      <c r="JN11" s="1" t="b">
        <f t="shared" si="31"/>
        <v>0</v>
      </c>
      <c r="JO11" s="1" t="b">
        <f t="shared" si="31"/>
        <v>0</v>
      </c>
      <c r="JP11" s="1" t="b">
        <f t="shared" si="31"/>
        <v>0</v>
      </c>
      <c r="JQ11" s="1" t="b">
        <f t="shared" ref="JQ11:JZ14" si="32">AND(JQ$10&gt;=$E11,JQ$10&lt;$F11)</f>
        <v>0</v>
      </c>
      <c r="JR11" s="1" t="b">
        <f t="shared" si="32"/>
        <v>0</v>
      </c>
      <c r="JS11" s="1" t="b">
        <f t="shared" si="32"/>
        <v>0</v>
      </c>
      <c r="JT11" s="1" t="b">
        <f t="shared" si="32"/>
        <v>0</v>
      </c>
      <c r="JU11" s="1" t="b">
        <f t="shared" si="32"/>
        <v>0</v>
      </c>
      <c r="JV11" s="1" t="b">
        <f t="shared" si="32"/>
        <v>0</v>
      </c>
      <c r="JW11" s="1" t="b">
        <f t="shared" si="32"/>
        <v>0</v>
      </c>
      <c r="JX11" s="1" t="b">
        <f t="shared" si="32"/>
        <v>0</v>
      </c>
      <c r="JY11" s="1" t="b">
        <f t="shared" si="32"/>
        <v>0</v>
      </c>
      <c r="JZ11" s="1" t="b">
        <f t="shared" si="32"/>
        <v>0</v>
      </c>
      <c r="KA11" s="1" t="b">
        <f t="shared" ref="KA11:KJ14" si="33">AND(KA$10&gt;=$E11,KA$10&lt;$F11)</f>
        <v>0</v>
      </c>
      <c r="KB11" s="1" t="b">
        <f t="shared" si="33"/>
        <v>0</v>
      </c>
      <c r="KC11" s="1" t="b">
        <f t="shared" si="33"/>
        <v>0</v>
      </c>
      <c r="KD11" s="1" t="b">
        <f t="shared" si="33"/>
        <v>0</v>
      </c>
      <c r="KE11" s="1" t="b">
        <f t="shared" si="33"/>
        <v>0</v>
      </c>
      <c r="KF11" s="1" t="b">
        <f t="shared" si="33"/>
        <v>0</v>
      </c>
      <c r="KG11" s="1" t="b">
        <f t="shared" si="33"/>
        <v>0</v>
      </c>
      <c r="KH11" s="1" t="b">
        <f t="shared" si="33"/>
        <v>0</v>
      </c>
      <c r="KI11" s="1" t="b">
        <f t="shared" si="33"/>
        <v>0</v>
      </c>
      <c r="KJ11" s="1" t="b">
        <f t="shared" si="33"/>
        <v>0</v>
      </c>
      <c r="KK11" s="1" t="b">
        <f t="shared" ref="KK11:KT14" si="34">AND(KK$10&gt;=$E11,KK$10&lt;$F11)</f>
        <v>0</v>
      </c>
      <c r="KL11" s="1" t="b">
        <f t="shared" si="34"/>
        <v>0</v>
      </c>
      <c r="KM11" s="1" t="b">
        <f t="shared" si="34"/>
        <v>0</v>
      </c>
      <c r="KN11" s="1" t="b">
        <f t="shared" si="34"/>
        <v>0</v>
      </c>
      <c r="KO11" s="1" t="b">
        <f t="shared" si="34"/>
        <v>0</v>
      </c>
      <c r="KP11" s="1" t="b">
        <f t="shared" si="34"/>
        <v>0</v>
      </c>
      <c r="KQ11" s="1" t="b">
        <f t="shared" si="34"/>
        <v>0</v>
      </c>
      <c r="KR11" s="1" t="b">
        <f t="shared" si="34"/>
        <v>0</v>
      </c>
      <c r="KS11" s="1" t="b">
        <f t="shared" si="34"/>
        <v>0</v>
      </c>
      <c r="KT11" s="1" t="b">
        <f t="shared" si="34"/>
        <v>0</v>
      </c>
    </row>
    <row r="12" spans="2:306" x14ac:dyDescent="0.35">
      <c r="B12" s="1" t="str">
        <f>B4</f>
        <v>FC</v>
      </c>
      <c r="E12" s="12">
        <f>C4</f>
        <v>42826</v>
      </c>
      <c r="F12" s="12">
        <f>C5</f>
        <v>43221</v>
      </c>
      <c r="G12" s="1" t="b">
        <f t="shared" si="5"/>
        <v>0</v>
      </c>
      <c r="H12" s="1" t="b">
        <f t="shared" si="5"/>
        <v>0</v>
      </c>
      <c r="I12" s="1" t="b">
        <f t="shared" si="5"/>
        <v>0</v>
      </c>
      <c r="J12" s="1" t="b">
        <f t="shared" si="5"/>
        <v>0</v>
      </c>
      <c r="K12" s="1" t="b">
        <f t="shared" si="5"/>
        <v>0</v>
      </c>
      <c r="L12" s="1" t="b">
        <f t="shared" si="5"/>
        <v>0</v>
      </c>
      <c r="M12" s="1" t="b">
        <f t="shared" si="5"/>
        <v>0</v>
      </c>
      <c r="N12" s="1" t="b">
        <f t="shared" si="5"/>
        <v>0</v>
      </c>
      <c r="O12" s="1" t="b">
        <f t="shared" si="5"/>
        <v>0</v>
      </c>
      <c r="P12" s="1" t="b">
        <f t="shared" si="5"/>
        <v>0</v>
      </c>
      <c r="Q12" s="1" t="b">
        <f t="shared" si="6"/>
        <v>0</v>
      </c>
      <c r="R12" s="1" t="b">
        <f t="shared" si="6"/>
        <v>0</v>
      </c>
      <c r="S12" s="1" t="b">
        <f t="shared" si="6"/>
        <v>0</v>
      </c>
      <c r="T12" s="1" t="b">
        <f t="shared" si="6"/>
        <v>0</v>
      </c>
      <c r="U12" s="1" t="b">
        <f t="shared" si="6"/>
        <v>0</v>
      </c>
      <c r="V12" s="1" t="b">
        <f t="shared" si="6"/>
        <v>1</v>
      </c>
      <c r="W12" s="1" t="b">
        <f t="shared" si="6"/>
        <v>1</v>
      </c>
      <c r="X12" s="1" t="b">
        <f t="shared" si="6"/>
        <v>1</v>
      </c>
      <c r="Y12" s="1" t="b">
        <f t="shared" si="6"/>
        <v>1</v>
      </c>
      <c r="Z12" s="1" t="b">
        <f t="shared" si="6"/>
        <v>1</v>
      </c>
      <c r="AA12" s="1" t="b">
        <f t="shared" si="7"/>
        <v>1</v>
      </c>
      <c r="AB12" s="1" t="b">
        <f t="shared" si="7"/>
        <v>1</v>
      </c>
      <c r="AC12" s="1" t="b">
        <f t="shared" si="7"/>
        <v>1</v>
      </c>
      <c r="AD12" s="1" t="b">
        <f t="shared" si="7"/>
        <v>1</v>
      </c>
      <c r="AE12" s="1" t="b">
        <f t="shared" si="7"/>
        <v>1</v>
      </c>
      <c r="AF12" s="1" t="b">
        <f t="shared" si="7"/>
        <v>1</v>
      </c>
      <c r="AG12" s="1" t="b">
        <f t="shared" si="7"/>
        <v>1</v>
      </c>
      <c r="AH12" s="1" t="b">
        <f t="shared" si="7"/>
        <v>1</v>
      </c>
      <c r="AI12" s="1" t="b">
        <f t="shared" si="7"/>
        <v>0</v>
      </c>
      <c r="AJ12" s="1" t="b">
        <f t="shared" si="7"/>
        <v>0</v>
      </c>
      <c r="AK12" s="1" t="b">
        <f t="shared" si="8"/>
        <v>0</v>
      </c>
      <c r="AL12" s="1" t="b">
        <f t="shared" si="8"/>
        <v>0</v>
      </c>
      <c r="AM12" s="1" t="b">
        <f t="shared" si="8"/>
        <v>0</v>
      </c>
      <c r="AN12" s="1" t="b">
        <f t="shared" si="8"/>
        <v>0</v>
      </c>
      <c r="AO12" s="1" t="b">
        <f t="shared" si="8"/>
        <v>0</v>
      </c>
      <c r="AP12" s="1" t="b">
        <f t="shared" si="8"/>
        <v>0</v>
      </c>
      <c r="AQ12" s="1" t="b">
        <f t="shared" si="8"/>
        <v>0</v>
      </c>
      <c r="AR12" s="1" t="b">
        <f t="shared" si="8"/>
        <v>0</v>
      </c>
      <c r="AS12" s="1" t="b">
        <f t="shared" si="8"/>
        <v>0</v>
      </c>
      <c r="AT12" s="1" t="b">
        <f t="shared" si="8"/>
        <v>0</v>
      </c>
      <c r="AU12" s="1" t="b">
        <f t="shared" si="9"/>
        <v>0</v>
      </c>
      <c r="AV12" s="1" t="b">
        <f t="shared" si="9"/>
        <v>0</v>
      </c>
      <c r="AW12" s="1" t="b">
        <f t="shared" si="9"/>
        <v>0</v>
      </c>
      <c r="AX12" s="1" t="b">
        <f t="shared" si="9"/>
        <v>0</v>
      </c>
      <c r="AY12" s="1" t="b">
        <f t="shared" si="9"/>
        <v>0</v>
      </c>
      <c r="AZ12" s="1" t="b">
        <f t="shared" si="9"/>
        <v>0</v>
      </c>
      <c r="BA12" s="1" t="b">
        <f t="shared" si="9"/>
        <v>0</v>
      </c>
      <c r="BB12" s="1" t="b">
        <f t="shared" si="9"/>
        <v>0</v>
      </c>
      <c r="BC12" s="1" t="b">
        <f t="shared" si="9"/>
        <v>0</v>
      </c>
      <c r="BD12" s="1" t="b">
        <f t="shared" si="9"/>
        <v>0</v>
      </c>
      <c r="BE12" s="1" t="b">
        <f t="shared" si="10"/>
        <v>0</v>
      </c>
      <c r="BF12" s="1" t="b">
        <f t="shared" si="10"/>
        <v>0</v>
      </c>
      <c r="BG12" s="1" t="b">
        <f t="shared" si="10"/>
        <v>0</v>
      </c>
      <c r="BH12" s="1" t="b">
        <f t="shared" si="10"/>
        <v>0</v>
      </c>
      <c r="BI12" s="1" t="b">
        <f t="shared" si="10"/>
        <v>0</v>
      </c>
      <c r="BJ12" s="1" t="b">
        <f t="shared" si="10"/>
        <v>0</v>
      </c>
      <c r="BK12" s="1" t="b">
        <f t="shared" si="10"/>
        <v>0</v>
      </c>
      <c r="BL12" s="1" t="b">
        <f t="shared" si="10"/>
        <v>0</v>
      </c>
      <c r="BM12" s="1" t="b">
        <f t="shared" si="10"/>
        <v>0</v>
      </c>
      <c r="BN12" s="1" t="b">
        <f t="shared" si="10"/>
        <v>0</v>
      </c>
      <c r="BO12" s="1" t="b">
        <f t="shared" si="11"/>
        <v>0</v>
      </c>
      <c r="BP12" s="1" t="b">
        <f t="shared" si="11"/>
        <v>0</v>
      </c>
      <c r="BQ12" s="1" t="b">
        <f t="shared" si="11"/>
        <v>0</v>
      </c>
      <c r="BR12" s="1" t="b">
        <f t="shared" si="11"/>
        <v>0</v>
      </c>
      <c r="BS12" s="1" t="b">
        <f t="shared" si="11"/>
        <v>0</v>
      </c>
      <c r="BT12" s="1" t="b">
        <f t="shared" si="11"/>
        <v>0</v>
      </c>
      <c r="BU12" s="1" t="b">
        <f t="shared" si="11"/>
        <v>0</v>
      </c>
      <c r="BV12" s="1" t="b">
        <f t="shared" si="11"/>
        <v>0</v>
      </c>
      <c r="BW12" s="1" t="b">
        <f t="shared" si="11"/>
        <v>0</v>
      </c>
      <c r="BX12" s="1" t="b">
        <f t="shared" si="11"/>
        <v>0</v>
      </c>
      <c r="BY12" s="1" t="b">
        <f t="shared" si="12"/>
        <v>0</v>
      </c>
      <c r="BZ12" s="1" t="b">
        <f t="shared" si="12"/>
        <v>0</v>
      </c>
      <c r="CA12" s="1" t="b">
        <f t="shared" si="12"/>
        <v>0</v>
      </c>
      <c r="CB12" s="1" t="b">
        <f t="shared" si="12"/>
        <v>0</v>
      </c>
      <c r="CC12" s="1" t="b">
        <f t="shared" si="12"/>
        <v>0</v>
      </c>
      <c r="CD12" s="1" t="b">
        <f t="shared" si="12"/>
        <v>0</v>
      </c>
      <c r="CE12" s="1" t="b">
        <f t="shared" si="12"/>
        <v>0</v>
      </c>
      <c r="CF12" s="1" t="b">
        <f t="shared" si="12"/>
        <v>0</v>
      </c>
      <c r="CG12" s="1" t="b">
        <f t="shared" si="12"/>
        <v>0</v>
      </c>
      <c r="CH12" s="1" t="b">
        <f t="shared" si="12"/>
        <v>0</v>
      </c>
      <c r="CI12" s="1" t="b">
        <f t="shared" si="13"/>
        <v>0</v>
      </c>
      <c r="CJ12" s="1" t="b">
        <f t="shared" si="13"/>
        <v>0</v>
      </c>
      <c r="CK12" s="1" t="b">
        <f t="shared" si="13"/>
        <v>0</v>
      </c>
      <c r="CL12" s="1" t="b">
        <f t="shared" si="13"/>
        <v>0</v>
      </c>
      <c r="CM12" s="1" t="b">
        <f t="shared" si="13"/>
        <v>0</v>
      </c>
      <c r="CN12" s="1" t="b">
        <f t="shared" si="13"/>
        <v>0</v>
      </c>
      <c r="CO12" s="1" t="b">
        <f t="shared" si="13"/>
        <v>0</v>
      </c>
      <c r="CP12" s="1" t="b">
        <f t="shared" si="13"/>
        <v>0</v>
      </c>
      <c r="CQ12" s="1" t="b">
        <f t="shared" si="13"/>
        <v>0</v>
      </c>
      <c r="CR12" s="1" t="b">
        <f t="shared" si="13"/>
        <v>0</v>
      </c>
      <c r="CS12" s="1" t="b">
        <f t="shared" si="14"/>
        <v>0</v>
      </c>
      <c r="CT12" s="1" t="b">
        <f t="shared" si="14"/>
        <v>0</v>
      </c>
      <c r="CU12" s="1" t="b">
        <f t="shared" si="14"/>
        <v>0</v>
      </c>
      <c r="CV12" s="1" t="b">
        <f t="shared" si="14"/>
        <v>0</v>
      </c>
      <c r="CW12" s="1" t="b">
        <f t="shared" si="14"/>
        <v>0</v>
      </c>
      <c r="CX12" s="1" t="b">
        <f t="shared" si="14"/>
        <v>0</v>
      </c>
      <c r="CY12" s="1" t="b">
        <f t="shared" si="14"/>
        <v>0</v>
      </c>
      <c r="CZ12" s="1" t="b">
        <f t="shared" si="14"/>
        <v>0</v>
      </c>
      <c r="DA12" s="1" t="b">
        <f t="shared" si="14"/>
        <v>0</v>
      </c>
      <c r="DB12" s="1" t="b">
        <f t="shared" si="14"/>
        <v>0</v>
      </c>
      <c r="DC12" s="1" t="b">
        <f t="shared" si="15"/>
        <v>0</v>
      </c>
      <c r="DD12" s="1" t="b">
        <f t="shared" si="15"/>
        <v>0</v>
      </c>
      <c r="DE12" s="1" t="b">
        <f t="shared" si="15"/>
        <v>0</v>
      </c>
      <c r="DF12" s="1" t="b">
        <f t="shared" si="15"/>
        <v>0</v>
      </c>
      <c r="DG12" s="1" t="b">
        <f t="shared" si="15"/>
        <v>0</v>
      </c>
      <c r="DH12" s="1" t="b">
        <f t="shared" si="15"/>
        <v>0</v>
      </c>
      <c r="DI12" s="1" t="b">
        <f t="shared" si="15"/>
        <v>0</v>
      </c>
      <c r="DJ12" s="1" t="b">
        <f t="shared" si="15"/>
        <v>0</v>
      </c>
      <c r="DK12" s="1" t="b">
        <f t="shared" si="15"/>
        <v>0</v>
      </c>
      <c r="DL12" s="1" t="b">
        <f t="shared" si="15"/>
        <v>0</v>
      </c>
      <c r="DM12" s="1" t="b">
        <f t="shared" si="16"/>
        <v>0</v>
      </c>
      <c r="DN12" s="1" t="b">
        <f t="shared" si="16"/>
        <v>0</v>
      </c>
      <c r="DO12" s="1" t="b">
        <f t="shared" si="16"/>
        <v>0</v>
      </c>
      <c r="DP12" s="1" t="b">
        <f t="shared" si="16"/>
        <v>0</v>
      </c>
      <c r="DQ12" s="1" t="b">
        <f t="shared" si="16"/>
        <v>0</v>
      </c>
      <c r="DR12" s="1" t="b">
        <f t="shared" si="16"/>
        <v>0</v>
      </c>
      <c r="DS12" s="1" t="b">
        <f t="shared" si="16"/>
        <v>0</v>
      </c>
      <c r="DT12" s="1" t="b">
        <f t="shared" si="16"/>
        <v>0</v>
      </c>
      <c r="DU12" s="1" t="b">
        <f t="shared" si="16"/>
        <v>0</v>
      </c>
      <c r="DV12" s="1" t="b">
        <f t="shared" si="16"/>
        <v>0</v>
      </c>
      <c r="DW12" s="1" t="b">
        <f t="shared" si="17"/>
        <v>0</v>
      </c>
      <c r="DX12" s="1" t="b">
        <f t="shared" si="17"/>
        <v>0</v>
      </c>
      <c r="DY12" s="1" t="b">
        <f t="shared" si="17"/>
        <v>0</v>
      </c>
      <c r="DZ12" s="1" t="b">
        <f t="shared" si="17"/>
        <v>0</v>
      </c>
      <c r="EA12" s="1" t="b">
        <f t="shared" si="17"/>
        <v>0</v>
      </c>
      <c r="EB12" s="1" t="b">
        <f t="shared" si="17"/>
        <v>0</v>
      </c>
      <c r="EC12" s="1" t="b">
        <f t="shared" si="17"/>
        <v>0</v>
      </c>
      <c r="ED12" s="1" t="b">
        <f t="shared" si="17"/>
        <v>0</v>
      </c>
      <c r="EE12" s="1" t="b">
        <f t="shared" si="17"/>
        <v>0</v>
      </c>
      <c r="EF12" s="1" t="b">
        <f t="shared" si="17"/>
        <v>0</v>
      </c>
      <c r="EG12" s="1" t="b">
        <f t="shared" si="18"/>
        <v>0</v>
      </c>
      <c r="EH12" s="1" t="b">
        <f t="shared" si="18"/>
        <v>0</v>
      </c>
      <c r="EI12" s="1" t="b">
        <f t="shared" si="18"/>
        <v>0</v>
      </c>
      <c r="EJ12" s="1" t="b">
        <f t="shared" si="18"/>
        <v>0</v>
      </c>
      <c r="EK12" s="1" t="b">
        <f t="shared" si="18"/>
        <v>0</v>
      </c>
      <c r="EL12" s="1" t="b">
        <f t="shared" si="18"/>
        <v>0</v>
      </c>
      <c r="EM12" s="1" t="b">
        <f t="shared" si="18"/>
        <v>0</v>
      </c>
      <c r="EN12" s="1" t="b">
        <f t="shared" si="18"/>
        <v>0</v>
      </c>
      <c r="EO12" s="1" t="b">
        <f t="shared" si="18"/>
        <v>0</v>
      </c>
      <c r="EP12" s="1" t="b">
        <f t="shared" si="18"/>
        <v>0</v>
      </c>
      <c r="EQ12" s="1" t="b">
        <f t="shared" si="19"/>
        <v>0</v>
      </c>
      <c r="ER12" s="1" t="b">
        <f t="shared" si="19"/>
        <v>0</v>
      </c>
      <c r="ES12" s="1" t="b">
        <f t="shared" si="19"/>
        <v>0</v>
      </c>
      <c r="ET12" s="1" t="b">
        <f t="shared" si="19"/>
        <v>0</v>
      </c>
      <c r="EU12" s="1" t="b">
        <f t="shared" si="19"/>
        <v>0</v>
      </c>
      <c r="EV12" s="1" t="b">
        <f t="shared" si="19"/>
        <v>0</v>
      </c>
      <c r="EW12" s="1" t="b">
        <f t="shared" si="19"/>
        <v>0</v>
      </c>
      <c r="EX12" s="1" t="b">
        <f t="shared" si="19"/>
        <v>0</v>
      </c>
      <c r="EY12" s="1" t="b">
        <f t="shared" si="19"/>
        <v>0</v>
      </c>
      <c r="EZ12" s="1" t="b">
        <f t="shared" si="19"/>
        <v>0</v>
      </c>
      <c r="FA12" s="1" t="b">
        <f t="shared" si="20"/>
        <v>0</v>
      </c>
      <c r="FB12" s="1" t="b">
        <f t="shared" si="20"/>
        <v>0</v>
      </c>
      <c r="FC12" s="1" t="b">
        <f t="shared" si="20"/>
        <v>0</v>
      </c>
      <c r="FD12" s="1" t="b">
        <f t="shared" si="20"/>
        <v>0</v>
      </c>
      <c r="FE12" s="1" t="b">
        <f t="shared" si="20"/>
        <v>0</v>
      </c>
      <c r="FF12" s="1" t="b">
        <f t="shared" si="20"/>
        <v>0</v>
      </c>
      <c r="FG12" s="1" t="b">
        <f t="shared" si="20"/>
        <v>0</v>
      </c>
      <c r="FH12" s="1" t="b">
        <f t="shared" si="20"/>
        <v>0</v>
      </c>
      <c r="FI12" s="1" t="b">
        <f t="shared" si="20"/>
        <v>0</v>
      </c>
      <c r="FJ12" s="1" t="b">
        <f t="shared" si="20"/>
        <v>0</v>
      </c>
      <c r="FK12" s="1" t="b">
        <f t="shared" si="21"/>
        <v>0</v>
      </c>
      <c r="FL12" s="1" t="b">
        <f t="shared" si="21"/>
        <v>0</v>
      </c>
      <c r="FM12" s="1" t="b">
        <f t="shared" si="21"/>
        <v>0</v>
      </c>
      <c r="FN12" s="1" t="b">
        <f t="shared" si="21"/>
        <v>0</v>
      </c>
      <c r="FO12" s="1" t="b">
        <f t="shared" si="21"/>
        <v>0</v>
      </c>
      <c r="FP12" s="1" t="b">
        <f t="shared" si="21"/>
        <v>0</v>
      </c>
      <c r="FQ12" s="1" t="b">
        <f t="shared" si="21"/>
        <v>0</v>
      </c>
      <c r="FR12" s="1" t="b">
        <f t="shared" si="21"/>
        <v>0</v>
      </c>
      <c r="FS12" s="1" t="b">
        <f t="shared" si="21"/>
        <v>0</v>
      </c>
      <c r="FT12" s="1" t="b">
        <f t="shared" si="21"/>
        <v>0</v>
      </c>
      <c r="FU12" s="1" t="b">
        <f t="shared" si="22"/>
        <v>0</v>
      </c>
      <c r="FV12" s="1" t="b">
        <f t="shared" si="22"/>
        <v>0</v>
      </c>
      <c r="FW12" s="1" t="b">
        <f t="shared" si="22"/>
        <v>0</v>
      </c>
      <c r="FX12" s="1" t="b">
        <f t="shared" si="22"/>
        <v>0</v>
      </c>
      <c r="FY12" s="1" t="b">
        <f t="shared" si="22"/>
        <v>0</v>
      </c>
      <c r="FZ12" s="1" t="b">
        <f t="shared" si="22"/>
        <v>0</v>
      </c>
      <c r="GA12" s="1" t="b">
        <f t="shared" si="22"/>
        <v>0</v>
      </c>
      <c r="GB12" s="1" t="b">
        <f t="shared" si="22"/>
        <v>0</v>
      </c>
      <c r="GC12" s="1" t="b">
        <f t="shared" si="22"/>
        <v>0</v>
      </c>
      <c r="GD12" s="1" t="b">
        <f t="shared" si="22"/>
        <v>0</v>
      </c>
      <c r="GE12" s="1" t="b">
        <f t="shared" si="23"/>
        <v>0</v>
      </c>
      <c r="GF12" s="1" t="b">
        <f t="shared" si="23"/>
        <v>0</v>
      </c>
      <c r="GG12" s="1" t="b">
        <f t="shared" si="23"/>
        <v>0</v>
      </c>
      <c r="GH12" s="1" t="b">
        <f t="shared" si="23"/>
        <v>0</v>
      </c>
      <c r="GI12" s="1" t="b">
        <f t="shared" si="23"/>
        <v>0</v>
      </c>
      <c r="GJ12" s="1" t="b">
        <f t="shared" si="23"/>
        <v>0</v>
      </c>
      <c r="GK12" s="1" t="b">
        <f t="shared" si="23"/>
        <v>0</v>
      </c>
      <c r="GL12" s="1" t="b">
        <f t="shared" si="23"/>
        <v>0</v>
      </c>
      <c r="GM12" s="1" t="b">
        <f t="shared" si="23"/>
        <v>0</v>
      </c>
      <c r="GN12" s="1" t="b">
        <f t="shared" si="23"/>
        <v>0</v>
      </c>
      <c r="GO12" s="1" t="b">
        <f t="shared" si="24"/>
        <v>0</v>
      </c>
      <c r="GP12" s="1" t="b">
        <f t="shared" si="24"/>
        <v>0</v>
      </c>
      <c r="GQ12" s="1" t="b">
        <f t="shared" si="24"/>
        <v>0</v>
      </c>
      <c r="GR12" s="1" t="b">
        <f t="shared" si="24"/>
        <v>0</v>
      </c>
      <c r="GS12" s="1" t="b">
        <f t="shared" si="24"/>
        <v>0</v>
      </c>
      <c r="GT12" s="1" t="b">
        <f t="shared" si="24"/>
        <v>0</v>
      </c>
      <c r="GU12" s="1" t="b">
        <f t="shared" si="24"/>
        <v>0</v>
      </c>
      <c r="GV12" s="1" t="b">
        <f t="shared" si="24"/>
        <v>0</v>
      </c>
      <c r="GW12" s="1" t="b">
        <f t="shared" si="24"/>
        <v>0</v>
      </c>
      <c r="GX12" s="1" t="b">
        <f t="shared" si="24"/>
        <v>0</v>
      </c>
      <c r="GY12" s="1" t="b">
        <f t="shared" si="25"/>
        <v>0</v>
      </c>
      <c r="GZ12" s="1" t="b">
        <f t="shared" si="25"/>
        <v>0</v>
      </c>
      <c r="HA12" s="1" t="b">
        <f t="shared" si="25"/>
        <v>0</v>
      </c>
      <c r="HB12" s="1" t="b">
        <f t="shared" si="25"/>
        <v>0</v>
      </c>
      <c r="HC12" s="1" t="b">
        <f t="shared" si="25"/>
        <v>0</v>
      </c>
      <c r="HD12" s="1" t="b">
        <f t="shared" si="25"/>
        <v>0</v>
      </c>
      <c r="HE12" s="1" t="b">
        <f t="shared" si="25"/>
        <v>0</v>
      </c>
      <c r="HF12" s="1" t="b">
        <f t="shared" si="25"/>
        <v>0</v>
      </c>
      <c r="HG12" s="1" t="b">
        <f t="shared" si="25"/>
        <v>0</v>
      </c>
      <c r="HH12" s="1" t="b">
        <f t="shared" si="25"/>
        <v>0</v>
      </c>
      <c r="HI12" s="1" t="b">
        <f t="shared" si="26"/>
        <v>0</v>
      </c>
      <c r="HJ12" s="1" t="b">
        <f t="shared" si="26"/>
        <v>0</v>
      </c>
      <c r="HK12" s="1" t="b">
        <f t="shared" si="26"/>
        <v>0</v>
      </c>
      <c r="HL12" s="1" t="b">
        <f t="shared" si="26"/>
        <v>0</v>
      </c>
      <c r="HM12" s="1" t="b">
        <f t="shared" si="26"/>
        <v>0</v>
      </c>
      <c r="HN12" s="1" t="b">
        <f t="shared" si="26"/>
        <v>0</v>
      </c>
      <c r="HO12" s="1" t="b">
        <f t="shared" si="26"/>
        <v>0</v>
      </c>
      <c r="HP12" s="1" t="b">
        <f t="shared" si="26"/>
        <v>0</v>
      </c>
      <c r="HQ12" s="1" t="b">
        <f t="shared" si="26"/>
        <v>0</v>
      </c>
      <c r="HR12" s="1" t="b">
        <f t="shared" si="26"/>
        <v>0</v>
      </c>
      <c r="HS12" s="1" t="b">
        <f t="shared" si="27"/>
        <v>0</v>
      </c>
      <c r="HT12" s="1" t="b">
        <f t="shared" si="27"/>
        <v>0</v>
      </c>
      <c r="HU12" s="1" t="b">
        <f t="shared" si="27"/>
        <v>0</v>
      </c>
      <c r="HV12" s="1" t="b">
        <f t="shared" si="27"/>
        <v>0</v>
      </c>
      <c r="HW12" s="1" t="b">
        <f t="shared" si="27"/>
        <v>0</v>
      </c>
      <c r="HX12" s="1" t="b">
        <f t="shared" si="27"/>
        <v>0</v>
      </c>
      <c r="HY12" s="1" t="b">
        <f t="shared" si="27"/>
        <v>0</v>
      </c>
      <c r="HZ12" s="1" t="b">
        <f t="shared" si="27"/>
        <v>0</v>
      </c>
      <c r="IA12" s="1" t="b">
        <f t="shared" si="27"/>
        <v>0</v>
      </c>
      <c r="IB12" s="1" t="b">
        <f t="shared" si="27"/>
        <v>0</v>
      </c>
      <c r="IC12" s="1" t="b">
        <f t="shared" si="28"/>
        <v>0</v>
      </c>
      <c r="ID12" s="1" t="b">
        <f t="shared" si="28"/>
        <v>0</v>
      </c>
      <c r="IE12" s="1" t="b">
        <f t="shared" si="28"/>
        <v>0</v>
      </c>
      <c r="IF12" s="1" t="b">
        <f t="shared" si="28"/>
        <v>0</v>
      </c>
      <c r="IG12" s="1" t="b">
        <f t="shared" si="28"/>
        <v>0</v>
      </c>
      <c r="IH12" s="1" t="b">
        <f t="shared" si="28"/>
        <v>0</v>
      </c>
      <c r="II12" s="1" t="b">
        <f t="shared" si="28"/>
        <v>0</v>
      </c>
      <c r="IJ12" s="1" t="b">
        <f t="shared" si="28"/>
        <v>0</v>
      </c>
      <c r="IK12" s="1" t="b">
        <f t="shared" si="28"/>
        <v>0</v>
      </c>
      <c r="IL12" s="1" t="b">
        <f t="shared" si="28"/>
        <v>0</v>
      </c>
      <c r="IM12" s="1" t="b">
        <f t="shared" si="29"/>
        <v>0</v>
      </c>
      <c r="IN12" s="1" t="b">
        <f t="shared" si="29"/>
        <v>0</v>
      </c>
      <c r="IO12" s="1" t="b">
        <f t="shared" si="29"/>
        <v>0</v>
      </c>
      <c r="IP12" s="1" t="b">
        <f t="shared" si="29"/>
        <v>0</v>
      </c>
      <c r="IQ12" s="1" t="b">
        <f t="shared" si="29"/>
        <v>0</v>
      </c>
      <c r="IR12" s="1" t="b">
        <f t="shared" si="29"/>
        <v>0</v>
      </c>
      <c r="IS12" s="1" t="b">
        <f t="shared" si="29"/>
        <v>0</v>
      </c>
      <c r="IT12" s="1" t="b">
        <f t="shared" si="29"/>
        <v>0</v>
      </c>
      <c r="IU12" s="1" t="b">
        <f t="shared" si="29"/>
        <v>0</v>
      </c>
      <c r="IV12" s="1" t="b">
        <f t="shared" si="29"/>
        <v>0</v>
      </c>
      <c r="IW12" s="1" t="b">
        <f t="shared" si="30"/>
        <v>0</v>
      </c>
      <c r="IX12" s="1" t="b">
        <f t="shared" si="30"/>
        <v>0</v>
      </c>
      <c r="IY12" s="1" t="b">
        <f t="shared" si="30"/>
        <v>0</v>
      </c>
      <c r="IZ12" s="1" t="b">
        <f t="shared" si="30"/>
        <v>0</v>
      </c>
      <c r="JA12" s="1" t="b">
        <f t="shared" si="30"/>
        <v>0</v>
      </c>
      <c r="JB12" s="1" t="b">
        <f t="shared" si="30"/>
        <v>0</v>
      </c>
      <c r="JC12" s="1" t="b">
        <f t="shared" si="30"/>
        <v>0</v>
      </c>
      <c r="JD12" s="1" t="b">
        <f t="shared" si="30"/>
        <v>0</v>
      </c>
      <c r="JE12" s="1" t="b">
        <f t="shared" si="30"/>
        <v>0</v>
      </c>
      <c r="JF12" s="1" t="b">
        <f t="shared" si="30"/>
        <v>0</v>
      </c>
      <c r="JG12" s="1" t="b">
        <f t="shared" si="31"/>
        <v>0</v>
      </c>
      <c r="JH12" s="1" t="b">
        <f t="shared" si="31"/>
        <v>0</v>
      </c>
      <c r="JI12" s="1" t="b">
        <f t="shared" si="31"/>
        <v>0</v>
      </c>
      <c r="JJ12" s="1" t="b">
        <f t="shared" si="31"/>
        <v>0</v>
      </c>
      <c r="JK12" s="1" t="b">
        <f t="shared" si="31"/>
        <v>0</v>
      </c>
      <c r="JL12" s="1" t="b">
        <f t="shared" si="31"/>
        <v>0</v>
      </c>
      <c r="JM12" s="1" t="b">
        <f t="shared" si="31"/>
        <v>0</v>
      </c>
      <c r="JN12" s="1" t="b">
        <f t="shared" si="31"/>
        <v>0</v>
      </c>
      <c r="JO12" s="1" t="b">
        <f t="shared" si="31"/>
        <v>0</v>
      </c>
      <c r="JP12" s="1" t="b">
        <f t="shared" si="31"/>
        <v>0</v>
      </c>
      <c r="JQ12" s="1" t="b">
        <f t="shared" si="32"/>
        <v>0</v>
      </c>
      <c r="JR12" s="1" t="b">
        <f t="shared" si="32"/>
        <v>0</v>
      </c>
      <c r="JS12" s="1" t="b">
        <f t="shared" si="32"/>
        <v>0</v>
      </c>
      <c r="JT12" s="1" t="b">
        <f t="shared" si="32"/>
        <v>0</v>
      </c>
      <c r="JU12" s="1" t="b">
        <f t="shared" si="32"/>
        <v>0</v>
      </c>
      <c r="JV12" s="1" t="b">
        <f t="shared" si="32"/>
        <v>0</v>
      </c>
      <c r="JW12" s="1" t="b">
        <f t="shared" si="32"/>
        <v>0</v>
      </c>
      <c r="JX12" s="1" t="b">
        <f t="shared" si="32"/>
        <v>0</v>
      </c>
      <c r="JY12" s="1" t="b">
        <f t="shared" si="32"/>
        <v>0</v>
      </c>
      <c r="JZ12" s="1" t="b">
        <f t="shared" si="32"/>
        <v>0</v>
      </c>
      <c r="KA12" s="1" t="b">
        <f t="shared" si="33"/>
        <v>0</v>
      </c>
      <c r="KB12" s="1" t="b">
        <f t="shared" si="33"/>
        <v>0</v>
      </c>
      <c r="KC12" s="1" t="b">
        <f t="shared" si="33"/>
        <v>0</v>
      </c>
      <c r="KD12" s="1" t="b">
        <f t="shared" si="33"/>
        <v>0</v>
      </c>
      <c r="KE12" s="1" t="b">
        <f t="shared" si="33"/>
        <v>0</v>
      </c>
      <c r="KF12" s="1" t="b">
        <f t="shared" si="33"/>
        <v>0</v>
      </c>
      <c r="KG12" s="1" t="b">
        <f t="shared" si="33"/>
        <v>0</v>
      </c>
      <c r="KH12" s="1" t="b">
        <f t="shared" si="33"/>
        <v>0</v>
      </c>
      <c r="KI12" s="1" t="b">
        <f t="shared" si="33"/>
        <v>0</v>
      </c>
      <c r="KJ12" s="1" t="b">
        <f t="shared" si="33"/>
        <v>0</v>
      </c>
      <c r="KK12" s="1" t="b">
        <f t="shared" si="34"/>
        <v>0</v>
      </c>
      <c r="KL12" s="1" t="b">
        <f t="shared" si="34"/>
        <v>0</v>
      </c>
      <c r="KM12" s="1" t="b">
        <f t="shared" si="34"/>
        <v>0</v>
      </c>
      <c r="KN12" s="1" t="b">
        <f t="shared" si="34"/>
        <v>0</v>
      </c>
      <c r="KO12" s="1" t="b">
        <f t="shared" si="34"/>
        <v>0</v>
      </c>
      <c r="KP12" s="1" t="b">
        <f t="shared" si="34"/>
        <v>0</v>
      </c>
      <c r="KQ12" s="1" t="b">
        <f t="shared" si="34"/>
        <v>0</v>
      </c>
      <c r="KR12" s="1" t="b">
        <f t="shared" si="34"/>
        <v>0</v>
      </c>
      <c r="KS12" s="1" t="b">
        <f t="shared" si="34"/>
        <v>0</v>
      </c>
      <c r="KT12" s="1" t="b">
        <f t="shared" si="34"/>
        <v>0</v>
      </c>
    </row>
    <row r="13" spans="2:306" x14ac:dyDescent="0.35">
      <c r="B13" s="1" t="str">
        <f>B5</f>
        <v>COD</v>
      </c>
      <c r="E13" s="12">
        <f>C5</f>
        <v>43221</v>
      </c>
      <c r="F13" s="12">
        <f>C6</f>
        <v>44317</v>
      </c>
      <c r="G13" s="1" t="b">
        <f t="shared" si="5"/>
        <v>0</v>
      </c>
      <c r="H13" s="1" t="b">
        <f t="shared" si="5"/>
        <v>0</v>
      </c>
      <c r="I13" s="1" t="b">
        <f t="shared" si="5"/>
        <v>0</v>
      </c>
      <c r="J13" s="1" t="b">
        <f t="shared" si="5"/>
        <v>0</v>
      </c>
      <c r="K13" s="1" t="b">
        <f t="shared" si="5"/>
        <v>0</v>
      </c>
      <c r="L13" s="1" t="b">
        <f t="shared" si="5"/>
        <v>0</v>
      </c>
      <c r="M13" s="1" t="b">
        <f t="shared" si="5"/>
        <v>0</v>
      </c>
      <c r="N13" s="1" t="b">
        <f t="shared" si="5"/>
        <v>0</v>
      </c>
      <c r="O13" s="1" t="b">
        <f t="shared" si="5"/>
        <v>0</v>
      </c>
      <c r="P13" s="1" t="b">
        <f t="shared" si="5"/>
        <v>0</v>
      </c>
      <c r="Q13" s="1" t="b">
        <f t="shared" si="6"/>
        <v>0</v>
      </c>
      <c r="R13" s="1" t="b">
        <f t="shared" si="6"/>
        <v>0</v>
      </c>
      <c r="S13" s="1" t="b">
        <f t="shared" si="6"/>
        <v>0</v>
      </c>
      <c r="T13" s="1" t="b">
        <f t="shared" si="6"/>
        <v>0</v>
      </c>
      <c r="U13" s="1" t="b">
        <f t="shared" si="6"/>
        <v>0</v>
      </c>
      <c r="V13" s="1" t="b">
        <f t="shared" si="6"/>
        <v>0</v>
      </c>
      <c r="W13" s="1" t="b">
        <f t="shared" si="6"/>
        <v>0</v>
      </c>
      <c r="X13" s="1" t="b">
        <f t="shared" si="6"/>
        <v>0</v>
      </c>
      <c r="Y13" s="1" t="b">
        <f t="shared" si="6"/>
        <v>0</v>
      </c>
      <c r="Z13" s="1" t="b">
        <f t="shared" si="6"/>
        <v>0</v>
      </c>
      <c r="AA13" s="1" t="b">
        <f t="shared" si="7"/>
        <v>0</v>
      </c>
      <c r="AB13" s="1" t="b">
        <f t="shared" si="7"/>
        <v>0</v>
      </c>
      <c r="AC13" s="1" t="b">
        <f t="shared" si="7"/>
        <v>0</v>
      </c>
      <c r="AD13" s="1" t="b">
        <f t="shared" si="7"/>
        <v>0</v>
      </c>
      <c r="AE13" s="1" t="b">
        <f t="shared" si="7"/>
        <v>0</v>
      </c>
      <c r="AF13" s="1" t="b">
        <f t="shared" si="7"/>
        <v>0</v>
      </c>
      <c r="AG13" s="1" t="b">
        <f t="shared" si="7"/>
        <v>0</v>
      </c>
      <c r="AH13" s="1" t="b">
        <f t="shared" si="7"/>
        <v>0</v>
      </c>
      <c r="AI13" s="1" t="b">
        <f t="shared" si="7"/>
        <v>1</v>
      </c>
      <c r="AJ13" s="1" t="b">
        <f t="shared" si="7"/>
        <v>1</v>
      </c>
      <c r="AK13" s="1" t="b">
        <f t="shared" si="8"/>
        <v>1</v>
      </c>
      <c r="AL13" s="1" t="b">
        <f t="shared" si="8"/>
        <v>1</v>
      </c>
      <c r="AM13" s="1" t="b">
        <f t="shared" si="8"/>
        <v>1</v>
      </c>
      <c r="AN13" s="1" t="b">
        <f t="shared" si="8"/>
        <v>1</v>
      </c>
      <c r="AO13" s="1" t="b">
        <f t="shared" si="8"/>
        <v>1</v>
      </c>
      <c r="AP13" s="1" t="b">
        <f t="shared" si="8"/>
        <v>1</v>
      </c>
      <c r="AQ13" s="1" t="b">
        <f t="shared" si="8"/>
        <v>1</v>
      </c>
      <c r="AR13" s="1" t="b">
        <f t="shared" si="8"/>
        <v>1</v>
      </c>
      <c r="AS13" s="1" t="b">
        <f t="shared" si="8"/>
        <v>1</v>
      </c>
      <c r="AT13" s="1" t="b">
        <f t="shared" si="8"/>
        <v>1</v>
      </c>
      <c r="AU13" s="1" t="b">
        <f t="shared" si="9"/>
        <v>1</v>
      </c>
      <c r="AV13" s="1" t="b">
        <f t="shared" si="9"/>
        <v>1</v>
      </c>
      <c r="AW13" s="1" t="b">
        <f t="shared" si="9"/>
        <v>1</v>
      </c>
      <c r="AX13" s="1" t="b">
        <f t="shared" si="9"/>
        <v>1</v>
      </c>
      <c r="AY13" s="1" t="b">
        <f t="shared" si="9"/>
        <v>1</v>
      </c>
      <c r="AZ13" s="1" t="b">
        <f t="shared" si="9"/>
        <v>1</v>
      </c>
      <c r="BA13" s="1" t="b">
        <f t="shared" si="9"/>
        <v>1</v>
      </c>
      <c r="BB13" s="1" t="b">
        <f t="shared" si="9"/>
        <v>1</v>
      </c>
      <c r="BC13" s="1" t="b">
        <f t="shared" si="9"/>
        <v>1</v>
      </c>
      <c r="BD13" s="1" t="b">
        <f t="shared" si="9"/>
        <v>1</v>
      </c>
      <c r="BE13" s="1" t="b">
        <f t="shared" si="10"/>
        <v>1</v>
      </c>
      <c r="BF13" s="1" t="b">
        <f t="shared" si="10"/>
        <v>1</v>
      </c>
      <c r="BG13" s="1" t="b">
        <f t="shared" si="10"/>
        <v>1</v>
      </c>
      <c r="BH13" s="1" t="b">
        <f t="shared" si="10"/>
        <v>1</v>
      </c>
      <c r="BI13" s="1" t="b">
        <f t="shared" si="10"/>
        <v>1</v>
      </c>
      <c r="BJ13" s="1" t="b">
        <f t="shared" si="10"/>
        <v>1</v>
      </c>
      <c r="BK13" s="1" t="b">
        <f t="shared" si="10"/>
        <v>1</v>
      </c>
      <c r="BL13" s="1" t="b">
        <f t="shared" si="10"/>
        <v>1</v>
      </c>
      <c r="BM13" s="1" t="b">
        <f t="shared" si="10"/>
        <v>1</v>
      </c>
      <c r="BN13" s="1" t="b">
        <f t="shared" si="10"/>
        <v>1</v>
      </c>
      <c r="BO13" s="1" t="b">
        <f t="shared" si="11"/>
        <v>1</v>
      </c>
      <c r="BP13" s="1" t="b">
        <f t="shared" si="11"/>
        <v>1</v>
      </c>
      <c r="BQ13" s="1" t="b">
        <f t="shared" si="11"/>
        <v>1</v>
      </c>
      <c r="BR13" s="1" t="b">
        <f t="shared" si="11"/>
        <v>1</v>
      </c>
      <c r="BS13" s="1" t="b">
        <f t="shared" si="11"/>
        <v>0</v>
      </c>
      <c r="BT13" s="1" t="b">
        <f t="shared" si="11"/>
        <v>0</v>
      </c>
      <c r="BU13" s="1" t="b">
        <f t="shared" si="11"/>
        <v>0</v>
      </c>
      <c r="BV13" s="1" t="b">
        <f t="shared" si="11"/>
        <v>0</v>
      </c>
      <c r="BW13" s="1" t="b">
        <f t="shared" si="11"/>
        <v>0</v>
      </c>
      <c r="BX13" s="1" t="b">
        <f t="shared" si="11"/>
        <v>0</v>
      </c>
      <c r="BY13" s="1" t="b">
        <f t="shared" si="12"/>
        <v>0</v>
      </c>
      <c r="BZ13" s="1" t="b">
        <f t="shared" si="12"/>
        <v>0</v>
      </c>
      <c r="CA13" s="1" t="b">
        <f t="shared" si="12"/>
        <v>0</v>
      </c>
      <c r="CB13" s="1" t="b">
        <f t="shared" si="12"/>
        <v>0</v>
      </c>
      <c r="CC13" s="1" t="b">
        <f t="shared" si="12"/>
        <v>0</v>
      </c>
      <c r="CD13" s="1" t="b">
        <f t="shared" si="12"/>
        <v>0</v>
      </c>
      <c r="CE13" s="1" t="b">
        <f t="shared" si="12"/>
        <v>0</v>
      </c>
      <c r="CF13" s="1" t="b">
        <f t="shared" si="12"/>
        <v>0</v>
      </c>
      <c r="CG13" s="1" t="b">
        <f t="shared" si="12"/>
        <v>0</v>
      </c>
      <c r="CH13" s="1" t="b">
        <f t="shared" si="12"/>
        <v>0</v>
      </c>
      <c r="CI13" s="1" t="b">
        <f t="shared" si="13"/>
        <v>0</v>
      </c>
      <c r="CJ13" s="1" t="b">
        <f t="shared" si="13"/>
        <v>0</v>
      </c>
      <c r="CK13" s="1" t="b">
        <f t="shared" si="13"/>
        <v>0</v>
      </c>
      <c r="CL13" s="1" t="b">
        <f t="shared" si="13"/>
        <v>0</v>
      </c>
      <c r="CM13" s="1" t="b">
        <f t="shared" si="13"/>
        <v>0</v>
      </c>
      <c r="CN13" s="1" t="b">
        <f t="shared" si="13"/>
        <v>0</v>
      </c>
      <c r="CO13" s="1" t="b">
        <f t="shared" si="13"/>
        <v>0</v>
      </c>
      <c r="CP13" s="1" t="b">
        <f t="shared" si="13"/>
        <v>0</v>
      </c>
      <c r="CQ13" s="1" t="b">
        <f t="shared" si="13"/>
        <v>0</v>
      </c>
      <c r="CR13" s="1" t="b">
        <f t="shared" si="13"/>
        <v>0</v>
      </c>
      <c r="CS13" s="1" t="b">
        <f t="shared" si="14"/>
        <v>0</v>
      </c>
      <c r="CT13" s="1" t="b">
        <f t="shared" si="14"/>
        <v>0</v>
      </c>
      <c r="CU13" s="1" t="b">
        <f t="shared" si="14"/>
        <v>0</v>
      </c>
      <c r="CV13" s="1" t="b">
        <f t="shared" si="14"/>
        <v>0</v>
      </c>
      <c r="CW13" s="1" t="b">
        <f t="shared" si="14"/>
        <v>0</v>
      </c>
      <c r="CX13" s="1" t="b">
        <f t="shared" si="14"/>
        <v>0</v>
      </c>
      <c r="CY13" s="1" t="b">
        <f t="shared" si="14"/>
        <v>0</v>
      </c>
      <c r="CZ13" s="1" t="b">
        <f t="shared" si="14"/>
        <v>0</v>
      </c>
      <c r="DA13" s="1" t="b">
        <f t="shared" si="14"/>
        <v>0</v>
      </c>
      <c r="DB13" s="1" t="b">
        <f t="shared" si="14"/>
        <v>0</v>
      </c>
      <c r="DC13" s="1" t="b">
        <f t="shared" si="15"/>
        <v>0</v>
      </c>
      <c r="DD13" s="1" t="b">
        <f t="shared" si="15"/>
        <v>0</v>
      </c>
      <c r="DE13" s="1" t="b">
        <f t="shared" si="15"/>
        <v>0</v>
      </c>
      <c r="DF13" s="1" t="b">
        <f t="shared" si="15"/>
        <v>0</v>
      </c>
      <c r="DG13" s="1" t="b">
        <f t="shared" si="15"/>
        <v>0</v>
      </c>
      <c r="DH13" s="1" t="b">
        <f t="shared" si="15"/>
        <v>0</v>
      </c>
      <c r="DI13" s="1" t="b">
        <f t="shared" si="15"/>
        <v>0</v>
      </c>
      <c r="DJ13" s="1" t="b">
        <f t="shared" si="15"/>
        <v>0</v>
      </c>
      <c r="DK13" s="1" t="b">
        <f t="shared" si="15"/>
        <v>0</v>
      </c>
      <c r="DL13" s="1" t="b">
        <f t="shared" si="15"/>
        <v>0</v>
      </c>
      <c r="DM13" s="1" t="b">
        <f t="shared" si="16"/>
        <v>0</v>
      </c>
      <c r="DN13" s="1" t="b">
        <f t="shared" si="16"/>
        <v>0</v>
      </c>
      <c r="DO13" s="1" t="b">
        <f t="shared" si="16"/>
        <v>0</v>
      </c>
      <c r="DP13" s="1" t="b">
        <f t="shared" si="16"/>
        <v>0</v>
      </c>
      <c r="DQ13" s="1" t="b">
        <f t="shared" si="16"/>
        <v>0</v>
      </c>
      <c r="DR13" s="1" t="b">
        <f t="shared" si="16"/>
        <v>0</v>
      </c>
      <c r="DS13" s="1" t="b">
        <f t="shared" si="16"/>
        <v>0</v>
      </c>
      <c r="DT13" s="1" t="b">
        <f t="shared" si="16"/>
        <v>0</v>
      </c>
      <c r="DU13" s="1" t="b">
        <f t="shared" si="16"/>
        <v>0</v>
      </c>
      <c r="DV13" s="1" t="b">
        <f t="shared" si="16"/>
        <v>0</v>
      </c>
      <c r="DW13" s="1" t="b">
        <f t="shared" si="17"/>
        <v>0</v>
      </c>
      <c r="DX13" s="1" t="b">
        <f t="shared" si="17"/>
        <v>0</v>
      </c>
      <c r="DY13" s="1" t="b">
        <f t="shared" si="17"/>
        <v>0</v>
      </c>
      <c r="DZ13" s="1" t="b">
        <f t="shared" si="17"/>
        <v>0</v>
      </c>
      <c r="EA13" s="1" t="b">
        <f t="shared" si="17"/>
        <v>0</v>
      </c>
      <c r="EB13" s="1" t="b">
        <f t="shared" si="17"/>
        <v>0</v>
      </c>
      <c r="EC13" s="1" t="b">
        <f t="shared" si="17"/>
        <v>0</v>
      </c>
      <c r="ED13" s="1" t="b">
        <f t="shared" si="17"/>
        <v>0</v>
      </c>
      <c r="EE13" s="1" t="b">
        <f t="shared" si="17"/>
        <v>0</v>
      </c>
      <c r="EF13" s="1" t="b">
        <f t="shared" si="17"/>
        <v>0</v>
      </c>
      <c r="EG13" s="1" t="b">
        <f t="shared" si="18"/>
        <v>0</v>
      </c>
      <c r="EH13" s="1" t="b">
        <f t="shared" si="18"/>
        <v>0</v>
      </c>
      <c r="EI13" s="1" t="b">
        <f t="shared" si="18"/>
        <v>0</v>
      </c>
      <c r="EJ13" s="1" t="b">
        <f t="shared" si="18"/>
        <v>0</v>
      </c>
      <c r="EK13" s="1" t="b">
        <f t="shared" si="18"/>
        <v>0</v>
      </c>
      <c r="EL13" s="1" t="b">
        <f t="shared" si="18"/>
        <v>0</v>
      </c>
      <c r="EM13" s="1" t="b">
        <f t="shared" si="18"/>
        <v>0</v>
      </c>
      <c r="EN13" s="1" t="b">
        <f t="shared" si="18"/>
        <v>0</v>
      </c>
      <c r="EO13" s="1" t="b">
        <f t="shared" si="18"/>
        <v>0</v>
      </c>
      <c r="EP13" s="1" t="b">
        <f t="shared" si="18"/>
        <v>0</v>
      </c>
      <c r="EQ13" s="1" t="b">
        <f t="shared" si="19"/>
        <v>0</v>
      </c>
      <c r="ER13" s="1" t="b">
        <f t="shared" si="19"/>
        <v>0</v>
      </c>
      <c r="ES13" s="1" t="b">
        <f t="shared" si="19"/>
        <v>0</v>
      </c>
      <c r="ET13" s="1" t="b">
        <f t="shared" si="19"/>
        <v>0</v>
      </c>
      <c r="EU13" s="1" t="b">
        <f t="shared" si="19"/>
        <v>0</v>
      </c>
      <c r="EV13" s="1" t="b">
        <f t="shared" si="19"/>
        <v>0</v>
      </c>
      <c r="EW13" s="1" t="b">
        <f t="shared" si="19"/>
        <v>0</v>
      </c>
      <c r="EX13" s="1" t="b">
        <f t="shared" si="19"/>
        <v>0</v>
      </c>
      <c r="EY13" s="1" t="b">
        <f t="shared" si="19"/>
        <v>0</v>
      </c>
      <c r="EZ13" s="1" t="b">
        <f t="shared" si="19"/>
        <v>0</v>
      </c>
      <c r="FA13" s="1" t="b">
        <f t="shared" si="20"/>
        <v>0</v>
      </c>
      <c r="FB13" s="1" t="b">
        <f t="shared" si="20"/>
        <v>0</v>
      </c>
      <c r="FC13" s="1" t="b">
        <f t="shared" si="20"/>
        <v>0</v>
      </c>
      <c r="FD13" s="1" t="b">
        <f t="shared" si="20"/>
        <v>0</v>
      </c>
      <c r="FE13" s="1" t="b">
        <f t="shared" si="20"/>
        <v>0</v>
      </c>
      <c r="FF13" s="1" t="b">
        <f t="shared" si="20"/>
        <v>0</v>
      </c>
      <c r="FG13" s="1" t="b">
        <f t="shared" si="20"/>
        <v>0</v>
      </c>
      <c r="FH13" s="1" t="b">
        <f t="shared" si="20"/>
        <v>0</v>
      </c>
      <c r="FI13" s="1" t="b">
        <f t="shared" si="20"/>
        <v>0</v>
      </c>
      <c r="FJ13" s="1" t="b">
        <f t="shared" si="20"/>
        <v>0</v>
      </c>
      <c r="FK13" s="1" t="b">
        <f t="shared" si="21"/>
        <v>0</v>
      </c>
      <c r="FL13" s="1" t="b">
        <f t="shared" si="21"/>
        <v>0</v>
      </c>
      <c r="FM13" s="1" t="b">
        <f t="shared" si="21"/>
        <v>0</v>
      </c>
      <c r="FN13" s="1" t="b">
        <f t="shared" si="21"/>
        <v>0</v>
      </c>
      <c r="FO13" s="1" t="b">
        <f t="shared" si="21"/>
        <v>0</v>
      </c>
      <c r="FP13" s="1" t="b">
        <f t="shared" si="21"/>
        <v>0</v>
      </c>
      <c r="FQ13" s="1" t="b">
        <f t="shared" si="21"/>
        <v>0</v>
      </c>
      <c r="FR13" s="1" t="b">
        <f t="shared" si="21"/>
        <v>0</v>
      </c>
      <c r="FS13" s="1" t="b">
        <f t="shared" si="21"/>
        <v>0</v>
      </c>
      <c r="FT13" s="1" t="b">
        <f t="shared" si="21"/>
        <v>0</v>
      </c>
      <c r="FU13" s="1" t="b">
        <f t="shared" si="22"/>
        <v>0</v>
      </c>
      <c r="FV13" s="1" t="b">
        <f t="shared" si="22"/>
        <v>0</v>
      </c>
      <c r="FW13" s="1" t="b">
        <f t="shared" si="22"/>
        <v>0</v>
      </c>
      <c r="FX13" s="1" t="b">
        <f t="shared" si="22"/>
        <v>0</v>
      </c>
      <c r="FY13" s="1" t="b">
        <f t="shared" si="22"/>
        <v>0</v>
      </c>
      <c r="FZ13" s="1" t="b">
        <f t="shared" si="22"/>
        <v>0</v>
      </c>
      <c r="GA13" s="1" t="b">
        <f t="shared" si="22"/>
        <v>0</v>
      </c>
      <c r="GB13" s="1" t="b">
        <f t="shared" si="22"/>
        <v>0</v>
      </c>
      <c r="GC13" s="1" t="b">
        <f t="shared" si="22"/>
        <v>0</v>
      </c>
      <c r="GD13" s="1" t="b">
        <f t="shared" si="22"/>
        <v>0</v>
      </c>
      <c r="GE13" s="1" t="b">
        <f t="shared" si="23"/>
        <v>0</v>
      </c>
      <c r="GF13" s="1" t="b">
        <f t="shared" si="23"/>
        <v>0</v>
      </c>
      <c r="GG13" s="1" t="b">
        <f t="shared" si="23"/>
        <v>0</v>
      </c>
      <c r="GH13" s="1" t="b">
        <f t="shared" si="23"/>
        <v>0</v>
      </c>
      <c r="GI13" s="1" t="b">
        <f t="shared" si="23"/>
        <v>0</v>
      </c>
      <c r="GJ13" s="1" t="b">
        <f t="shared" si="23"/>
        <v>0</v>
      </c>
      <c r="GK13" s="1" t="b">
        <f t="shared" si="23"/>
        <v>0</v>
      </c>
      <c r="GL13" s="1" t="b">
        <f t="shared" si="23"/>
        <v>0</v>
      </c>
      <c r="GM13" s="1" t="b">
        <f t="shared" si="23"/>
        <v>0</v>
      </c>
      <c r="GN13" s="1" t="b">
        <f t="shared" si="23"/>
        <v>0</v>
      </c>
      <c r="GO13" s="1" t="b">
        <f t="shared" si="24"/>
        <v>0</v>
      </c>
      <c r="GP13" s="1" t="b">
        <f t="shared" si="24"/>
        <v>0</v>
      </c>
      <c r="GQ13" s="1" t="b">
        <f t="shared" si="24"/>
        <v>0</v>
      </c>
      <c r="GR13" s="1" t="b">
        <f t="shared" si="24"/>
        <v>0</v>
      </c>
      <c r="GS13" s="1" t="b">
        <f t="shared" si="24"/>
        <v>0</v>
      </c>
      <c r="GT13" s="1" t="b">
        <f t="shared" si="24"/>
        <v>0</v>
      </c>
      <c r="GU13" s="1" t="b">
        <f t="shared" si="24"/>
        <v>0</v>
      </c>
      <c r="GV13" s="1" t="b">
        <f t="shared" si="24"/>
        <v>0</v>
      </c>
      <c r="GW13" s="1" t="b">
        <f t="shared" si="24"/>
        <v>0</v>
      </c>
      <c r="GX13" s="1" t="b">
        <f t="shared" si="24"/>
        <v>0</v>
      </c>
      <c r="GY13" s="1" t="b">
        <f t="shared" si="25"/>
        <v>0</v>
      </c>
      <c r="GZ13" s="1" t="b">
        <f t="shared" si="25"/>
        <v>0</v>
      </c>
      <c r="HA13" s="1" t="b">
        <f t="shared" si="25"/>
        <v>0</v>
      </c>
      <c r="HB13" s="1" t="b">
        <f t="shared" si="25"/>
        <v>0</v>
      </c>
      <c r="HC13" s="1" t="b">
        <f t="shared" si="25"/>
        <v>0</v>
      </c>
      <c r="HD13" s="1" t="b">
        <f t="shared" si="25"/>
        <v>0</v>
      </c>
      <c r="HE13" s="1" t="b">
        <f t="shared" si="25"/>
        <v>0</v>
      </c>
      <c r="HF13" s="1" t="b">
        <f t="shared" si="25"/>
        <v>0</v>
      </c>
      <c r="HG13" s="1" t="b">
        <f t="shared" si="25"/>
        <v>0</v>
      </c>
      <c r="HH13" s="1" t="b">
        <f t="shared" si="25"/>
        <v>0</v>
      </c>
      <c r="HI13" s="1" t="b">
        <f t="shared" si="26"/>
        <v>0</v>
      </c>
      <c r="HJ13" s="1" t="b">
        <f t="shared" si="26"/>
        <v>0</v>
      </c>
      <c r="HK13" s="1" t="b">
        <f t="shared" si="26"/>
        <v>0</v>
      </c>
      <c r="HL13" s="1" t="b">
        <f t="shared" si="26"/>
        <v>0</v>
      </c>
      <c r="HM13" s="1" t="b">
        <f t="shared" si="26"/>
        <v>0</v>
      </c>
      <c r="HN13" s="1" t="b">
        <f t="shared" si="26"/>
        <v>0</v>
      </c>
      <c r="HO13" s="1" t="b">
        <f t="shared" si="26"/>
        <v>0</v>
      </c>
      <c r="HP13" s="1" t="b">
        <f t="shared" si="26"/>
        <v>0</v>
      </c>
      <c r="HQ13" s="1" t="b">
        <f t="shared" si="26"/>
        <v>0</v>
      </c>
      <c r="HR13" s="1" t="b">
        <f t="shared" si="26"/>
        <v>0</v>
      </c>
      <c r="HS13" s="1" t="b">
        <f t="shared" si="27"/>
        <v>0</v>
      </c>
      <c r="HT13" s="1" t="b">
        <f t="shared" si="27"/>
        <v>0</v>
      </c>
      <c r="HU13" s="1" t="b">
        <f t="shared" si="27"/>
        <v>0</v>
      </c>
      <c r="HV13" s="1" t="b">
        <f t="shared" si="27"/>
        <v>0</v>
      </c>
      <c r="HW13" s="1" t="b">
        <f t="shared" si="27"/>
        <v>0</v>
      </c>
      <c r="HX13" s="1" t="b">
        <f t="shared" si="27"/>
        <v>0</v>
      </c>
      <c r="HY13" s="1" t="b">
        <f t="shared" si="27"/>
        <v>0</v>
      </c>
      <c r="HZ13" s="1" t="b">
        <f t="shared" si="27"/>
        <v>0</v>
      </c>
      <c r="IA13" s="1" t="b">
        <f t="shared" si="27"/>
        <v>0</v>
      </c>
      <c r="IB13" s="1" t="b">
        <f t="shared" si="27"/>
        <v>0</v>
      </c>
      <c r="IC13" s="1" t="b">
        <f t="shared" si="28"/>
        <v>0</v>
      </c>
      <c r="ID13" s="1" t="b">
        <f t="shared" si="28"/>
        <v>0</v>
      </c>
      <c r="IE13" s="1" t="b">
        <f t="shared" si="28"/>
        <v>0</v>
      </c>
      <c r="IF13" s="1" t="b">
        <f t="shared" si="28"/>
        <v>0</v>
      </c>
      <c r="IG13" s="1" t="b">
        <f t="shared" si="28"/>
        <v>0</v>
      </c>
      <c r="IH13" s="1" t="b">
        <f t="shared" si="28"/>
        <v>0</v>
      </c>
      <c r="II13" s="1" t="b">
        <f t="shared" si="28"/>
        <v>0</v>
      </c>
      <c r="IJ13" s="1" t="b">
        <f t="shared" si="28"/>
        <v>0</v>
      </c>
      <c r="IK13" s="1" t="b">
        <f t="shared" si="28"/>
        <v>0</v>
      </c>
      <c r="IL13" s="1" t="b">
        <f t="shared" si="28"/>
        <v>0</v>
      </c>
      <c r="IM13" s="1" t="b">
        <f t="shared" si="29"/>
        <v>0</v>
      </c>
      <c r="IN13" s="1" t="b">
        <f t="shared" si="29"/>
        <v>0</v>
      </c>
      <c r="IO13" s="1" t="b">
        <f t="shared" si="29"/>
        <v>0</v>
      </c>
      <c r="IP13" s="1" t="b">
        <f t="shared" si="29"/>
        <v>0</v>
      </c>
      <c r="IQ13" s="1" t="b">
        <f t="shared" si="29"/>
        <v>0</v>
      </c>
      <c r="IR13" s="1" t="b">
        <f t="shared" si="29"/>
        <v>0</v>
      </c>
      <c r="IS13" s="1" t="b">
        <f t="shared" si="29"/>
        <v>0</v>
      </c>
      <c r="IT13" s="1" t="b">
        <f t="shared" si="29"/>
        <v>0</v>
      </c>
      <c r="IU13" s="1" t="b">
        <f t="shared" si="29"/>
        <v>0</v>
      </c>
      <c r="IV13" s="1" t="b">
        <f t="shared" si="29"/>
        <v>0</v>
      </c>
      <c r="IW13" s="1" t="b">
        <f t="shared" si="30"/>
        <v>0</v>
      </c>
      <c r="IX13" s="1" t="b">
        <f t="shared" si="30"/>
        <v>0</v>
      </c>
      <c r="IY13" s="1" t="b">
        <f t="shared" si="30"/>
        <v>0</v>
      </c>
      <c r="IZ13" s="1" t="b">
        <f t="shared" si="30"/>
        <v>0</v>
      </c>
      <c r="JA13" s="1" t="b">
        <f t="shared" si="30"/>
        <v>0</v>
      </c>
      <c r="JB13" s="1" t="b">
        <f t="shared" si="30"/>
        <v>0</v>
      </c>
      <c r="JC13" s="1" t="b">
        <f t="shared" si="30"/>
        <v>0</v>
      </c>
      <c r="JD13" s="1" t="b">
        <f t="shared" si="30"/>
        <v>0</v>
      </c>
      <c r="JE13" s="1" t="b">
        <f t="shared" si="30"/>
        <v>0</v>
      </c>
      <c r="JF13" s="1" t="b">
        <f t="shared" si="30"/>
        <v>0</v>
      </c>
      <c r="JG13" s="1" t="b">
        <f t="shared" si="31"/>
        <v>0</v>
      </c>
      <c r="JH13" s="1" t="b">
        <f t="shared" si="31"/>
        <v>0</v>
      </c>
      <c r="JI13" s="1" t="b">
        <f t="shared" si="31"/>
        <v>0</v>
      </c>
      <c r="JJ13" s="1" t="b">
        <f t="shared" si="31"/>
        <v>0</v>
      </c>
      <c r="JK13" s="1" t="b">
        <f t="shared" si="31"/>
        <v>0</v>
      </c>
      <c r="JL13" s="1" t="b">
        <f t="shared" si="31"/>
        <v>0</v>
      </c>
      <c r="JM13" s="1" t="b">
        <f t="shared" si="31"/>
        <v>0</v>
      </c>
      <c r="JN13" s="1" t="b">
        <f t="shared" si="31"/>
        <v>0</v>
      </c>
      <c r="JO13" s="1" t="b">
        <f t="shared" si="31"/>
        <v>0</v>
      </c>
      <c r="JP13" s="1" t="b">
        <f t="shared" si="31"/>
        <v>0</v>
      </c>
      <c r="JQ13" s="1" t="b">
        <f t="shared" si="32"/>
        <v>0</v>
      </c>
      <c r="JR13" s="1" t="b">
        <f t="shared" si="32"/>
        <v>0</v>
      </c>
      <c r="JS13" s="1" t="b">
        <f t="shared" si="32"/>
        <v>0</v>
      </c>
      <c r="JT13" s="1" t="b">
        <f t="shared" si="32"/>
        <v>0</v>
      </c>
      <c r="JU13" s="1" t="b">
        <f t="shared" si="32"/>
        <v>0</v>
      </c>
      <c r="JV13" s="1" t="b">
        <f t="shared" si="32"/>
        <v>0</v>
      </c>
      <c r="JW13" s="1" t="b">
        <f t="shared" si="32"/>
        <v>0</v>
      </c>
      <c r="JX13" s="1" t="b">
        <f t="shared" si="32"/>
        <v>0</v>
      </c>
      <c r="JY13" s="1" t="b">
        <f t="shared" si="32"/>
        <v>0</v>
      </c>
      <c r="JZ13" s="1" t="b">
        <f t="shared" si="32"/>
        <v>0</v>
      </c>
      <c r="KA13" s="1" t="b">
        <f t="shared" si="33"/>
        <v>0</v>
      </c>
      <c r="KB13" s="1" t="b">
        <f t="shared" si="33"/>
        <v>0</v>
      </c>
      <c r="KC13" s="1" t="b">
        <f t="shared" si="33"/>
        <v>0</v>
      </c>
      <c r="KD13" s="1" t="b">
        <f t="shared" si="33"/>
        <v>0</v>
      </c>
      <c r="KE13" s="1" t="b">
        <f t="shared" si="33"/>
        <v>0</v>
      </c>
      <c r="KF13" s="1" t="b">
        <f t="shared" si="33"/>
        <v>0</v>
      </c>
      <c r="KG13" s="1" t="b">
        <f t="shared" si="33"/>
        <v>0</v>
      </c>
      <c r="KH13" s="1" t="b">
        <f t="shared" si="33"/>
        <v>0</v>
      </c>
      <c r="KI13" s="1" t="b">
        <f t="shared" si="33"/>
        <v>0</v>
      </c>
      <c r="KJ13" s="1" t="b">
        <f t="shared" si="33"/>
        <v>0</v>
      </c>
      <c r="KK13" s="1" t="b">
        <f t="shared" si="34"/>
        <v>0</v>
      </c>
      <c r="KL13" s="1" t="b">
        <f t="shared" si="34"/>
        <v>0</v>
      </c>
      <c r="KM13" s="1" t="b">
        <f t="shared" si="34"/>
        <v>0</v>
      </c>
      <c r="KN13" s="1" t="b">
        <f t="shared" si="34"/>
        <v>0</v>
      </c>
      <c r="KO13" s="1" t="b">
        <f t="shared" si="34"/>
        <v>0</v>
      </c>
      <c r="KP13" s="1" t="b">
        <f t="shared" si="34"/>
        <v>0</v>
      </c>
      <c r="KQ13" s="1" t="b">
        <f t="shared" si="34"/>
        <v>0</v>
      </c>
      <c r="KR13" s="1" t="b">
        <f t="shared" si="34"/>
        <v>0</v>
      </c>
      <c r="KS13" s="1" t="b">
        <f t="shared" si="34"/>
        <v>0</v>
      </c>
      <c r="KT13" s="1" t="b">
        <f t="shared" si="34"/>
        <v>0</v>
      </c>
    </row>
    <row r="14" spans="2:306" x14ac:dyDescent="0.35">
      <c r="B14" s="1" t="str">
        <f>B6</f>
        <v>History</v>
      </c>
      <c r="E14" s="12">
        <f>C6</f>
        <v>44317</v>
      </c>
      <c r="F14" s="12">
        <f>C7</f>
        <v>52352</v>
      </c>
      <c r="G14" s="1" t="b">
        <f t="shared" si="5"/>
        <v>0</v>
      </c>
      <c r="H14" s="1" t="b">
        <f t="shared" si="5"/>
        <v>0</v>
      </c>
      <c r="I14" s="1" t="b">
        <f t="shared" si="5"/>
        <v>0</v>
      </c>
      <c r="J14" s="1" t="b">
        <f t="shared" si="5"/>
        <v>0</v>
      </c>
      <c r="K14" s="1" t="b">
        <f t="shared" si="5"/>
        <v>0</v>
      </c>
      <c r="L14" s="1" t="b">
        <f t="shared" si="5"/>
        <v>0</v>
      </c>
      <c r="M14" s="1" t="b">
        <f t="shared" si="5"/>
        <v>0</v>
      </c>
      <c r="N14" s="1" t="b">
        <f t="shared" si="5"/>
        <v>0</v>
      </c>
      <c r="O14" s="1" t="b">
        <f t="shared" si="5"/>
        <v>0</v>
      </c>
      <c r="P14" s="1" t="b">
        <f t="shared" si="5"/>
        <v>0</v>
      </c>
      <c r="Q14" s="1" t="b">
        <f t="shared" si="6"/>
        <v>0</v>
      </c>
      <c r="R14" s="1" t="b">
        <f t="shared" si="6"/>
        <v>0</v>
      </c>
      <c r="S14" s="1" t="b">
        <f t="shared" si="6"/>
        <v>0</v>
      </c>
      <c r="T14" s="1" t="b">
        <f t="shared" si="6"/>
        <v>0</v>
      </c>
      <c r="U14" s="1" t="b">
        <f t="shared" si="6"/>
        <v>0</v>
      </c>
      <c r="V14" s="1" t="b">
        <f t="shared" si="6"/>
        <v>0</v>
      </c>
      <c r="W14" s="1" t="b">
        <f t="shared" si="6"/>
        <v>0</v>
      </c>
      <c r="X14" s="1" t="b">
        <f t="shared" si="6"/>
        <v>0</v>
      </c>
      <c r="Y14" s="1" t="b">
        <f t="shared" si="6"/>
        <v>0</v>
      </c>
      <c r="Z14" s="1" t="b">
        <f t="shared" si="6"/>
        <v>0</v>
      </c>
      <c r="AA14" s="1" t="b">
        <f t="shared" si="7"/>
        <v>0</v>
      </c>
      <c r="AB14" s="1" t="b">
        <f t="shared" si="7"/>
        <v>0</v>
      </c>
      <c r="AC14" s="1" t="b">
        <f t="shared" si="7"/>
        <v>0</v>
      </c>
      <c r="AD14" s="1" t="b">
        <f t="shared" si="7"/>
        <v>0</v>
      </c>
      <c r="AE14" s="1" t="b">
        <f t="shared" si="7"/>
        <v>0</v>
      </c>
      <c r="AF14" s="1" t="b">
        <f t="shared" si="7"/>
        <v>0</v>
      </c>
      <c r="AG14" s="1" t="b">
        <f t="shared" si="7"/>
        <v>0</v>
      </c>
      <c r="AH14" s="1" t="b">
        <f t="shared" si="7"/>
        <v>0</v>
      </c>
      <c r="AI14" s="1" t="b">
        <f t="shared" si="7"/>
        <v>0</v>
      </c>
      <c r="AJ14" s="1" t="b">
        <f t="shared" si="7"/>
        <v>0</v>
      </c>
      <c r="AK14" s="1" t="b">
        <f t="shared" si="8"/>
        <v>0</v>
      </c>
      <c r="AL14" s="1" t="b">
        <f t="shared" si="8"/>
        <v>0</v>
      </c>
      <c r="AM14" s="1" t="b">
        <f t="shared" si="8"/>
        <v>0</v>
      </c>
      <c r="AN14" s="1" t="b">
        <f t="shared" si="8"/>
        <v>0</v>
      </c>
      <c r="AO14" s="1" t="b">
        <f t="shared" si="8"/>
        <v>0</v>
      </c>
      <c r="AP14" s="1" t="b">
        <f t="shared" si="8"/>
        <v>0</v>
      </c>
      <c r="AQ14" s="1" t="b">
        <f t="shared" si="8"/>
        <v>0</v>
      </c>
      <c r="AR14" s="1" t="b">
        <f t="shared" si="8"/>
        <v>0</v>
      </c>
      <c r="AS14" s="1" t="b">
        <f t="shared" si="8"/>
        <v>0</v>
      </c>
      <c r="AT14" s="1" t="b">
        <f t="shared" si="8"/>
        <v>0</v>
      </c>
      <c r="AU14" s="1" t="b">
        <f t="shared" si="9"/>
        <v>0</v>
      </c>
      <c r="AV14" s="1" t="b">
        <f t="shared" si="9"/>
        <v>0</v>
      </c>
      <c r="AW14" s="1" t="b">
        <f t="shared" si="9"/>
        <v>0</v>
      </c>
      <c r="AX14" s="1" t="b">
        <f t="shared" si="9"/>
        <v>0</v>
      </c>
      <c r="AY14" s="1" t="b">
        <f t="shared" si="9"/>
        <v>0</v>
      </c>
      <c r="AZ14" s="1" t="b">
        <f t="shared" si="9"/>
        <v>0</v>
      </c>
      <c r="BA14" s="1" t="b">
        <f t="shared" si="9"/>
        <v>0</v>
      </c>
      <c r="BB14" s="1" t="b">
        <f t="shared" si="9"/>
        <v>0</v>
      </c>
      <c r="BC14" s="1" t="b">
        <f t="shared" si="9"/>
        <v>0</v>
      </c>
      <c r="BD14" s="1" t="b">
        <f t="shared" si="9"/>
        <v>0</v>
      </c>
      <c r="BE14" s="1" t="b">
        <f t="shared" si="10"/>
        <v>0</v>
      </c>
      <c r="BF14" s="1" t="b">
        <f t="shared" si="10"/>
        <v>0</v>
      </c>
      <c r="BG14" s="1" t="b">
        <f t="shared" si="10"/>
        <v>0</v>
      </c>
      <c r="BH14" s="1" t="b">
        <f t="shared" si="10"/>
        <v>0</v>
      </c>
      <c r="BI14" s="1" t="b">
        <f t="shared" si="10"/>
        <v>0</v>
      </c>
      <c r="BJ14" s="1" t="b">
        <f t="shared" si="10"/>
        <v>0</v>
      </c>
      <c r="BK14" s="1" t="b">
        <f t="shared" si="10"/>
        <v>0</v>
      </c>
      <c r="BL14" s="1" t="b">
        <f t="shared" si="10"/>
        <v>0</v>
      </c>
      <c r="BM14" s="1" t="b">
        <f t="shared" si="10"/>
        <v>0</v>
      </c>
      <c r="BN14" s="1" t="b">
        <f t="shared" si="10"/>
        <v>0</v>
      </c>
      <c r="BO14" s="1" t="b">
        <f t="shared" si="11"/>
        <v>0</v>
      </c>
      <c r="BP14" s="1" t="b">
        <f t="shared" si="11"/>
        <v>0</v>
      </c>
      <c r="BQ14" s="1" t="b">
        <f t="shared" si="11"/>
        <v>0</v>
      </c>
      <c r="BR14" s="1" t="b">
        <f t="shared" si="11"/>
        <v>0</v>
      </c>
      <c r="BS14" s="1" t="b">
        <f t="shared" si="11"/>
        <v>1</v>
      </c>
      <c r="BT14" s="1" t="b">
        <f t="shared" si="11"/>
        <v>1</v>
      </c>
      <c r="BU14" s="1" t="b">
        <f t="shared" si="11"/>
        <v>1</v>
      </c>
      <c r="BV14" s="1" t="b">
        <f t="shared" si="11"/>
        <v>1</v>
      </c>
      <c r="BW14" s="1" t="b">
        <f t="shared" si="11"/>
        <v>1</v>
      </c>
      <c r="BX14" s="1" t="b">
        <f t="shared" si="11"/>
        <v>1</v>
      </c>
      <c r="BY14" s="1" t="b">
        <f t="shared" si="12"/>
        <v>1</v>
      </c>
      <c r="BZ14" s="1" t="b">
        <f t="shared" si="12"/>
        <v>1</v>
      </c>
      <c r="CA14" s="1" t="b">
        <f t="shared" si="12"/>
        <v>1</v>
      </c>
      <c r="CB14" s="1" t="b">
        <f t="shared" si="12"/>
        <v>1</v>
      </c>
      <c r="CC14" s="1" t="b">
        <f t="shared" si="12"/>
        <v>1</v>
      </c>
      <c r="CD14" s="1" t="b">
        <f t="shared" si="12"/>
        <v>1</v>
      </c>
      <c r="CE14" s="1" t="b">
        <f t="shared" si="12"/>
        <v>1</v>
      </c>
      <c r="CF14" s="1" t="b">
        <f t="shared" si="12"/>
        <v>1</v>
      </c>
      <c r="CG14" s="1" t="b">
        <f t="shared" si="12"/>
        <v>1</v>
      </c>
      <c r="CH14" s="1" t="b">
        <f t="shared" si="12"/>
        <v>1</v>
      </c>
      <c r="CI14" s="1" t="b">
        <f t="shared" si="13"/>
        <v>1</v>
      </c>
      <c r="CJ14" s="1" t="b">
        <f t="shared" si="13"/>
        <v>1</v>
      </c>
      <c r="CK14" s="1" t="b">
        <f t="shared" si="13"/>
        <v>1</v>
      </c>
      <c r="CL14" s="1" t="b">
        <f t="shared" si="13"/>
        <v>1</v>
      </c>
      <c r="CM14" s="1" t="b">
        <f t="shared" si="13"/>
        <v>1</v>
      </c>
      <c r="CN14" s="1" t="b">
        <f t="shared" si="13"/>
        <v>1</v>
      </c>
      <c r="CO14" s="1" t="b">
        <f t="shared" si="13"/>
        <v>1</v>
      </c>
      <c r="CP14" s="1" t="b">
        <f t="shared" si="13"/>
        <v>1</v>
      </c>
      <c r="CQ14" s="1" t="b">
        <f t="shared" si="13"/>
        <v>1</v>
      </c>
      <c r="CR14" s="1" t="b">
        <f t="shared" si="13"/>
        <v>1</v>
      </c>
      <c r="CS14" s="1" t="b">
        <f t="shared" si="14"/>
        <v>1</v>
      </c>
      <c r="CT14" s="1" t="b">
        <f t="shared" si="14"/>
        <v>1</v>
      </c>
      <c r="CU14" s="1" t="b">
        <f t="shared" si="14"/>
        <v>1</v>
      </c>
      <c r="CV14" s="1" t="b">
        <f t="shared" si="14"/>
        <v>1</v>
      </c>
      <c r="CW14" s="1" t="b">
        <f t="shared" si="14"/>
        <v>1</v>
      </c>
      <c r="CX14" s="1" t="b">
        <f t="shared" si="14"/>
        <v>1</v>
      </c>
      <c r="CY14" s="1" t="b">
        <f t="shared" si="14"/>
        <v>1</v>
      </c>
      <c r="CZ14" s="1" t="b">
        <f t="shared" si="14"/>
        <v>1</v>
      </c>
      <c r="DA14" s="1" t="b">
        <f t="shared" si="14"/>
        <v>1</v>
      </c>
      <c r="DB14" s="1" t="b">
        <f t="shared" si="14"/>
        <v>1</v>
      </c>
      <c r="DC14" s="1" t="b">
        <f t="shared" si="15"/>
        <v>1</v>
      </c>
      <c r="DD14" s="1" t="b">
        <f t="shared" si="15"/>
        <v>1</v>
      </c>
      <c r="DE14" s="1" t="b">
        <f t="shared" si="15"/>
        <v>1</v>
      </c>
      <c r="DF14" s="1" t="b">
        <f t="shared" si="15"/>
        <v>1</v>
      </c>
      <c r="DG14" s="1" t="b">
        <f t="shared" si="15"/>
        <v>1</v>
      </c>
      <c r="DH14" s="1" t="b">
        <f t="shared" si="15"/>
        <v>1</v>
      </c>
      <c r="DI14" s="1" t="b">
        <f t="shared" si="15"/>
        <v>1</v>
      </c>
      <c r="DJ14" s="1" t="b">
        <f t="shared" si="15"/>
        <v>1</v>
      </c>
      <c r="DK14" s="1" t="b">
        <f t="shared" si="15"/>
        <v>1</v>
      </c>
      <c r="DL14" s="1" t="b">
        <f t="shared" si="15"/>
        <v>1</v>
      </c>
      <c r="DM14" s="1" t="b">
        <f t="shared" si="16"/>
        <v>1</v>
      </c>
      <c r="DN14" s="1" t="b">
        <f t="shared" si="16"/>
        <v>1</v>
      </c>
      <c r="DO14" s="1" t="b">
        <f t="shared" si="16"/>
        <v>1</v>
      </c>
      <c r="DP14" s="1" t="b">
        <f t="shared" si="16"/>
        <v>1</v>
      </c>
      <c r="DQ14" s="1" t="b">
        <f t="shared" si="16"/>
        <v>1</v>
      </c>
      <c r="DR14" s="1" t="b">
        <f t="shared" si="16"/>
        <v>1</v>
      </c>
      <c r="DS14" s="1" t="b">
        <f t="shared" si="16"/>
        <v>1</v>
      </c>
      <c r="DT14" s="1" t="b">
        <f t="shared" si="16"/>
        <v>1</v>
      </c>
      <c r="DU14" s="1" t="b">
        <f t="shared" si="16"/>
        <v>1</v>
      </c>
      <c r="DV14" s="1" t="b">
        <f t="shared" si="16"/>
        <v>1</v>
      </c>
      <c r="DW14" s="1" t="b">
        <f t="shared" si="17"/>
        <v>1</v>
      </c>
      <c r="DX14" s="1" t="b">
        <f t="shared" si="17"/>
        <v>1</v>
      </c>
      <c r="DY14" s="1" t="b">
        <f t="shared" si="17"/>
        <v>1</v>
      </c>
      <c r="DZ14" s="1" t="b">
        <f t="shared" si="17"/>
        <v>1</v>
      </c>
      <c r="EA14" s="1" t="b">
        <f t="shared" si="17"/>
        <v>1</v>
      </c>
      <c r="EB14" s="1" t="b">
        <f t="shared" si="17"/>
        <v>1</v>
      </c>
      <c r="EC14" s="1" t="b">
        <f t="shared" si="17"/>
        <v>1</v>
      </c>
      <c r="ED14" s="1" t="b">
        <f t="shared" si="17"/>
        <v>1</v>
      </c>
      <c r="EE14" s="1" t="b">
        <f t="shared" si="17"/>
        <v>1</v>
      </c>
      <c r="EF14" s="1" t="b">
        <f t="shared" si="17"/>
        <v>1</v>
      </c>
      <c r="EG14" s="1" t="b">
        <f t="shared" si="18"/>
        <v>1</v>
      </c>
      <c r="EH14" s="1" t="b">
        <f t="shared" si="18"/>
        <v>1</v>
      </c>
      <c r="EI14" s="1" t="b">
        <f t="shared" si="18"/>
        <v>1</v>
      </c>
      <c r="EJ14" s="1" t="b">
        <f t="shared" si="18"/>
        <v>1</v>
      </c>
      <c r="EK14" s="1" t="b">
        <f t="shared" si="18"/>
        <v>1</v>
      </c>
      <c r="EL14" s="1" t="b">
        <f t="shared" si="18"/>
        <v>1</v>
      </c>
      <c r="EM14" s="1" t="b">
        <f t="shared" si="18"/>
        <v>1</v>
      </c>
      <c r="EN14" s="1" t="b">
        <f t="shared" si="18"/>
        <v>1</v>
      </c>
      <c r="EO14" s="1" t="b">
        <f t="shared" si="18"/>
        <v>1</v>
      </c>
      <c r="EP14" s="1" t="b">
        <f t="shared" si="18"/>
        <v>1</v>
      </c>
      <c r="EQ14" s="1" t="b">
        <f t="shared" si="19"/>
        <v>1</v>
      </c>
      <c r="ER14" s="1" t="b">
        <f t="shared" si="19"/>
        <v>1</v>
      </c>
      <c r="ES14" s="1" t="b">
        <f t="shared" si="19"/>
        <v>1</v>
      </c>
      <c r="ET14" s="1" t="b">
        <f t="shared" si="19"/>
        <v>1</v>
      </c>
      <c r="EU14" s="1" t="b">
        <f t="shared" si="19"/>
        <v>1</v>
      </c>
      <c r="EV14" s="1" t="b">
        <f t="shared" si="19"/>
        <v>1</v>
      </c>
      <c r="EW14" s="1" t="b">
        <f t="shared" si="19"/>
        <v>1</v>
      </c>
      <c r="EX14" s="1" t="b">
        <f t="shared" si="19"/>
        <v>1</v>
      </c>
      <c r="EY14" s="1" t="b">
        <f t="shared" si="19"/>
        <v>1</v>
      </c>
      <c r="EZ14" s="1" t="b">
        <f t="shared" si="19"/>
        <v>1</v>
      </c>
      <c r="FA14" s="1" t="b">
        <f t="shared" si="20"/>
        <v>1</v>
      </c>
      <c r="FB14" s="1" t="b">
        <f t="shared" si="20"/>
        <v>1</v>
      </c>
      <c r="FC14" s="1" t="b">
        <f t="shared" si="20"/>
        <v>1</v>
      </c>
      <c r="FD14" s="1" t="b">
        <f t="shared" si="20"/>
        <v>1</v>
      </c>
      <c r="FE14" s="1" t="b">
        <f t="shared" si="20"/>
        <v>1</v>
      </c>
      <c r="FF14" s="1" t="b">
        <f t="shared" si="20"/>
        <v>1</v>
      </c>
      <c r="FG14" s="1" t="b">
        <f t="shared" si="20"/>
        <v>1</v>
      </c>
      <c r="FH14" s="1" t="b">
        <f t="shared" si="20"/>
        <v>1</v>
      </c>
      <c r="FI14" s="1" t="b">
        <f t="shared" si="20"/>
        <v>1</v>
      </c>
      <c r="FJ14" s="1" t="b">
        <f t="shared" si="20"/>
        <v>1</v>
      </c>
      <c r="FK14" s="1" t="b">
        <f t="shared" si="21"/>
        <v>1</v>
      </c>
      <c r="FL14" s="1" t="b">
        <f t="shared" si="21"/>
        <v>1</v>
      </c>
      <c r="FM14" s="1" t="b">
        <f t="shared" si="21"/>
        <v>1</v>
      </c>
      <c r="FN14" s="1" t="b">
        <f t="shared" si="21"/>
        <v>1</v>
      </c>
      <c r="FO14" s="1" t="b">
        <f t="shared" si="21"/>
        <v>1</v>
      </c>
      <c r="FP14" s="1" t="b">
        <f t="shared" si="21"/>
        <v>1</v>
      </c>
      <c r="FQ14" s="1" t="b">
        <f t="shared" si="21"/>
        <v>1</v>
      </c>
      <c r="FR14" s="1" t="b">
        <f t="shared" si="21"/>
        <v>1</v>
      </c>
      <c r="FS14" s="1" t="b">
        <f t="shared" si="21"/>
        <v>1</v>
      </c>
      <c r="FT14" s="1" t="b">
        <f t="shared" si="21"/>
        <v>1</v>
      </c>
      <c r="FU14" s="1" t="b">
        <f t="shared" si="22"/>
        <v>1</v>
      </c>
      <c r="FV14" s="1" t="b">
        <f t="shared" si="22"/>
        <v>1</v>
      </c>
      <c r="FW14" s="1" t="b">
        <f t="shared" si="22"/>
        <v>1</v>
      </c>
      <c r="FX14" s="1" t="b">
        <f t="shared" si="22"/>
        <v>1</v>
      </c>
      <c r="FY14" s="1" t="b">
        <f t="shared" si="22"/>
        <v>1</v>
      </c>
      <c r="FZ14" s="1" t="b">
        <f t="shared" si="22"/>
        <v>1</v>
      </c>
      <c r="GA14" s="1" t="b">
        <f t="shared" si="22"/>
        <v>1</v>
      </c>
      <c r="GB14" s="1" t="b">
        <f t="shared" si="22"/>
        <v>1</v>
      </c>
      <c r="GC14" s="1" t="b">
        <f t="shared" si="22"/>
        <v>1</v>
      </c>
      <c r="GD14" s="1" t="b">
        <f t="shared" si="22"/>
        <v>1</v>
      </c>
      <c r="GE14" s="1" t="b">
        <f t="shared" si="23"/>
        <v>1</v>
      </c>
      <c r="GF14" s="1" t="b">
        <f t="shared" si="23"/>
        <v>1</v>
      </c>
      <c r="GG14" s="1" t="b">
        <f t="shared" si="23"/>
        <v>1</v>
      </c>
      <c r="GH14" s="1" t="b">
        <f t="shared" si="23"/>
        <v>1</v>
      </c>
      <c r="GI14" s="1" t="b">
        <f t="shared" si="23"/>
        <v>1</v>
      </c>
      <c r="GJ14" s="1" t="b">
        <f t="shared" si="23"/>
        <v>1</v>
      </c>
      <c r="GK14" s="1" t="b">
        <f t="shared" si="23"/>
        <v>1</v>
      </c>
      <c r="GL14" s="1" t="b">
        <f t="shared" si="23"/>
        <v>1</v>
      </c>
      <c r="GM14" s="1" t="b">
        <f t="shared" si="23"/>
        <v>1</v>
      </c>
      <c r="GN14" s="1" t="b">
        <f t="shared" si="23"/>
        <v>1</v>
      </c>
      <c r="GO14" s="1" t="b">
        <f t="shared" si="24"/>
        <v>1</v>
      </c>
      <c r="GP14" s="1" t="b">
        <f t="shared" si="24"/>
        <v>1</v>
      </c>
      <c r="GQ14" s="1" t="b">
        <f t="shared" si="24"/>
        <v>1</v>
      </c>
      <c r="GR14" s="1" t="b">
        <f t="shared" si="24"/>
        <v>1</v>
      </c>
      <c r="GS14" s="1" t="b">
        <f t="shared" si="24"/>
        <v>1</v>
      </c>
      <c r="GT14" s="1" t="b">
        <f t="shared" si="24"/>
        <v>1</v>
      </c>
      <c r="GU14" s="1" t="b">
        <f t="shared" si="24"/>
        <v>1</v>
      </c>
      <c r="GV14" s="1" t="b">
        <f t="shared" si="24"/>
        <v>1</v>
      </c>
      <c r="GW14" s="1" t="b">
        <f t="shared" si="24"/>
        <v>1</v>
      </c>
      <c r="GX14" s="1" t="b">
        <f t="shared" si="24"/>
        <v>1</v>
      </c>
      <c r="GY14" s="1" t="b">
        <f t="shared" si="25"/>
        <v>1</v>
      </c>
      <c r="GZ14" s="1" t="b">
        <f t="shared" si="25"/>
        <v>1</v>
      </c>
      <c r="HA14" s="1" t="b">
        <f t="shared" si="25"/>
        <v>1</v>
      </c>
      <c r="HB14" s="1" t="b">
        <f t="shared" si="25"/>
        <v>1</v>
      </c>
      <c r="HC14" s="1" t="b">
        <f t="shared" si="25"/>
        <v>1</v>
      </c>
      <c r="HD14" s="1" t="b">
        <f t="shared" si="25"/>
        <v>1</v>
      </c>
      <c r="HE14" s="1" t="b">
        <f t="shared" si="25"/>
        <v>1</v>
      </c>
      <c r="HF14" s="1" t="b">
        <f t="shared" si="25"/>
        <v>1</v>
      </c>
      <c r="HG14" s="1" t="b">
        <f t="shared" si="25"/>
        <v>1</v>
      </c>
      <c r="HH14" s="1" t="b">
        <f t="shared" si="25"/>
        <v>1</v>
      </c>
      <c r="HI14" s="1" t="b">
        <f t="shared" si="26"/>
        <v>1</v>
      </c>
      <c r="HJ14" s="1" t="b">
        <f t="shared" si="26"/>
        <v>1</v>
      </c>
      <c r="HK14" s="1" t="b">
        <f t="shared" si="26"/>
        <v>1</v>
      </c>
      <c r="HL14" s="1" t="b">
        <f t="shared" si="26"/>
        <v>1</v>
      </c>
      <c r="HM14" s="1" t="b">
        <f t="shared" si="26"/>
        <v>1</v>
      </c>
      <c r="HN14" s="1" t="b">
        <f t="shared" si="26"/>
        <v>1</v>
      </c>
      <c r="HO14" s="1" t="b">
        <f t="shared" si="26"/>
        <v>1</v>
      </c>
      <c r="HP14" s="1" t="b">
        <f t="shared" si="26"/>
        <v>1</v>
      </c>
      <c r="HQ14" s="1" t="b">
        <f t="shared" si="26"/>
        <v>1</v>
      </c>
      <c r="HR14" s="1" t="b">
        <f t="shared" si="26"/>
        <v>1</v>
      </c>
      <c r="HS14" s="1" t="b">
        <f t="shared" si="27"/>
        <v>1</v>
      </c>
      <c r="HT14" s="1" t="b">
        <f t="shared" si="27"/>
        <v>1</v>
      </c>
      <c r="HU14" s="1" t="b">
        <f t="shared" si="27"/>
        <v>1</v>
      </c>
      <c r="HV14" s="1" t="b">
        <f t="shared" si="27"/>
        <v>1</v>
      </c>
      <c r="HW14" s="1" t="b">
        <f t="shared" si="27"/>
        <v>1</v>
      </c>
      <c r="HX14" s="1" t="b">
        <f t="shared" si="27"/>
        <v>1</v>
      </c>
      <c r="HY14" s="1" t="b">
        <f t="shared" si="27"/>
        <v>1</v>
      </c>
      <c r="HZ14" s="1" t="b">
        <f t="shared" si="27"/>
        <v>1</v>
      </c>
      <c r="IA14" s="1" t="b">
        <f t="shared" si="27"/>
        <v>1</v>
      </c>
      <c r="IB14" s="1" t="b">
        <f t="shared" si="27"/>
        <v>1</v>
      </c>
      <c r="IC14" s="1" t="b">
        <f t="shared" si="28"/>
        <v>1</v>
      </c>
      <c r="ID14" s="1" t="b">
        <f t="shared" si="28"/>
        <v>1</v>
      </c>
      <c r="IE14" s="1" t="b">
        <f t="shared" si="28"/>
        <v>1</v>
      </c>
      <c r="IF14" s="1" t="b">
        <f t="shared" si="28"/>
        <v>1</v>
      </c>
      <c r="IG14" s="1" t="b">
        <f t="shared" si="28"/>
        <v>1</v>
      </c>
      <c r="IH14" s="1" t="b">
        <f t="shared" si="28"/>
        <v>1</v>
      </c>
      <c r="II14" s="1" t="b">
        <f t="shared" si="28"/>
        <v>1</v>
      </c>
      <c r="IJ14" s="1" t="b">
        <f t="shared" si="28"/>
        <v>1</v>
      </c>
      <c r="IK14" s="1" t="b">
        <f t="shared" si="28"/>
        <v>1</v>
      </c>
      <c r="IL14" s="1" t="b">
        <f t="shared" si="28"/>
        <v>1</v>
      </c>
      <c r="IM14" s="1" t="b">
        <f t="shared" si="29"/>
        <v>1</v>
      </c>
      <c r="IN14" s="1" t="b">
        <f t="shared" si="29"/>
        <v>1</v>
      </c>
      <c r="IO14" s="1" t="b">
        <f t="shared" si="29"/>
        <v>1</v>
      </c>
      <c r="IP14" s="1" t="b">
        <f t="shared" si="29"/>
        <v>1</v>
      </c>
      <c r="IQ14" s="1" t="b">
        <f t="shared" si="29"/>
        <v>1</v>
      </c>
      <c r="IR14" s="1" t="b">
        <f t="shared" si="29"/>
        <v>1</v>
      </c>
      <c r="IS14" s="1" t="b">
        <f t="shared" si="29"/>
        <v>1</v>
      </c>
      <c r="IT14" s="1" t="b">
        <f t="shared" si="29"/>
        <v>1</v>
      </c>
      <c r="IU14" s="1" t="b">
        <f t="shared" si="29"/>
        <v>1</v>
      </c>
      <c r="IV14" s="1" t="b">
        <f t="shared" si="29"/>
        <v>1</v>
      </c>
      <c r="IW14" s="1" t="b">
        <f t="shared" si="30"/>
        <v>1</v>
      </c>
      <c r="IX14" s="1" t="b">
        <f t="shared" si="30"/>
        <v>1</v>
      </c>
      <c r="IY14" s="1" t="b">
        <f t="shared" si="30"/>
        <v>1</v>
      </c>
      <c r="IZ14" s="1" t="b">
        <f t="shared" si="30"/>
        <v>1</v>
      </c>
      <c r="JA14" s="1" t="b">
        <f t="shared" si="30"/>
        <v>1</v>
      </c>
      <c r="JB14" s="1" t="b">
        <f t="shared" si="30"/>
        <v>1</v>
      </c>
      <c r="JC14" s="1" t="b">
        <f t="shared" si="30"/>
        <v>1</v>
      </c>
      <c r="JD14" s="1" t="b">
        <f t="shared" si="30"/>
        <v>1</v>
      </c>
      <c r="JE14" s="1" t="b">
        <f t="shared" si="30"/>
        <v>1</v>
      </c>
      <c r="JF14" s="1" t="b">
        <f t="shared" si="30"/>
        <v>1</v>
      </c>
      <c r="JG14" s="1" t="b">
        <f t="shared" si="31"/>
        <v>1</v>
      </c>
      <c r="JH14" s="1" t="b">
        <f t="shared" si="31"/>
        <v>1</v>
      </c>
      <c r="JI14" s="1" t="b">
        <f t="shared" si="31"/>
        <v>1</v>
      </c>
      <c r="JJ14" s="1" t="b">
        <f t="shared" si="31"/>
        <v>1</v>
      </c>
      <c r="JK14" s="1" t="b">
        <f t="shared" si="31"/>
        <v>1</v>
      </c>
      <c r="JL14" s="1" t="b">
        <f t="shared" si="31"/>
        <v>1</v>
      </c>
      <c r="JM14" s="1" t="b">
        <f t="shared" si="31"/>
        <v>1</v>
      </c>
      <c r="JN14" s="1" t="b">
        <f t="shared" si="31"/>
        <v>1</v>
      </c>
      <c r="JO14" s="1" t="b">
        <f t="shared" si="31"/>
        <v>1</v>
      </c>
      <c r="JP14" s="1" t="b">
        <f t="shared" si="31"/>
        <v>1</v>
      </c>
      <c r="JQ14" s="1" t="b">
        <f t="shared" si="32"/>
        <v>1</v>
      </c>
      <c r="JR14" s="1" t="b">
        <f t="shared" si="32"/>
        <v>1</v>
      </c>
      <c r="JS14" s="1" t="b">
        <f t="shared" si="32"/>
        <v>1</v>
      </c>
      <c r="JT14" s="1" t="b">
        <f t="shared" si="32"/>
        <v>1</v>
      </c>
      <c r="JU14" s="1" t="b">
        <f t="shared" si="32"/>
        <v>1</v>
      </c>
      <c r="JV14" s="1" t="b">
        <f t="shared" si="32"/>
        <v>1</v>
      </c>
      <c r="JW14" s="1" t="b">
        <f t="shared" si="32"/>
        <v>1</v>
      </c>
      <c r="JX14" s="1" t="b">
        <f t="shared" si="32"/>
        <v>1</v>
      </c>
      <c r="JY14" s="1" t="b">
        <f t="shared" si="32"/>
        <v>1</v>
      </c>
      <c r="JZ14" s="1" t="b">
        <f t="shared" si="32"/>
        <v>1</v>
      </c>
      <c r="KA14" s="1" t="b">
        <f t="shared" si="33"/>
        <v>1</v>
      </c>
      <c r="KB14" s="1" t="b">
        <f t="shared" si="33"/>
        <v>1</v>
      </c>
      <c r="KC14" s="1" t="b">
        <f t="shared" si="33"/>
        <v>1</v>
      </c>
      <c r="KD14" s="1" t="b">
        <f t="shared" si="33"/>
        <v>1</v>
      </c>
      <c r="KE14" s="1" t="b">
        <f t="shared" si="33"/>
        <v>1</v>
      </c>
      <c r="KF14" s="1" t="b">
        <f t="shared" si="33"/>
        <v>1</v>
      </c>
      <c r="KG14" s="1" t="b">
        <f t="shared" si="33"/>
        <v>1</v>
      </c>
      <c r="KH14" s="1" t="b">
        <f t="shared" si="33"/>
        <v>1</v>
      </c>
      <c r="KI14" s="1" t="b">
        <f t="shared" si="33"/>
        <v>1</v>
      </c>
      <c r="KJ14" s="1" t="b">
        <f t="shared" si="33"/>
        <v>1</v>
      </c>
      <c r="KK14" s="1" t="b">
        <f t="shared" si="34"/>
        <v>1</v>
      </c>
      <c r="KL14" s="1" t="b">
        <f t="shared" si="34"/>
        <v>1</v>
      </c>
      <c r="KM14" s="1" t="b">
        <f t="shared" si="34"/>
        <v>1</v>
      </c>
      <c r="KN14" s="1" t="b">
        <f t="shared" si="34"/>
        <v>1</v>
      </c>
      <c r="KO14" s="1" t="b">
        <f t="shared" si="34"/>
        <v>1</v>
      </c>
      <c r="KP14" s="1" t="b">
        <f t="shared" si="34"/>
        <v>1</v>
      </c>
      <c r="KQ14" s="1" t="b">
        <f t="shared" si="34"/>
        <v>1</v>
      </c>
      <c r="KR14" s="1" t="b">
        <f t="shared" si="34"/>
        <v>1</v>
      </c>
      <c r="KS14" s="1" t="b">
        <f t="shared" si="34"/>
        <v>1</v>
      </c>
      <c r="KT14" s="1" t="b">
        <f t="shared" si="34"/>
        <v>1</v>
      </c>
    </row>
    <row r="16" spans="2:306" x14ac:dyDescent="0.35">
      <c r="B16" s="1" t="s">
        <v>27</v>
      </c>
      <c r="G16" s="2">
        <f>LOOKUP(G10,$C:$C,$D:$D)</f>
        <v>0.2</v>
      </c>
      <c r="H16" s="2">
        <f t="shared" ref="H16:BS16" si="35">LOOKUP(H10,$C:$C,$D:$D)</f>
        <v>0.2</v>
      </c>
      <c r="I16" s="2">
        <f t="shared" si="35"/>
        <v>0.2</v>
      </c>
      <c r="J16" s="2">
        <f t="shared" si="35"/>
        <v>0.2</v>
      </c>
      <c r="K16" s="2">
        <f t="shared" si="35"/>
        <v>0.2</v>
      </c>
      <c r="L16" s="2">
        <f t="shared" si="35"/>
        <v>0.2</v>
      </c>
      <c r="M16" s="2">
        <f t="shared" si="35"/>
        <v>0.2</v>
      </c>
      <c r="N16" s="2">
        <f t="shared" si="35"/>
        <v>0.2</v>
      </c>
      <c r="O16" s="2">
        <f t="shared" si="35"/>
        <v>0.2</v>
      </c>
      <c r="P16" s="2">
        <f t="shared" si="35"/>
        <v>0.2</v>
      </c>
      <c r="Q16" s="2">
        <f t="shared" si="35"/>
        <v>0.2</v>
      </c>
      <c r="R16" s="2">
        <f t="shared" si="35"/>
        <v>0.2</v>
      </c>
      <c r="S16" s="2">
        <f t="shared" si="35"/>
        <v>0.2</v>
      </c>
      <c r="T16" s="2">
        <f t="shared" si="35"/>
        <v>0.2</v>
      </c>
      <c r="U16" s="2">
        <f t="shared" si="35"/>
        <v>0.2</v>
      </c>
      <c r="V16" s="2">
        <f t="shared" si="35"/>
        <v>0.15</v>
      </c>
      <c r="W16" s="2">
        <f t="shared" si="35"/>
        <v>0.15</v>
      </c>
      <c r="X16" s="2">
        <f t="shared" si="35"/>
        <v>0.15</v>
      </c>
      <c r="Y16" s="2">
        <f t="shared" si="35"/>
        <v>0.15</v>
      </c>
      <c r="Z16" s="2">
        <f t="shared" si="35"/>
        <v>0.15</v>
      </c>
      <c r="AA16" s="2">
        <f t="shared" si="35"/>
        <v>0.15</v>
      </c>
      <c r="AB16" s="2">
        <f t="shared" si="35"/>
        <v>0.15</v>
      </c>
      <c r="AC16" s="2">
        <f t="shared" si="35"/>
        <v>0.15</v>
      </c>
      <c r="AD16" s="2">
        <f t="shared" si="35"/>
        <v>0.15</v>
      </c>
      <c r="AE16" s="2">
        <f t="shared" si="35"/>
        <v>0.15</v>
      </c>
      <c r="AF16" s="2">
        <f t="shared" si="35"/>
        <v>0.15</v>
      </c>
      <c r="AG16" s="2">
        <f t="shared" si="35"/>
        <v>0.15</v>
      </c>
      <c r="AH16" s="2">
        <f t="shared" si="35"/>
        <v>0.15</v>
      </c>
      <c r="AI16" s="2">
        <f t="shared" si="35"/>
        <v>0.12</v>
      </c>
      <c r="AJ16" s="2">
        <f t="shared" si="35"/>
        <v>0.12</v>
      </c>
      <c r="AK16" s="2">
        <f t="shared" si="35"/>
        <v>0.12</v>
      </c>
      <c r="AL16" s="2">
        <f t="shared" si="35"/>
        <v>0.12</v>
      </c>
      <c r="AM16" s="2">
        <f t="shared" si="35"/>
        <v>0.12</v>
      </c>
      <c r="AN16" s="2">
        <f t="shared" si="35"/>
        <v>0.12</v>
      </c>
      <c r="AO16" s="2">
        <f t="shared" si="35"/>
        <v>0.12</v>
      </c>
      <c r="AP16" s="2">
        <f t="shared" si="35"/>
        <v>0.12</v>
      </c>
      <c r="AQ16" s="2">
        <f t="shared" si="35"/>
        <v>0.12</v>
      </c>
      <c r="AR16" s="2">
        <f t="shared" si="35"/>
        <v>0.12</v>
      </c>
      <c r="AS16" s="2">
        <f t="shared" si="35"/>
        <v>0.12</v>
      </c>
      <c r="AT16" s="2">
        <f t="shared" si="35"/>
        <v>0.12</v>
      </c>
      <c r="AU16" s="2">
        <f t="shared" si="35"/>
        <v>0.12</v>
      </c>
      <c r="AV16" s="2">
        <f t="shared" si="35"/>
        <v>0.12</v>
      </c>
      <c r="AW16" s="2">
        <f t="shared" si="35"/>
        <v>0.12</v>
      </c>
      <c r="AX16" s="2">
        <f t="shared" si="35"/>
        <v>0.12</v>
      </c>
      <c r="AY16" s="2">
        <f t="shared" si="35"/>
        <v>0.12</v>
      </c>
      <c r="AZ16" s="2">
        <f t="shared" si="35"/>
        <v>0.12</v>
      </c>
      <c r="BA16" s="2">
        <f t="shared" si="35"/>
        <v>0.12</v>
      </c>
      <c r="BB16" s="2">
        <f t="shared" si="35"/>
        <v>0.12</v>
      </c>
      <c r="BC16" s="2">
        <f t="shared" si="35"/>
        <v>0.12</v>
      </c>
      <c r="BD16" s="2">
        <f t="shared" si="35"/>
        <v>0.12</v>
      </c>
      <c r="BE16" s="2">
        <f t="shared" si="35"/>
        <v>0.12</v>
      </c>
      <c r="BF16" s="2">
        <f t="shared" si="35"/>
        <v>0.12</v>
      </c>
      <c r="BG16" s="2">
        <f t="shared" si="35"/>
        <v>0.12</v>
      </c>
      <c r="BH16" s="2">
        <f t="shared" si="35"/>
        <v>0.12</v>
      </c>
      <c r="BI16" s="2">
        <f t="shared" si="35"/>
        <v>0.12</v>
      </c>
      <c r="BJ16" s="2">
        <f t="shared" si="35"/>
        <v>0.12</v>
      </c>
      <c r="BK16" s="2">
        <f t="shared" si="35"/>
        <v>0.12</v>
      </c>
      <c r="BL16" s="2">
        <f t="shared" si="35"/>
        <v>0.12</v>
      </c>
      <c r="BM16" s="2">
        <f t="shared" si="35"/>
        <v>0.12</v>
      </c>
      <c r="BN16" s="2">
        <f t="shared" si="35"/>
        <v>0.12</v>
      </c>
      <c r="BO16" s="2">
        <f t="shared" si="35"/>
        <v>0.12</v>
      </c>
      <c r="BP16" s="2">
        <f t="shared" si="35"/>
        <v>0.12</v>
      </c>
      <c r="BQ16" s="2">
        <f t="shared" si="35"/>
        <v>0.12</v>
      </c>
      <c r="BR16" s="2">
        <f t="shared" si="35"/>
        <v>0.12</v>
      </c>
      <c r="BS16" s="2">
        <f t="shared" si="35"/>
        <v>0.08</v>
      </c>
      <c r="BT16" s="2">
        <f t="shared" ref="BT16:EE16" si="36">LOOKUP(BT10,$C:$C,$D:$D)</f>
        <v>0.08</v>
      </c>
      <c r="BU16" s="2">
        <f t="shared" si="36"/>
        <v>0.08</v>
      </c>
      <c r="BV16" s="2">
        <f t="shared" si="36"/>
        <v>0.08</v>
      </c>
      <c r="BW16" s="2">
        <f t="shared" si="36"/>
        <v>0.08</v>
      </c>
      <c r="BX16" s="2">
        <f t="shared" si="36"/>
        <v>0.08</v>
      </c>
      <c r="BY16" s="2">
        <f t="shared" si="36"/>
        <v>0.08</v>
      </c>
      <c r="BZ16" s="2">
        <f t="shared" si="36"/>
        <v>0.08</v>
      </c>
      <c r="CA16" s="2">
        <f t="shared" si="36"/>
        <v>0.08</v>
      </c>
      <c r="CB16" s="2">
        <f t="shared" si="36"/>
        <v>0.08</v>
      </c>
      <c r="CC16" s="2">
        <f t="shared" si="36"/>
        <v>0.08</v>
      </c>
      <c r="CD16" s="2">
        <f t="shared" si="36"/>
        <v>0.08</v>
      </c>
      <c r="CE16" s="2">
        <f t="shared" si="36"/>
        <v>0.08</v>
      </c>
      <c r="CF16" s="2">
        <f t="shared" si="36"/>
        <v>0.08</v>
      </c>
      <c r="CG16" s="2">
        <f t="shared" si="36"/>
        <v>0.08</v>
      </c>
      <c r="CH16" s="2">
        <f t="shared" si="36"/>
        <v>0.08</v>
      </c>
      <c r="CI16" s="2">
        <f t="shared" si="36"/>
        <v>0.08</v>
      </c>
      <c r="CJ16" s="2">
        <f t="shared" si="36"/>
        <v>0.08</v>
      </c>
      <c r="CK16" s="2">
        <f t="shared" si="36"/>
        <v>0.08</v>
      </c>
      <c r="CL16" s="2">
        <f t="shared" si="36"/>
        <v>0.08</v>
      </c>
      <c r="CM16" s="2">
        <f t="shared" si="36"/>
        <v>0.08</v>
      </c>
      <c r="CN16" s="2">
        <f t="shared" si="36"/>
        <v>0.08</v>
      </c>
      <c r="CO16" s="2">
        <f t="shared" si="36"/>
        <v>0.08</v>
      </c>
      <c r="CP16" s="2">
        <f t="shared" si="36"/>
        <v>0.08</v>
      </c>
      <c r="CQ16" s="2">
        <f t="shared" si="36"/>
        <v>0.08</v>
      </c>
      <c r="CR16" s="2">
        <f t="shared" si="36"/>
        <v>0.08</v>
      </c>
      <c r="CS16" s="2">
        <f t="shared" si="36"/>
        <v>0.08</v>
      </c>
      <c r="CT16" s="2">
        <f t="shared" si="36"/>
        <v>0.08</v>
      </c>
      <c r="CU16" s="2">
        <f t="shared" si="36"/>
        <v>0.08</v>
      </c>
      <c r="CV16" s="2">
        <f t="shared" si="36"/>
        <v>0.08</v>
      </c>
      <c r="CW16" s="2">
        <f t="shared" si="36"/>
        <v>0.08</v>
      </c>
      <c r="CX16" s="2">
        <f t="shared" si="36"/>
        <v>0.08</v>
      </c>
      <c r="CY16" s="2">
        <f t="shared" si="36"/>
        <v>0.08</v>
      </c>
      <c r="CZ16" s="2">
        <f t="shared" si="36"/>
        <v>0.08</v>
      </c>
      <c r="DA16" s="2">
        <f t="shared" si="36"/>
        <v>0.08</v>
      </c>
      <c r="DB16" s="2">
        <f t="shared" si="36"/>
        <v>0.08</v>
      </c>
      <c r="DC16" s="2">
        <f t="shared" si="36"/>
        <v>0.08</v>
      </c>
      <c r="DD16" s="2">
        <f t="shared" si="36"/>
        <v>0.08</v>
      </c>
      <c r="DE16" s="2">
        <f t="shared" si="36"/>
        <v>0.08</v>
      </c>
      <c r="DF16" s="2">
        <f t="shared" si="36"/>
        <v>0.08</v>
      </c>
      <c r="DG16" s="2">
        <f t="shared" si="36"/>
        <v>0.08</v>
      </c>
      <c r="DH16" s="2">
        <f t="shared" si="36"/>
        <v>0.08</v>
      </c>
      <c r="DI16" s="2">
        <f t="shared" si="36"/>
        <v>0.08</v>
      </c>
      <c r="DJ16" s="2">
        <f t="shared" si="36"/>
        <v>0.08</v>
      </c>
      <c r="DK16" s="2">
        <f t="shared" si="36"/>
        <v>0.08</v>
      </c>
      <c r="DL16" s="2">
        <f t="shared" si="36"/>
        <v>0.08</v>
      </c>
      <c r="DM16" s="2">
        <f t="shared" si="36"/>
        <v>0.08</v>
      </c>
      <c r="DN16" s="2">
        <f t="shared" si="36"/>
        <v>0.08</v>
      </c>
      <c r="DO16" s="2">
        <f t="shared" si="36"/>
        <v>0.08</v>
      </c>
      <c r="DP16" s="2">
        <f t="shared" si="36"/>
        <v>0.08</v>
      </c>
      <c r="DQ16" s="2">
        <f t="shared" si="36"/>
        <v>0.08</v>
      </c>
      <c r="DR16" s="2">
        <f t="shared" si="36"/>
        <v>0.08</v>
      </c>
      <c r="DS16" s="2">
        <f t="shared" si="36"/>
        <v>0.08</v>
      </c>
      <c r="DT16" s="2">
        <f t="shared" si="36"/>
        <v>0.08</v>
      </c>
      <c r="DU16" s="2">
        <f t="shared" si="36"/>
        <v>0.08</v>
      </c>
      <c r="DV16" s="2">
        <f t="shared" si="36"/>
        <v>0.08</v>
      </c>
      <c r="DW16" s="2">
        <f t="shared" si="36"/>
        <v>0.08</v>
      </c>
      <c r="DX16" s="2">
        <f t="shared" si="36"/>
        <v>0.08</v>
      </c>
      <c r="DY16" s="2">
        <f t="shared" si="36"/>
        <v>0.08</v>
      </c>
      <c r="DZ16" s="2">
        <f t="shared" si="36"/>
        <v>0.08</v>
      </c>
      <c r="EA16" s="2">
        <f t="shared" si="36"/>
        <v>0.08</v>
      </c>
      <c r="EB16" s="2">
        <f t="shared" si="36"/>
        <v>0.08</v>
      </c>
      <c r="EC16" s="2">
        <f t="shared" si="36"/>
        <v>0.08</v>
      </c>
      <c r="ED16" s="2">
        <f t="shared" si="36"/>
        <v>0.08</v>
      </c>
      <c r="EE16" s="2">
        <f t="shared" si="36"/>
        <v>0.08</v>
      </c>
      <c r="EF16" s="2">
        <f t="shared" ref="EF16:GQ16" si="37">LOOKUP(EF10,$C:$C,$D:$D)</f>
        <v>0.08</v>
      </c>
      <c r="EG16" s="2">
        <f t="shared" si="37"/>
        <v>0.08</v>
      </c>
      <c r="EH16" s="2">
        <f t="shared" si="37"/>
        <v>0.08</v>
      </c>
      <c r="EI16" s="2">
        <f t="shared" si="37"/>
        <v>0.08</v>
      </c>
      <c r="EJ16" s="2">
        <f t="shared" si="37"/>
        <v>0.08</v>
      </c>
      <c r="EK16" s="2">
        <f t="shared" si="37"/>
        <v>0.08</v>
      </c>
      <c r="EL16" s="2">
        <f t="shared" si="37"/>
        <v>0.08</v>
      </c>
      <c r="EM16" s="2">
        <f t="shared" si="37"/>
        <v>0.08</v>
      </c>
      <c r="EN16" s="2">
        <f t="shared" si="37"/>
        <v>0.08</v>
      </c>
      <c r="EO16" s="2">
        <f t="shared" si="37"/>
        <v>0.08</v>
      </c>
      <c r="EP16" s="2">
        <f t="shared" si="37"/>
        <v>0.08</v>
      </c>
      <c r="EQ16" s="2">
        <f t="shared" si="37"/>
        <v>0.08</v>
      </c>
      <c r="ER16" s="2">
        <f t="shared" si="37"/>
        <v>0.08</v>
      </c>
      <c r="ES16" s="2">
        <f t="shared" si="37"/>
        <v>0.08</v>
      </c>
      <c r="ET16" s="2">
        <f t="shared" si="37"/>
        <v>0.08</v>
      </c>
      <c r="EU16" s="2">
        <f t="shared" si="37"/>
        <v>0.08</v>
      </c>
      <c r="EV16" s="2">
        <f t="shared" si="37"/>
        <v>0.08</v>
      </c>
      <c r="EW16" s="2">
        <f t="shared" si="37"/>
        <v>0.08</v>
      </c>
      <c r="EX16" s="2">
        <f t="shared" si="37"/>
        <v>0.08</v>
      </c>
      <c r="EY16" s="2">
        <f t="shared" si="37"/>
        <v>0.08</v>
      </c>
      <c r="EZ16" s="2">
        <f t="shared" si="37"/>
        <v>0.08</v>
      </c>
      <c r="FA16" s="2">
        <f t="shared" si="37"/>
        <v>0.08</v>
      </c>
      <c r="FB16" s="2">
        <f t="shared" si="37"/>
        <v>0.08</v>
      </c>
      <c r="FC16" s="2">
        <f t="shared" si="37"/>
        <v>0.08</v>
      </c>
      <c r="FD16" s="2">
        <f t="shared" si="37"/>
        <v>0.08</v>
      </c>
      <c r="FE16" s="2">
        <f t="shared" si="37"/>
        <v>0.08</v>
      </c>
      <c r="FF16" s="2">
        <f t="shared" si="37"/>
        <v>0.08</v>
      </c>
      <c r="FG16" s="2">
        <f t="shared" si="37"/>
        <v>0.08</v>
      </c>
      <c r="FH16" s="2">
        <f t="shared" si="37"/>
        <v>0.08</v>
      </c>
      <c r="FI16" s="2">
        <f t="shared" si="37"/>
        <v>0.08</v>
      </c>
      <c r="FJ16" s="2">
        <f t="shared" si="37"/>
        <v>0.08</v>
      </c>
      <c r="FK16" s="2">
        <f t="shared" si="37"/>
        <v>0.08</v>
      </c>
      <c r="FL16" s="2">
        <f t="shared" si="37"/>
        <v>0.08</v>
      </c>
      <c r="FM16" s="2">
        <f t="shared" si="37"/>
        <v>0.08</v>
      </c>
      <c r="FN16" s="2">
        <f t="shared" si="37"/>
        <v>0.08</v>
      </c>
      <c r="FO16" s="2">
        <f t="shared" si="37"/>
        <v>0.08</v>
      </c>
      <c r="FP16" s="2">
        <f t="shared" si="37"/>
        <v>0.08</v>
      </c>
      <c r="FQ16" s="2">
        <f t="shared" si="37"/>
        <v>0.08</v>
      </c>
      <c r="FR16" s="2">
        <f t="shared" si="37"/>
        <v>0.08</v>
      </c>
      <c r="FS16" s="2">
        <f t="shared" si="37"/>
        <v>0.08</v>
      </c>
      <c r="FT16" s="2">
        <f t="shared" si="37"/>
        <v>0.08</v>
      </c>
      <c r="FU16" s="2">
        <f t="shared" si="37"/>
        <v>0.08</v>
      </c>
      <c r="FV16" s="2">
        <f t="shared" si="37"/>
        <v>0.08</v>
      </c>
      <c r="FW16" s="2">
        <f t="shared" si="37"/>
        <v>0.08</v>
      </c>
      <c r="FX16" s="2">
        <f t="shared" si="37"/>
        <v>0.08</v>
      </c>
      <c r="FY16" s="2">
        <f t="shared" si="37"/>
        <v>0.08</v>
      </c>
      <c r="FZ16" s="2">
        <f t="shared" si="37"/>
        <v>0.08</v>
      </c>
      <c r="GA16" s="2">
        <f t="shared" si="37"/>
        <v>0.08</v>
      </c>
      <c r="GB16" s="2">
        <f t="shared" si="37"/>
        <v>0.08</v>
      </c>
      <c r="GC16" s="2">
        <f t="shared" si="37"/>
        <v>0.08</v>
      </c>
      <c r="GD16" s="2">
        <f t="shared" si="37"/>
        <v>0.08</v>
      </c>
      <c r="GE16" s="2">
        <f t="shared" si="37"/>
        <v>0.08</v>
      </c>
      <c r="GF16" s="2">
        <f t="shared" si="37"/>
        <v>0.08</v>
      </c>
      <c r="GG16" s="2">
        <f t="shared" si="37"/>
        <v>0.08</v>
      </c>
      <c r="GH16" s="2">
        <f t="shared" si="37"/>
        <v>0.08</v>
      </c>
      <c r="GI16" s="2">
        <f t="shared" si="37"/>
        <v>0.08</v>
      </c>
      <c r="GJ16" s="2">
        <f t="shared" si="37"/>
        <v>0.08</v>
      </c>
      <c r="GK16" s="2">
        <f t="shared" si="37"/>
        <v>0.08</v>
      </c>
      <c r="GL16" s="2">
        <f t="shared" si="37"/>
        <v>0.08</v>
      </c>
      <c r="GM16" s="2">
        <f t="shared" si="37"/>
        <v>0.08</v>
      </c>
      <c r="GN16" s="2">
        <f t="shared" si="37"/>
        <v>0.08</v>
      </c>
      <c r="GO16" s="2">
        <f t="shared" si="37"/>
        <v>0.08</v>
      </c>
      <c r="GP16" s="2">
        <f t="shared" si="37"/>
        <v>0.08</v>
      </c>
      <c r="GQ16" s="2">
        <f t="shared" si="37"/>
        <v>0.08</v>
      </c>
      <c r="GR16" s="2">
        <f t="shared" ref="GR16:JC16" si="38">LOOKUP(GR10,$C:$C,$D:$D)</f>
        <v>0.08</v>
      </c>
      <c r="GS16" s="2">
        <f t="shared" si="38"/>
        <v>0.08</v>
      </c>
      <c r="GT16" s="2">
        <f t="shared" si="38"/>
        <v>0.08</v>
      </c>
      <c r="GU16" s="2">
        <f t="shared" si="38"/>
        <v>0.08</v>
      </c>
      <c r="GV16" s="2">
        <f t="shared" si="38"/>
        <v>0.08</v>
      </c>
      <c r="GW16" s="2">
        <f t="shared" si="38"/>
        <v>0.08</v>
      </c>
      <c r="GX16" s="2">
        <f t="shared" si="38"/>
        <v>0.08</v>
      </c>
      <c r="GY16" s="2">
        <f t="shared" si="38"/>
        <v>0.08</v>
      </c>
      <c r="GZ16" s="2">
        <f t="shared" si="38"/>
        <v>0.08</v>
      </c>
      <c r="HA16" s="2">
        <f t="shared" si="38"/>
        <v>0.08</v>
      </c>
      <c r="HB16" s="2">
        <f t="shared" si="38"/>
        <v>0.08</v>
      </c>
      <c r="HC16" s="2">
        <f t="shared" si="38"/>
        <v>0.08</v>
      </c>
      <c r="HD16" s="2">
        <f t="shared" si="38"/>
        <v>0.08</v>
      </c>
      <c r="HE16" s="2">
        <f t="shared" si="38"/>
        <v>0.08</v>
      </c>
      <c r="HF16" s="2">
        <f t="shared" si="38"/>
        <v>0.08</v>
      </c>
      <c r="HG16" s="2">
        <f t="shared" si="38"/>
        <v>0.08</v>
      </c>
      <c r="HH16" s="2">
        <f t="shared" si="38"/>
        <v>0.08</v>
      </c>
      <c r="HI16" s="2">
        <f t="shared" si="38"/>
        <v>0.08</v>
      </c>
      <c r="HJ16" s="2">
        <f t="shared" si="38"/>
        <v>0.08</v>
      </c>
      <c r="HK16" s="2">
        <f t="shared" si="38"/>
        <v>0.08</v>
      </c>
      <c r="HL16" s="2">
        <f t="shared" si="38"/>
        <v>0.08</v>
      </c>
      <c r="HM16" s="2">
        <f t="shared" si="38"/>
        <v>0.08</v>
      </c>
      <c r="HN16" s="2">
        <f t="shared" si="38"/>
        <v>0.08</v>
      </c>
      <c r="HO16" s="2">
        <f t="shared" si="38"/>
        <v>0.08</v>
      </c>
      <c r="HP16" s="2">
        <f t="shared" si="38"/>
        <v>0.08</v>
      </c>
      <c r="HQ16" s="2">
        <f t="shared" si="38"/>
        <v>0.08</v>
      </c>
      <c r="HR16" s="2">
        <f t="shared" si="38"/>
        <v>0.08</v>
      </c>
      <c r="HS16" s="2">
        <f t="shared" si="38"/>
        <v>0.08</v>
      </c>
      <c r="HT16" s="2">
        <f t="shared" si="38"/>
        <v>0.08</v>
      </c>
      <c r="HU16" s="2">
        <f t="shared" si="38"/>
        <v>0.08</v>
      </c>
      <c r="HV16" s="2">
        <f t="shared" si="38"/>
        <v>0.08</v>
      </c>
      <c r="HW16" s="2">
        <f t="shared" si="38"/>
        <v>0.08</v>
      </c>
      <c r="HX16" s="2">
        <f t="shared" si="38"/>
        <v>0.08</v>
      </c>
      <c r="HY16" s="2">
        <f t="shared" si="38"/>
        <v>0.08</v>
      </c>
      <c r="HZ16" s="2">
        <f t="shared" si="38"/>
        <v>0.08</v>
      </c>
      <c r="IA16" s="2">
        <f t="shared" si="38"/>
        <v>0.08</v>
      </c>
      <c r="IB16" s="2">
        <f t="shared" si="38"/>
        <v>0.08</v>
      </c>
      <c r="IC16" s="2">
        <f t="shared" si="38"/>
        <v>0.08</v>
      </c>
      <c r="ID16" s="2">
        <f t="shared" si="38"/>
        <v>0.08</v>
      </c>
      <c r="IE16" s="2">
        <f t="shared" si="38"/>
        <v>0.08</v>
      </c>
      <c r="IF16" s="2">
        <f t="shared" si="38"/>
        <v>0.08</v>
      </c>
      <c r="IG16" s="2">
        <f t="shared" si="38"/>
        <v>0.08</v>
      </c>
      <c r="IH16" s="2">
        <f t="shared" si="38"/>
        <v>0.08</v>
      </c>
      <c r="II16" s="2">
        <f t="shared" si="38"/>
        <v>0.08</v>
      </c>
      <c r="IJ16" s="2">
        <f t="shared" si="38"/>
        <v>0.08</v>
      </c>
      <c r="IK16" s="2">
        <f t="shared" si="38"/>
        <v>0.08</v>
      </c>
      <c r="IL16" s="2">
        <f t="shared" si="38"/>
        <v>0.08</v>
      </c>
      <c r="IM16" s="2">
        <f t="shared" si="38"/>
        <v>0.08</v>
      </c>
      <c r="IN16" s="2">
        <f t="shared" si="38"/>
        <v>0.08</v>
      </c>
      <c r="IO16" s="2">
        <f t="shared" si="38"/>
        <v>0.08</v>
      </c>
      <c r="IP16" s="2">
        <f t="shared" si="38"/>
        <v>0.08</v>
      </c>
      <c r="IQ16" s="2">
        <f t="shared" si="38"/>
        <v>0.08</v>
      </c>
      <c r="IR16" s="2">
        <f t="shared" si="38"/>
        <v>0.08</v>
      </c>
      <c r="IS16" s="2">
        <f t="shared" si="38"/>
        <v>0.08</v>
      </c>
      <c r="IT16" s="2">
        <f t="shared" si="38"/>
        <v>0.08</v>
      </c>
      <c r="IU16" s="2">
        <f t="shared" si="38"/>
        <v>0.08</v>
      </c>
      <c r="IV16" s="2">
        <f t="shared" si="38"/>
        <v>0.08</v>
      </c>
      <c r="IW16" s="2">
        <f t="shared" si="38"/>
        <v>0.08</v>
      </c>
      <c r="IX16" s="2">
        <f t="shared" si="38"/>
        <v>0.08</v>
      </c>
      <c r="IY16" s="2">
        <f t="shared" si="38"/>
        <v>0.08</v>
      </c>
      <c r="IZ16" s="2">
        <f t="shared" si="38"/>
        <v>0.08</v>
      </c>
      <c r="JA16" s="2">
        <f t="shared" si="38"/>
        <v>0.08</v>
      </c>
      <c r="JB16" s="2">
        <f t="shared" si="38"/>
        <v>0.08</v>
      </c>
      <c r="JC16" s="2">
        <f t="shared" si="38"/>
        <v>0.08</v>
      </c>
      <c r="JD16" s="2">
        <f t="shared" ref="JD16:KT16" si="39">LOOKUP(JD10,$C:$C,$D:$D)</f>
        <v>0.08</v>
      </c>
      <c r="JE16" s="2">
        <f t="shared" si="39"/>
        <v>0.08</v>
      </c>
      <c r="JF16" s="2">
        <f t="shared" si="39"/>
        <v>0.08</v>
      </c>
      <c r="JG16" s="2">
        <f t="shared" si="39"/>
        <v>0.08</v>
      </c>
      <c r="JH16" s="2">
        <f t="shared" si="39"/>
        <v>0.08</v>
      </c>
      <c r="JI16" s="2">
        <f t="shared" si="39"/>
        <v>0.08</v>
      </c>
      <c r="JJ16" s="2">
        <f t="shared" si="39"/>
        <v>0.08</v>
      </c>
      <c r="JK16" s="2">
        <f t="shared" si="39"/>
        <v>0.08</v>
      </c>
      <c r="JL16" s="2">
        <f t="shared" si="39"/>
        <v>0.08</v>
      </c>
      <c r="JM16" s="2">
        <f t="shared" si="39"/>
        <v>0.08</v>
      </c>
      <c r="JN16" s="2">
        <f t="shared" si="39"/>
        <v>0.08</v>
      </c>
      <c r="JO16" s="2">
        <f t="shared" si="39"/>
        <v>0.08</v>
      </c>
      <c r="JP16" s="2">
        <f t="shared" si="39"/>
        <v>0.08</v>
      </c>
      <c r="JQ16" s="2">
        <f t="shared" si="39"/>
        <v>0.08</v>
      </c>
      <c r="JR16" s="2">
        <f t="shared" si="39"/>
        <v>0.08</v>
      </c>
      <c r="JS16" s="2">
        <f t="shared" si="39"/>
        <v>0.08</v>
      </c>
      <c r="JT16" s="2">
        <f t="shared" si="39"/>
        <v>0.08</v>
      </c>
      <c r="JU16" s="2">
        <f t="shared" si="39"/>
        <v>0.08</v>
      </c>
      <c r="JV16" s="2">
        <f t="shared" si="39"/>
        <v>0.08</v>
      </c>
      <c r="JW16" s="2">
        <f t="shared" si="39"/>
        <v>0.08</v>
      </c>
      <c r="JX16" s="2">
        <f t="shared" si="39"/>
        <v>0.08</v>
      </c>
      <c r="JY16" s="2">
        <f t="shared" si="39"/>
        <v>0.08</v>
      </c>
      <c r="JZ16" s="2">
        <f t="shared" si="39"/>
        <v>0.08</v>
      </c>
      <c r="KA16" s="2">
        <f t="shared" si="39"/>
        <v>0.08</v>
      </c>
      <c r="KB16" s="2">
        <f t="shared" si="39"/>
        <v>0.08</v>
      </c>
      <c r="KC16" s="2">
        <f t="shared" si="39"/>
        <v>0.08</v>
      </c>
      <c r="KD16" s="2">
        <f t="shared" si="39"/>
        <v>0.08</v>
      </c>
      <c r="KE16" s="2">
        <f t="shared" si="39"/>
        <v>0.08</v>
      </c>
      <c r="KF16" s="2">
        <f t="shared" si="39"/>
        <v>0.08</v>
      </c>
      <c r="KG16" s="2">
        <f t="shared" si="39"/>
        <v>0.08</v>
      </c>
      <c r="KH16" s="2">
        <f t="shared" si="39"/>
        <v>0.08</v>
      </c>
      <c r="KI16" s="2">
        <f t="shared" si="39"/>
        <v>0.08</v>
      </c>
      <c r="KJ16" s="2">
        <f t="shared" si="39"/>
        <v>0.08</v>
      </c>
      <c r="KK16" s="2">
        <f t="shared" si="39"/>
        <v>0.08</v>
      </c>
      <c r="KL16" s="2">
        <f t="shared" si="39"/>
        <v>0.08</v>
      </c>
      <c r="KM16" s="2">
        <f t="shared" si="39"/>
        <v>0.08</v>
      </c>
      <c r="KN16" s="2">
        <f t="shared" si="39"/>
        <v>0.08</v>
      </c>
      <c r="KO16" s="2">
        <f t="shared" si="39"/>
        <v>0.08</v>
      </c>
      <c r="KP16" s="2">
        <f t="shared" si="39"/>
        <v>0.08</v>
      </c>
      <c r="KQ16" s="2">
        <f t="shared" si="39"/>
        <v>0.08</v>
      </c>
      <c r="KR16" s="2">
        <f t="shared" si="39"/>
        <v>0.08</v>
      </c>
      <c r="KS16" s="2">
        <f t="shared" si="39"/>
        <v>0.08</v>
      </c>
      <c r="KT16" s="2">
        <f t="shared" si="39"/>
        <v>0.08</v>
      </c>
    </row>
    <row r="17" spans="2:306" x14ac:dyDescent="0.35">
      <c r="B17" s="1" t="s">
        <v>28</v>
      </c>
      <c r="G17" s="2">
        <f>interpolate_look_up(G10,$C:$C,$D:$D)</f>
        <v>0.2</v>
      </c>
      <c r="H17" s="2">
        <f t="shared" ref="H17:BS17" si="40">interpolate_look_up(H10,$C:$C,$D:$D)</f>
        <v>0.19612653402161825</v>
      </c>
      <c r="I17" s="2">
        <f t="shared" si="40"/>
        <v>0.19257091245394856</v>
      </c>
      <c r="J17" s="2">
        <f t="shared" si="40"/>
        <v>0.18884132806486706</v>
      </c>
      <c r="K17" s="2">
        <f t="shared" si="40"/>
        <v>0.18530084181591111</v>
      </c>
      <c r="L17" s="2">
        <f t="shared" si="40"/>
        <v>0.18171205928321399</v>
      </c>
      <c r="M17" s="2">
        <f t="shared" si="40"/>
        <v>0.17830523592651371</v>
      </c>
      <c r="N17" s="2">
        <f t="shared" si="40"/>
        <v>0.17485193960087031</v>
      </c>
      <c r="O17" s="2">
        <f t="shared" si="40"/>
        <v>0.17146552440438012</v>
      </c>
      <c r="P17" s="2">
        <f t="shared" si="40"/>
        <v>0.16825080791437963</v>
      </c>
      <c r="Q17" s="2">
        <f t="shared" si="40"/>
        <v>0.16499223901292165</v>
      </c>
      <c r="R17" s="2">
        <f t="shared" si="40"/>
        <v>0.16189888672931008</v>
      </c>
      <c r="S17" s="2">
        <f t="shared" si="40"/>
        <v>0.15876333758089076</v>
      </c>
      <c r="T17" s="2">
        <f t="shared" si="40"/>
        <v>0.15568851564722117</v>
      </c>
      <c r="U17" s="2">
        <f t="shared" si="40"/>
        <v>0.15296247470876745</v>
      </c>
      <c r="V17" s="2">
        <f t="shared" si="40"/>
        <v>0.15</v>
      </c>
      <c r="W17" s="2">
        <f t="shared" si="40"/>
        <v>0.14747927871219785</v>
      </c>
      <c r="X17" s="2">
        <f t="shared" si="40"/>
        <v>0.14491902682226235</v>
      </c>
      <c r="Y17" s="2">
        <f t="shared" si="40"/>
        <v>0.14248369031613939</v>
      </c>
      <c r="Z17" s="2">
        <f t="shared" si="40"/>
        <v>0.14001016223407731</v>
      </c>
      <c r="AA17" s="2">
        <f t="shared" si="40"/>
        <v>0.13757957479426822</v>
      </c>
      <c r="AB17" s="2">
        <f t="shared" si="40"/>
        <v>0.13526757637459702</v>
      </c>
      <c r="AC17" s="2">
        <f t="shared" si="40"/>
        <v>0.13291932059870673</v>
      </c>
      <c r="AD17" s="2">
        <f t="shared" si="40"/>
        <v>0.13068563685875098</v>
      </c>
      <c r="AE17" s="2">
        <f t="shared" si="40"/>
        <v>0.12841692391360579</v>
      </c>
      <c r="AF17" s="2">
        <f t="shared" si="40"/>
        <v>0.12618759600381096</v>
      </c>
      <c r="AG17" s="2">
        <f t="shared" si="40"/>
        <v>0.12420729282205512</v>
      </c>
      <c r="AH17" s="2">
        <f t="shared" si="40"/>
        <v>0.12205104443944666</v>
      </c>
      <c r="AI17" s="2">
        <f t="shared" si="40"/>
        <v>0.12</v>
      </c>
      <c r="AJ17" s="2">
        <f t="shared" si="40"/>
        <v>0.11863164774752288</v>
      </c>
      <c r="AK17" s="2">
        <f t="shared" si="40"/>
        <v>0.11732229407274472</v>
      </c>
      <c r="AL17" s="2">
        <f t="shared" si="40"/>
        <v>0.11598447552807621</v>
      </c>
      <c r="AM17" s="2">
        <f t="shared" si="40"/>
        <v>0.11466191204189938</v>
      </c>
      <c r="AN17" s="2">
        <f t="shared" si="40"/>
        <v>0.11339637288148351</v>
      </c>
      <c r="AO17" s="2">
        <f t="shared" si="40"/>
        <v>0.11210332136269091</v>
      </c>
      <c r="AP17" s="2">
        <f t="shared" si="40"/>
        <v>0.11086602171653354</v>
      </c>
      <c r="AQ17" s="2">
        <f t="shared" si="40"/>
        <v>0.10960182362870857</v>
      </c>
      <c r="AR17" s="2">
        <f t="shared" si="40"/>
        <v>0.10835204111005906</v>
      </c>
      <c r="AS17" s="2">
        <f t="shared" si="40"/>
        <v>0.10723545900789279</v>
      </c>
      <c r="AT17" s="2">
        <f t="shared" si="40"/>
        <v>0.10601265999223557</v>
      </c>
      <c r="AU17" s="2">
        <f t="shared" si="40"/>
        <v>0.104842583806248</v>
      </c>
      <c r="AV17" s="2">
        <f t="shared" si="40"/>
        <v>0.10364707059202467</v>
      </c>
      <c r="AW17" s="2">
        <f t="shared" si="40"/>
        <v>0.10250310373885843</v>
      </c>
      <c r="AX17" s="2">
        <f t="shared" si="40"/>
        <v>0.10133426746480041</v>
      </c>
      <c r="AY17" s="2">
        <f t="shared" si="40"/>
        <v>0.10017875935531226</v>
      </c>
      <c r="AZ17" s="2">
        <f t="shared" si="40"/>
        <v>9.9073072726262368E-2</v>
      </c>
      <c r="BA17" s="2">
        <f t="shared" si="40"/>
        <v>9.794334887438895E-2</v>
      </c>
      <c r="BB17" s="2">
        <f t="shared" si="40"/>
        <v>9.686233477567481E-2</v>
      </c>
      <c r="BC17" s="2">
        <f t="shared" si="40"/>
        <v>9.5757819825920756E-2</v>
      </c>
      <c r="BD17" s="2">
        <f t="shared" si="40"/>
        <v>9.4665899588828289E-2</v>
      </c>
      <c r="BE17" s="2">
        <f t="shared" si="40"/>
        <v>9.365570065524452E-2</v>
      </c>
      <c r="BF17" s="2">
        <f t="shared" si="40"/>
        <v>9.25877507473368E-2</v>
      </c>
      <c r="BG17" s="2">
        <f t="shared" si="40"/>
        <v>9.1565847115529564E-2</v>
      </c>
      <c r="BH17" s="2">
        <f t="shared" si="40"/>
        <v>9.0521727672608659E-2</v>
      </c>
      <c r="BI17" s="2">
        <f t="shared" si="40"/>
        <v>8.9522627019234538E-2</v>
      </c>
      <c r="BJ17" s="2">
        <f t="shared" si="40"/>
        <v>8.850180628315589E-2</v>
      </c>
      <c r="BK17" s="2">
        <f t="shared" si="40"/>
        <v>8.749262590002381E-2</v>
      </c>
      <c r="BL17" s="2">
        <f t="shared" si="40"/>
        <v>8.6526957856012526E-2</v>
      </c>
      <c r="BM17" s="2">
        <f t="shared" si="40"/>
        <v>8.5540296541993632E-2</v>
      </c>
      <c r="BN17" s="2">
        <f t="shared" si="40"/>
        <v>8.4596176623359096E-2</v>
      </c>
      <c r="BO17" s="2">
        <f t="shared" si="40"/>
        <v>8.3631531883079716E-2</v>
      </c>
      <c r="BP17" s="2">
        <f t="shared" si="40"/>
        <v>8.2677886924493682E-2</v>
      </c>
      <c r="BQ17" s="2">
        <f t="shared" si="40"/>
        <v>8.1825880374002916E-2</v>
      </c>
      <c r="BR17" s="2">
        <f t="shared" si="40"/>
        <v>8.0892825142997171E-2</v>
      </c>
      <c r="BS17" s="2">
        <f t="shared" si="40"/>
        <v>0.08</v>
      </c>
      <c r="BT17" s="2">
        <f t="shared" ref="BT17:EE17" si="41">interpolate_look_up(BT10,$C:$C,$D:$D)</f>
        <v>0.08</v>
      </c>
      <c r="BU17" s="2">
        <f t="shared" si="41"/>
        <v>0.08</v>
      </c>
      <c r="BV17" s="2">
        <f t="shared" si="41"/>
        <v>0.08</v>
      </c>
      <c r="BW17" s="2">
        <f t="shared" si="41"/>
        <v>0.08</v>
      </c>
      <c r="BX17" s="2">
        <f t="shared" si="41"/>
        <v>0.08</v>
      </c>
      <c r="BY17" s="2">
        <f t="shared" si="41"/>
        <v>0.08</v>
      </c>
      <c r="BZ17" s="2">
        <f t="shared" si="41"/>
        <v>0.08</v>
      </c>
      <c r="CA17" s="2">
        <f t="shared" si="41"/>
        <v>0.08</v>
      </c>
      <c r="CB17" s="2">
        <f t="shared" si="41"/>
        <v>0.08</v>
      </c>
      <c r="CC17" s="2">
        <f t="shared" si="41"/>
        <v>0.08</v>
      </c>
      <c r="CD17" s="2">
        <f t="shared" si="41"/>
        <v>0.08</v>
      </c>
      <c r="CE17" s="2">
        <f t="shared" si="41"/>
        <v>0.08</v>
      </c>
      <c r="CF17" s="2">
        <f t="shared" si="41"/>
        <v>0.08</v>
      </c>
      <c r="CG17" s="2">
        <f t="shared" si="41"/>
        <v>0.08</v>
      </c>
      <c r="CH17" s="2">
        <f t="shared" si="41"/>
        <v>0.08</v>
      </c>
      <c r="CI17" s="2">
        <f t="shared" si="41"/>
        <v>0.08</v>
      </c>
      <c r="CJ17" s="2">
        <f t="shared" si="41"/>
        <v>0.08</v>
      </c>
      <c r="CK17" s="2">
        <f t="shared" si="41"/>
        <v>0.08</v>
      </c>
      <c r="CL17" s="2">
        <f t="shared" si="41"/>
        <v>0.08</v>
      </c>
      <c r="CM17" s="2">
        <f t="shared" si="41"/>
        <v>0.08</v>
      </c>
      <c r="CN17" s="2">
        <f t="shared" si="41"/>
        <v>0.08</v>
      </c>
      <c r="CO17" s="2">
        <f t="shared" si="41"/>
        <v>0.08</v>
      </c>
      <c r="CP17" s="2">
        <f t="shared" si="41"/>
        <v>0.08</v>
      </c>
      <c r="CQ17" s="2">
        <f t="shared" si="41"/>
        <v>0.08</v>
      </c>
      <c r="CR17" s="2">
        <f t="shared" si="41"/>
        <v>0.08</v>
      </c>
      <c r="CS17" s="2">
        <f t="shared" si="41"/>
        <v>0.08</v>
      </c>
      <c r="CT17" s="2">
        <f t="shared" si="41"/>
        <v>0.08</v>
      </c>
      <c r="CU17" s="2">
        <f t="shared" si="41"/>
        <v>0.08</v>
      </c>
      <c r="CV17" s="2">
        <f t="shared" si="41"/>
        <v>0.08</v>
      </c>
      <c r="CW17" s="2">
        <f t="shared" si="41"/>
        <v>0.08</v>
      </c>
      <c r="CX17" s="2">
        <f t="shared" si="41"/>
        <v>0.08</v>
      </c>
      <c r="CY17" s="2">
        <f t="shared" si="41"/>
        <v>0.08</v>
      </c>
      <c r="CZ17" s="2">
        <f t="shared" si="41"/>
        <v>0.08</v>
      </c>
      <c r="DA17" s="2">
        <f t="shared" si="41"/>
        <v>0.08</v>
      </c>
      <c r="DB17" s="2">
        <f t="shared" si="41"/>
        <v>0.08</v>
      </c>
      <c r="DC17" s="2">
        <f t="shared" si="41"/>
        <v>0.08</v>
      </c>
      <c r="DD17" s="2">
        <f t="shared" si="41"/>
        <v>0.08</v>
      </c>
      <c r="DE17" s="2">
        <f t="shared" si="41"/>
        <v>0.08</v>
      </c>
      <c r="DF17" s="2">
        <f t="shared" si="41"/>
        <v>0.08</v>
      </c>
      <c r="DG17" s="2">
        <f t="shared" si="41"/>
        <v>0.08</v>
      </c>
      <c r="DH17" s="2">
        <f t="shared" si="41"/>
        <v>0.08</v>
      </c>
      <c r="DI17" s="2">
        <f t="shared" si="41"/>
        <v>0.08</v>
      </c>
      <c r="DJ17" s="2">
        <f t="shared" si="41"/>
        <v>0.08</v>
      </c>
      <c r="DK17" s="2">
        <f t="shared" si="41"/>
        <v>0.08</v>
      </c>
      <c r="DL17" s="2">
        <f t="shared" si="41"/>
        <v>0.08</v>
      </c>
      <c r="DM17" s="2">
        <f t="shared" si="41"/>
        <v>0.08</v>
      </c>
      <c r="DN17" s="2">
        <f t="shared" si="41"/>
        <v>0.08</v>
      </c>
      <c r="DO17" s="2">
        <f t="shared" si="41"/>
        <v>0.08</v>
      </c>
      <c r="DP17" s="2">
        <f t="shared" si="41"/>
        <v>0.08</v>
      </c>
      <c r="DQ17" s="2">
        <f t="shared" si="41"/>
        <v>0.08</v>
      </c>
      <c r="DR17" s="2">
        <f t="shared" si="41"/>
        <v>0.08</v>
      </c>
      <c r="DS17" s="2">
        <f t="shared" si="41"/>
        <v>0.08</v>
      </c>
      <c r="DT17" s="2">
        <f t="shared" si="41"/>
        <v>0.08</v>
      </c>
      <c r="DU17" s="2">
        <f t="shared" si="41"/>
        <v>0.08</v>
      </c>
      <c r="DV17" s="2">
        <f t="shared" si="41"/>
        <v>0.08</v>
      </c>
      <c r="DW17" s="2">
        <f t="shared" si="41"/>
        <v>0.08</v>
      </c>
      <c r="DX17" s="2">
        <f t="shared" si="41"/>
        <v>0.08</v>
      </c>
      <c r="DY17" s="2">
        <f t="shared" si="41"/>
        <v>0.08</v>
      </c>
      <c r="DZ17" s="2">
        <f t="shared" si="41"/>
        <v>0.08</v>
      </c>
      <c r="EA17" s="2">
        <f t="shared" si="41"/>
        <v>0.08</v>
      </c>
      <c r="EB17" s="2">
        <f t="shared" si="41"/>
        <v>0.08</v>
      </c>
      <c r="EC17" s="2">
        <f t="shared" si="41"/>
        <v>0.08</v>
      </c>
      <c r="ED17" s="2">
        <f t="shared" si="41"/>
        <v>0.08</v>
      </c>
      <c r="EE17" s="2">
        <f t="shared" si="41"/>
        <v>0.08</v>
      </c>
      <c r="EF17" s="2">
        <f t="shared" ref="EF17:GQ17" si="42">interpolate_look_up(EF10,$C:$C,$D:$D)</f>
        <v>0.08</v>
      </c>
      <c r="EG17" s="2">
        <f t="shared" si="42"/>
        <v>0.08</v>
      </c>
      <c r="EH17" s="2">
        <f t="shared" si="42"/>
        <v>0.08</v>
      </c>
      <c r="EI17" s="2">
        <f t="shared" si="42"/>
        <v>0.08</v>
      </c>
      <c r="EJ17" s="2">
        <f t="shared" si="42"/>
        <v>0.08</v>
      </c>
      <c r="EK17" s="2">
        <f t="shared" si="42"/>
        <v>0.08</v>
      </c>
      <c r="EL17" s="2">
        <f t="shared" si="42"/>
        <v>0.08</v>
      </c>
      <c r="EM17" s="2">
        <f t="shared" si="42"/>
        <v>0.08</v>
      </c>
      <c r="EN17" s="2">
        <f t="shared" si="42"/>
        <v>0.08</v>
      </c>
      <c r="EO17" s="2">
        <f t="shared" si="42"/>
        <v>0.08</v>
      </c>
      <c r="EP17" s="2">
        <f t="shared" si="42"/>
        <v>0.08</v>
      </c>
      <c r="EQ17" s="2">
        <f t="shared" si="42"/>
        <v>0.08</v>
      </c>
      <c r="ER17" s="2">
        <f t="shared" si="42"/>
        <v>0.08</v>
      </c>
      <c r="ES17" s="2">
        <f t="shared" si="42"/>
        <v>0.08</v>
      </c>
      <c r="ET17" s="2">
        <f t="shared" si="42"/>
        <v>0.08</v>
      </c>
      <c r="EU17" s="2">
        <f t="shared" si="42"/>
        <v>0.08</v>
      </c>
      <c r="EV17" s="2">
        <f t="shared" si="42"/>
        <v>0.08</v>
      </c>
      <c r="EW17" s="2">
        <f t="shared" si="42"/>
        <v>0.08</v>
      </c>
      <c r="EX17" s="2">
        <f t="shared" si="42"/>
        <v>0.08</v>
      </c>
      <c r="EY17" s="2">
        <f t="shared" si="42"/>
        <v>0.08</v>
      </c>
      <c r="EZ17" s="2">
        <f t="shared" si="42"/>
        <v>0.08</v>
      </c>
      <c r="FA17" s="2">
        <f t="shared" si="42"/>
        <v>0.08</v>
      </c>
      <c r="FB17" s="2">
        <f t="shared" si="42"/>
        <v>0.08</v>
      </c>
      <c r="FC17" s="2">
        <f t="shared" si="42"/>
        <v>0.08</v>
      </c>
      <c r="FD17" s="2">
        <f t="shared" si="42"/>
        <v>0.08</v>
      </c>
      <c r="FE17" s="2">
        <f t="shared" si="42"/>
        <v>0.08</v>
      </c>
      <c r="FF17" s="2">
        <f t="shared" si="42"/>
        <v>0.08</v>
      </c>
      <c r="FG17" s="2">
        <f t="shared" si="42"/>
        <v>0.08</v>
      </c>
      <c r="FH17" s="2">
        <f t="shared" si="42"/>
        <v>0.08</v>
      </c>
      <c r="FI17" s="2">
        <f t="shared" si="42"/>
        <v>0.08</v>
      </c>
      <c r="FJ17" s="2">
        <f t="shared" si="42"/>
        <v>0.08</v>
      </c>
      <c r="FK17" s="2">
        <f t="shared" si="42"/>
        <v>0.08</v>
      </c>
      <c r="FL17" s="2">
        <f t="shared" si="42"/>
        <v>0.08</v>
      </c>
      <c r="FM17" s="2">
        <f t="shared" si="42"/>
        <v>0.08</v>
      </c>
      <c r="FN17" s="2">
        <f t="shared" si="42"/>
        <v>0.08</v>
      </c>
      <c r="FO17" s="2">
        <f t="shared" si="42"/>
        <v>0.08</v>
      </c>
      <c r="FP17" s="2">
        <f t="shared" si="42"/>
        <v>0.08</v>
      </c>
      <c r="FQ17" s="2">
        <f t="shared" si="42"/>
        <v>0.08</v>
      </c>
      <c r="FR17" s="2">
        <f t="shared" si="42"/>
        <v>0.08</v>
      </c>
      <c r="FS17" s="2">
        <f t="shared" si="42"/>
        <v>0.08</v>
      </c>
      <c r="FT17" s="2">
        <f t="shared" si="42"/>
        <v>0.08</v>
      </c>
      <c r="FU17" s="2">
        <f t="shared" si="42"/>
        <v>0.08</v>
      </c>
      <c r="FV17" s="2">
        <f t="shared" si="42"/>
        <v>0.08</v>
      </c>
      <c r="FW17" s="2">
        <f t="shared" si="42"/>
        <v>0.08</v>
      </c>
      <c r="FX17" s="2">
        <f t="shared" si="42"/>
        <v>0.08</v>
      </c>
      <c r="FY17" s="2">
        <f t="shared" si="42"/>
        <v>0.08</v>
      </c>
      <c r="FZ17" s="2">
        <f t="shared" si="42"/>
        <v>0.08</v>
      </c>
      <c r="GA17" s="2">
        <f t="shared" si="42"/>
        <v>0.08</v>
      </c>
      <c r="GB17" s="2">
        <f t="shared" si="42"/>
        <v>0.08</v>
      </c>
      <c r="GC17" s="2">
        <f t="shared" si="42"/>
        <v>0.08</v>
      </c>
      <c r="GD17" s="2">
        <f t="shared" si="42"/>
        <v>0.08</v>
      </c>
      <c r="GE17" s="2">
        <f t="shared" si="42"/>
        <v>0.08</v>
      </c>
      <c r="GF17" s="2">
        <f t="shared" si="42"/>
        <v>0.08</v>
      </c>
      <c r="GG17" s="2">
        <f t="shared" si="42"/>
        <v>0.08</v>
      </c>
      <c r="GH17" s="2">
        <f t="shared" si="42"/>
        <v>0.08</v>
      </c>
      <c r="GI17" s="2">
        <f t="shared" si="42"/>
        <v>0.08</v>
      </c>
      <c r="GJ17" s="2">
        <f t="shared" si="42"/>
        <v>0.08</v>
      </c>
      <c r="GK17" s="2">
        <f t="shared" si="42"/>
        <v>0.08</v>
      </c>
      <c r="GL17" s="2">
        <f t="shared" si="42"/>
        <v>0.08</v>
      </c>
      <c r="GM17" s="2">
        <f t="shared" si="42"/>
        <v>0.08</v>
      </c>
      <c r="GN17" s="2">
        <f t="shared" si="42"/>
        <v>0.08</v>
      </c>
      <c r="GO17" s="2">
        <f t="shared" si="42"/>
        <v>0.08</v>
      </c>
      <c r="GP17" s="2">
        <f t="shared" si="42"/>
        <v>0.08</v>
      </c>
      <c r="GQ17" s="2">
        <f t="shared" si="42"/>
        <v>0.08</v>
      </c>
      <c r="GR17" s="2">
        <f t="shared" ref="GR17:JC17" si="43">interpolate_look_up(GR10,$C:$C,$D:$D)</f>
        <v>0.08</v>
      </c>
      <c r="GS17" s="2">
        <f t="shared" si="43"/>
        <v>0.08</v>
      </c>
      <c r="GT17" s="2">
        <f t="shared" si="43"/>
        <v>0.08</v>
      </c>
      <c r="GU17" s="2">
        <f t="shared" si="43"/>
        <v>0.08</v>
      </c>
      <c r="GV17" s="2">
        <f t="shared" si="43"/>
        <v>0.08</v>
      </c>
      <c r="GW17" s="2">
        <f t="shared" si="43"/>
        <v>0.08</v>
      </c>
      <c r="GX17" s="2">
        <f t="shared" si="43"/>
        <v>0.08</v>
      </c>
      <c r="GY17" s="2">
        <f t="shared" si="43"/>
        <v>0.08</v>
      </c>
      <c r="GZ17" s="2">
        <f t="shared" si="43"/>
        <v>0.08</v>
      </c>
      <c r="HA17" s="2">
        <f t="shared" si="43"/>
        <v>0.08</v>
      </c>
      <c r="HB17" s="2">
        <f t="shared" si="43"/>
        <v>0.08</v>
      </c>
      <c r="HC17" s="2">
        <f t="shared" si="43"/>
        <v>0.08</v>
      </c>
      <c r="HD17" s="2">
        <f t="shared" si="43"/>
        <v>0.08</v>
      </c>
      <c r="HE17" s="2">
        <f t="shared" si="43"/>
        <v>0.08</v>
      </c>
      <c r="HF17" s="2">
        <f t="shared" si="43"/>
        <v>0.08</v>
      </c>
      <c r="HG17" s="2">
        <f t="shared" si="43"/>
        <v>0.08</v>
      </c>
      <c r="HH17" s="2">
        <f t="shared" si="43"/>
        <v>0.08</v>
      </c>
      <c r="HI17" s="2">
        <f t="shared" si="43"/>
        <v>0.08</v>
      </c>
      <c r="HJ17" s="2">
        <f t="shared" si="43"/>
        <v>0.08</v>
      </c>
      <c r="HK17" s="2">
        <f t="shared" si="43"/>
        <v>0.08</v>
      </c>
      <c r="HL17" s="2">
        <f t="shared" si="43"/>
        <v>0.08</v>
      </c>
      <c r="HM17" s="2">
        <f t="shared" si="43"/>
        <v>0.08</v>
      </c>
      <c r="HN17" s="2">
        <f t="shared" si="43"/>
        <v>0.08</v>
      </c>
      <c r="HO17" s="2">
        <f t="shared" si="43"/>
        <v>0.08</v>
      </c>
      <c r="HP17" s="2">
        <f t="shared" si="43"/>
        <v>0.08</v>
      </c>
      <c r="HQ17" s="2">
        <f t="shared" si="43"/>
        <v>0.08</v>
      </c>
      <c r="HR17" s="2">
        <f t="shared" si="43"/>
        <v>0.08</v>
      </c>
      <c r="HS17" s="2">
        <f t="shared" si="43"/>
        <v>0.08</v>
      </c>
      <c r="HT17" s="2">
        <f t="shared" si="43"/>
        <v>0.08</v>
      </c>
      <c r="HU17" s="2">
        <f t="shared" si="43"/>
        <v>0.08</v>
      </c>
      <c r="HV17" s="2">
        <f t="shared" si="43"/>
        <v>0.08</v>
      </c>
      <c r="HW17" s="2">
        <f t="shared" si="43"/>
        <v>0.08</v>
      </c>
      <c r="HX17" s="2">
        <f t="shared" si="43"/>
        <v>0.08</v>
      </c>
      <c r="HY17" s="2">
        <f t="shared" si="43"/>
        <v>0.08</v>
      </c>
      <c r="HZ17" s="2">
        <f t="shared" si="43"/>
        <v>0.08</v>
      </c>
      <c r="IA17" s="2">
        <f t="shared" si="43"/>
        <v>0.08</v>
      </c>
      <c r="IB17" s="2">
        <f t="shared" si="43"/>
        <v>0.08</v>
      </c>
      <c r="IC17" s="2">
        <f t="shared" si="43"/>
        <v>0.08</v>
      </c>
      <c r="ID17" s="2">
        <f t="shared" si="43"/>
        <v>0.08</v>
      </c>
      <c r="IE17" s="2">
        <f t="shared" si="43"/>
        <v>0.08</v>
      </c>
      <c r="IF17" s="2">
        <f t="shared" si="43"/>
        <v>0.08</v>
      </c>
      <c r="IG17" s="2">
        <f t="shared" si="43"/>
        <v>0.08</v>
      </c>
      <c r="IH17" s="2">
        <f t="shared" si="43"/>
        <v>0.08</v>
      </c>
      <c r="II17" s="2">
        <f t="shared" si="43"/>
        <v>0.08</v>
      </c>
      <c r="IJ17" s="2">
        <f t="shared" si="43"/>
        <v>0.08</v>
      </c>
      <c r="IK17" s="2">
        <f t="shared" si="43"/>
        <v>0.08</v>
      </c>
      <c r="IL17" s="2">
        <f t="shared" si="43"/>
        <v>0.08</v>
      </c>
      <c r="IM17" s="2">
        <f t="shared" si="43"/>
        <v>0.08</v>
      </c>
      <c r="IN17" s="2">
        <f t="shared" si="43"/>
        <v>0.08</v>
      </c>
      <c r="IO17" s="2">
        <f t="shared" si="43"/>
        <v>0.08</v>
      </c>
      <c r="IP17" s="2">
        <f t="shared" si="43"/>
        <v>0.08</v>
      </c>
      <c r="IQ17" s="2">
        <f t="shared" si="43"/>
        <v>0.08</v>
      </c>
      <c r="IR17" s="2">
        <f t="shared" si="43"/>
        <v>0.08</v>
      </c>
      <c r="IS17" s="2">
        <f t="shared" si="43"/>
        <v>0.08</v>
      </c>
      <c r="IT17" s="2">
        <f t="shared" si="43"/>
        <v>0.08</v>
      </c>
      <c r="IU17" s="2">
        <f t="shared" si="43"/>
        <v>0.08</v>
      </c>
      <c r="IV17" s="2">
        <f t="shared" si="43"/>
        <v>0.08</v>
      </c>
      <c r="IW17" s="2">
        <f t="shared" si="43"/>
        <v>0.08</v>
      </c>
      <c r="IX17" s="2">
        <f t="shared" si="43"/>
        <v>0.08</v>
      </c>
      <c r="IY17" s="2">
        <f t="shared" si="43"/>
        <v>0.08</v>
      </c>
      <c r="IZ17" s="2">
        <f t="shared" si="43"/>
        <v>0.08</v>
      </c>
      <c r="JA17" s="2">
        <f t="shared" si="43"/>
        <v>0.08</v>
      </c>
      <c r="JB17" s="2">
        <f t="shared" si="43"/>
        <v>0.08</v>
      </c>
      <c r="JC17" s="2">
        <f t="shared" si="43"/>
        <v>0.08</v>
      </c>
      <c r="JD17" s="2">
        <f t="shared" ref="JD17:KT17" si="44">interpolate_look_up(JD10,$C:$C,$D:$D)</f>
        <v>0.08</v>
      </c>
      <c r="JE17" s="2">
        <f t="shared" si="44"/>
        <v>0.08</v>
      </c>
      <c r="JF17" s="2">
        <f t="shared" si="44"/>
        <v>0.08</v>
      </c>
      <c r="JG17" s="2">
        <f t="shared" si="44"/>
        <v>0.08</v>
      </c>
      <c r="JH17" s="2">
        <f t="shared" si="44"/>
        <v>0.08</v>
      </c>
      <c r="JI17" s="2">
        <f t="shared" si="44"/>
        <v>0.08</v>
      </c>
      <c r="JJ17" s="2">
        <f t="shared" si="44"/>
        <v>0.08</v>
      </c>
      <c r="JK17" s="2">
        <f t="shared" si="44"/>
        <v>0.08</v>
      </c>
      <c r="JL17" s="2">
        <f t="shared" si="44"/>
        <v>0.08</v>
      </c>
      <c r="JM17" s="2">
        <f t="shared" si="44"/>
        <v>0.08</v>
      </c>
      <c r="JN17" s="2">
        <f t="shared" si="44"/>
        <v>0.08</v>
      </c>
      <c r="JO17" s="2">
        <f t="shared" si="44"/>
        <v>0.08</v>
      </c>
      <c r="JP17" s="2">
        <f t="shared" si="44"/>
        <v>0.08</v>
      </c>
      <c r="JQ17" s="2">
        <f t="shared" si="44"/>
        <v>0.08</v>
      </c>
      <c r="JR17" s="2">
        <f t="shared" si="44"/>
        <v>0.08</v>
      </c>
      <c r="JS17" s="2">
        <f t="shared" si="44"/>
        <v>0.08</v>
      </c>
      <c r="JT17" s="2">
        <f t="shared" si="44"/>
        <v>0.08</v>
      </c>
      <c r="JU17" s="2">
        <f t="shared" si="44"/>
        <v>0.08</v>
      </c>
      <c r="JV17" s="2">
        <f t="shared" si="44"/>
        <v>0.08</v>
      </c>
      <c r="JW17" s="2">
        <f t="shared" si="44"/>
        <v>0.08</v>
      </c>
      <c r="JX17" s="2">
        <f t="shared" si="44"/>
        <v>0.08</v>
      </c>
      <c r="JY17" s="2">
        <f t="shared" si="44"/>
        <v>0.08</v>
      </c>
      <c r="JZ17" s="2">
        <f t="shared" si="44"/>
        <v>0.08</v>
      </c>
      <c r="KA17" s="2">
        <f t="shared" si="44"/>
        <v>0.08</v>
      </c>
      <c r="KB17" s="2">
        <f t="shared" si="44"/>
        <v>0.08</v>
      </c>
      <c r="KC17" s="2">
        <f t="shared" si="44"/>
        <v>0.08</v>
      </c>
      <c r="KD17" s="2">
        <f t="shared" si="44"/>
        <v>0.08</v>
      </c>
      <c r="KE17" s="2">
        <f t="shared" si="44"/>
        <v>0.08</v>
      </c>
      <c r="KF17" s="2">
        <f t="shared" si="44"/>
        <v>0.08</v>
      </c>
      <c r="KG17" s="2">
        <f t="shared" si="44"/>
        <v>0.08</v>
      </c>
      <c r="KH17" s="2">
        <f t="shared" si="44"/>
        <v>0.08</v>
      </c>
      <c r="KI17" s="2">
        <f t="shared" si="44"/>
        <v>0.08</v>
      </c>
      <c r="KJ17" s="2">
        <f t="shared" si="44"/>
        <v>0.08</v>
      </c>
      <c r="KK17" s="2">
        <f t="shared" si="44"/>
        <v>0.08</v>
      </c>
      <c r="KL17" s="2">
        <f t="shared" si="44"/>
        <v>0.08</v>
      </c>
      <c r="KM17" s="2">
        <f t="shared" si="44"/>
        <v>0.08</v>
      </c>
      <c r="KN17" s="2">
        <f t="shared" si="44"/>
        <v>0.08</v>
      </c>
      <c r="KO17" s="2">
        <f t="shared" si="44"/>
        <v>0.08</v>
      </c>
      <c r="KP17" s="2">
        <f t="shared" si="44"/>
        <v>0.08</v>
      </c>
      <c r="KQ17" s="2">
        <f t="shared" si="44"/>
        <v>0.08</v>
      </c>
      <c r="KR17" s="2">
        <f t="shared" si="44"/>
        <v>0.08</v>
      </c>
      <c r="KS17" s="2">
        <f t="shared" si="44"/>
        <v>0.08</v>
      </c>
      <c r="KT17" s="2">
        <f t="shared" si="44"/>
        <v>0.08</v>
      </c>
    </row>
    <row r="18" spans="2:306" x14ac:dyDescent="0.35">
      <c r="B18" s="1" t="s">
        <v>31</v>
      </c>
      <c r="G18" s="2">
        <f>interpolate_look_up_linear(G10,$C$3:$C$7,$D$3:$D$7)</f>
        <v>0.2</v>
      </c>
      <c r="H18" s="2">
        <f t="shared" ref="H18:BS18" si="45">interpolate_look_up_linear(H10,$C$3:$C$7,$D$3:$D$7)</f>
        <v>0.19660087719298247</v>
      </c>
      <c r="I18" s="2">
        <f t="shared" si="45"/>
        <v>0.19342105263157897</v>
      </c>
      <c r="J18" s="2">
        <f t="shared" si="45"/>
        <v>0.1900219298245614</v>
      </c>
      <c r="K18" s="2">
        <f t="shared" si="45"/>
        <v>0.18673245614035089</v>
      </c>
      <c r="L18" s="2">
        <f t="shared" si="45"/>
        <v>0.18333333333333335</v>
      </c>
      <c r="M18" s="2">
        <f t="shared" si="45"/>
        <v>0.18004385964912281</v>
      </c>
      <c r="N18" s="2">
        <f t="shared" si="45"/>
        <v>0.17664473684210527</v>
      </c>
      <c r="O18" s="2">
        <f t="shared" si="45"/>
        <v>0.17324561403508773</v>
      </c>
      <c r="P18" s="2">
        <f t="shared" si="45"/>
        <v>0.16995614035087719</v>
      </c>
      <c r="Q18" s="2">
        <f t="shared" si="45"/>
        <v>0.16655701754385965</v>
      </c>
      <c r="R18" s="2">
        <f t="shared" si="45"/>
        <v>0.16326754385964912</v>
      </c>
      <c r="S18" s="2">
        <f t="shared" si="45"/>
        <v>0.15986842105263158</v>
      </c>
      <c r="T18" s="2">
        <f t="shared" si="45"/>
        <v>0.15646929824561404</v>
      </c>
      <c r="U18" s="2">
        <f t="shared" si="45"/>
        <v>0.15339912280701753</v>
      </c>
      <c r="V18" s="2">
        <f t="shared" si="45"/>
        <v>0.15</v>
      </c>
      <c r="W18" s="2">
        <f t="shared" si="45"/>
        <v>0.14772151898734176</v>
      </c>
      <c r="X18" s="2">
        <f t="shared" si="45"/>
        <v>0.14536708860759492</v>
      </c>
      <c r="Y18" s="2">
        <f t="shared" si="45"/>
        <v>0.14308860759493672</v>
      </c>
      <c r="Z18" s="2">
        <f t="shared" si="45"/>
        <v>0.14073417721518988</v>
      </c>
      <c r="AA18" s="2">
        <f t="shared" si="45"/>
        <v>0.13837974683544305</v>
      </c>
      <c r="AB18" s="2">
        <f t="shared" si="45"/>
        <v>0.13610126582278481</v>
      </c>
      <c r="AC18" s="2">
        <f t="shared" si="45"/>
        <v>0.13374683544303798</v>
      </c>
      <c r="AD18" s="2">
        <f t="shared" si="45"/>
        <v>0.13146835443037974</v>
      </c>
      <c r="AE18" s="2">
        <f t="shared" si="45"/>
        <v>0.12911392405063291</v>
      </c>
      <c r="AF18" s="2">
        <f t="shared" si="45"/>
        <v>0.12675949367088607</v>
      </c>
      <c r="AG18" s="2">
        <f t="shared" si="45"/>
        <v>0.12463291139240507</v>
      </c>
      <c r="AH18" s="2">
        <f t="shared" si="45"/>
        <v>0.12227848101265823</v>
      </c>
      <c r="AI18" s="2">
        <f t="shared" si="45"/>
        <v>0.12</v>
      </c>
      <c r="AJ18" s="2">
        <f t="shared" si="45"/>
        <v>0.11886861313868613</v>
      </c>
      <c r="AK18" s="2">
        <f t="shared" si="45"/>
        <v>0.11777372262773722</v>
      </c>
      <c r="AL18" s="2">
        <f t="shared" si="45"/>
        <v>0.11664233576642336</v>
      </c>
      <c r="AM18" s="2">
        <f t="shared" si="45"/>
        <v>0.11551094890510949</v>
      </c>
      <c r="AN18" s="2">
        <f t="shared" si="45"/>
        <v>0.11441605839416058</v>
      </c>
      <c r="AO18" s="2">
        <f t="shared" si="45"/>
        <v>0.11328467153284671</v>
      </c>
      <c r="AP18" s="2">
        <f t="shared" si="45"/>
        <v>0.11218978102189781</v>
      </c>
      <c r="AQ18" s="2">
        <f t="shared" si="45"/>
        <v>0.11105839416058394</v>
      </c>
      <c r="AR18" s="2">
        <f t="shared" si="45"/>
        <v>0.10992700729927007</v>
      </c>
      <c r="AS18" s="2">
        <f t="shared" si="45"/>
        <v>0.10890510948905109</v>
      </c>
      <c r="AT18" s="2">
        <f t="shared" si="45"/>
        <v>0.10777372262773723</v>
      </c>
      <c r="AU18" s="2">
        <f t="shared" si="45"/>
        <v>0.10667883211678832</v>
      </c>
      <c r="AV18" s="2">
        <f t="shared" si="45"/>
        <v>0.10554744525547445</v>
      </c>
      <c r="AW18" s="2">
        <f t="shared" si="45"/>
        <v>0.10445255474452554</v>
      </c>
      <c r="AX18" s="2">
        <f t="shared" si="45"/>
        <v>0.10332116788321168</v>
      </c>
      <c r="AY18" s="2">
        <f t="shared" si="45"/>
        <v>0.10218978102189781</v>
      </c>
      <c r="AZ18" s="2">
        <f t="shared" si="45"/>
        <v>0.1010948905109489</v>
      </c>
      <c r="BA18" s="2">
        <f t="shared" si="45"/>
        <v>9.9963503649635035E-2</v>
      </c>
      <c r="BB18" s="2">
        <f t="shared" si="45"/>
        <v>9.8868613138686126E-2</v>
      </c>
      <c r="BC18" s="2">
        <f t="shared" si="45"/>
        <v>9.7737226277372261E-2</v>
      </c>
      <c r="BD18" s="2">
        <f t="shared" si="45"/>
        <v>9.6605839416058395E-2</v>
      </c>
      <c r="BE18" s="2">
        <f t="shared" si="45"/>
        <v>9.5547445255474456E-2</v>
      </c>
      <c r="BF18" s="2">
        <f t="shared" si="45"/>
        <v>9.441605839416059E-2</v>
      </c>
      <c r="BG18" s="2">
        <f t="shared" si="45"/>
        <v>9.3321167883211681E-2</v>
      </c>
      <c r="BH18" s="2">
        <f t="shared" si="45"/>
        <v>9.2189781021897815E-2</v>
      </c>
      <c r="BI18" s="2">
        <f t="shared" si="45"/>
        <v>9.1094890510948906E-2</v>
      </c>
      <c r="BJ18" s="2">
        <f t="shared" si="45"/>
        <v>8.996350364963504E-2</v>
      </c>
      <c r="BK18" s="2">
        <f t="shared" si="45"/>
        <v>8.8832116788321175E-2</v>
      </c>
      <c r="BL18" s="2">
        <f t="shared" si="45"/>
        <v>8.7737226277372266E-2</v>
      </c>
      <c r="BM18" s="2">
        <f t="shared" si="45"/>
        <v>8.66058394160584E-2</v>
      </c>
      <c r="BN18" s="2">
        <f t="shared" si="45"/>
        <v>8.5510948905109491E-2</v>
      </c>
      <c r="BO18" s="2">
        <f t="shared" si="45"/>
        <v>8.4379562043795625E-2</v>
      </c>
      <c r="BP18" s="2">
        <f t="shared" si="45"/>
        <v>8.324817518248176E-2</v>
      </c>
      <c r="BQ18" s="2">
        <f t="shared" si="45"/>
        <v>8.2226277372262763E-2</v>
      </c>
      <c r="BR18" s="2">
        <f t="shared" si="45"/>
        <v>8.1094890510948897E-2</v>
      </c>
      <c r="BS18" s="2">
        <f t="shared" si="45"/>
        <v>0.08</v>
      </c>
      <c r="BT18" s="2">
        <f t="shared" ref="BT18:EE18" si="46">interpolate_look_up_linear(BT10,$C$3:$C$7,$D$3:$D$7)</f>
        <v>0.08</v>
      </c>
      <c r="BU18" s="2">
        <f t="shared" si="46"/>
        <v>0.08</v>
      </c>
      <c r="BV18" s="2">
        <f t="shared" si="46"/>
        <v>0.08</v>
      </c>
      <c r="BW18" s="2">
        <f t="shared" si="46"/>
        <v>0.08</v>
      </c>
      <c r="BX18" s="2">
        <f t="shared" si="46"/>
        <v>0.08</v>
      </c>
      <c r="BY18" s="2">
        <f t="shared" si="46"/>
        <v>0.08</v>
      </c>
      <c r="BZ18" s="2">
        <f t="shared" si="46"/>
        <v>0.08</v>
      </c>
      <c r="CA18" s="2">
        <f t="shared" si="46"/>
        <v>0.08</v>
      </c>
      <c r="CB18" s="2">
        <f t="shared" si="46"/>
        <v>0.08</v>
      </c>
      <c r="CC18" s="2">
        <f t="shared" si="46"/>
        <v>0.08</v>
      </c>
      <c r="CD18" s="2">
        <f t="shared" si="46"/>
        <v>0.08</v>
      </c>
      <c r="CE18" s="2">
        <f t="shared" si="46"/>
        <v>0.08</v>
      </c>
      <c r="CF18" s="2">
        <f t="shared" si="46"/>
        <v>0.08</v>
      </c>
      <c r="CG18" s="2">
        <f t="shared" si="46"/>
        <v>0.08</v>
      </c>
      <c r="CH18" s="2">
        <f t="shared" si="46"/>
        <v>0.08</v>
      </c>
      <c r="CI18" s="2">
        <f t="shared" si="46"/>
        <v>0.08</v>
      </c>
      <c r="CJ18" s="2">
        <f t="shared" si="46"/>
        <v>0.08</v>
      </c>
      <c r="CK18" s="2">
        <f t="shared" si="46"/>
        <v>0.08</v>
      </c>
      <c r="CL18" s="2">
        <f t="shared" si="46"/>
        <v>0.08</v>
      </c>
      <c r="CM18" s="2">
        <f t="shared" si="46"/>
        <v>0.08</v>
      </c>
      <c r="CN18" s="2">
        <f t="shared" si="46"/>
        <v>0.08</v>
      </c>
      <c r="CO18" s="2">
        <f t="shared" si="46"/>
        <v>0.08</v>
      </c>
      <c r="CP18" s="2">
        <f t="shared" si="46"/>
        <v>0.08</v>
      </c>
      <c r="CQ18" s="2">
        <f t="shared" si="46"/>
        <v>0.08</v>
      </c>
      <c r="CR18" s="2">
        <f t="shared" si="46"/>
        <v>0.08</v>
      </c>
      <c r="CS18" s="2">
        <f t="shared" si="46"/>
        <v>0.08</v>
      </c>
      <c r="CT18" s="2">
        <f t="shared" si="46"/>
        <v>0.08</v>
      </c>
      <c r="CU18" s="2">
        <f t="shared" si="46"/>
        <v>0.08</v>
      </c>
      <c r="CV18" s="2">
        <f t="shared" si="46"/>
        <v>0.08</v>
      </c>
      <c r="CW18" s="2">
        <f t="shared" si="46"/>
        <v>0.08</v>
      </c>
      <c r="CX18" s="2">
        <f t="shared" si="46"/>
        <v>0.08</v>
      </c>
      <c r="CY18" s="2">
        <f t="shared" si="46"/>
        <v>0.08</v>
      </c>
      <c r="CZ18" s="2">
        <f t="shared" si="46"/>
        <v>0.08</v>
      </c>
      <c r="DA18" s="2">
        <f t="shared" si="46"/>
        <v>0.08</v>
      </c>
      <c r="DB18" s="2">
        <f t="shared" si="46"/>
        <v>0.08</v>
      </c>
      <c r="DC18" s="2">
        <f t="shared" si="46"/>
        <v>0.08</v>
      </c>
      <c r="DD18" s="2">
        <f t="shared" si="46"/>
        <v>0.08</v>
      </c>
      <c r="DE18" s="2">
        <f t="shared" si="46"/>
        <v>0.08</v>
      </c>
      <c r="DF18" s="2">
        <f t="shared" si="46"/>
        <v>0.08</v>
      </c>
      <c r="DG18" s="2">
        <f t="shared" si="46"/>
        <v>0.08</v>
      </c>
      <c r="DH18" s="2">
        <f t="shared" si="46"/>
        <v>0.08</v>
      </c>
      <c r="DI18" s="2">
        <f t="shared" si="46"/>
        <v>0.08</v>
      </c>
      <c r="DJ18" s="2">
        <f t="shared" si="46"/>
        <v>0.08</v>
      </c>
      <c r="DK18" s="2">
        <f t="shared" si="46"/>
        <v>0.08</v>
      </c>
      <c r="DL18" s="2">
        <f t="shared" si="46"/>
        <v>0.08</v>
      </c>
      <c r="DM18" s="2">
        <f t="shared" si="46"/>
        <v>0.08</v>
      </c>
      <c r="DN18" s="2">
        <f t="shared" si="46"/>
        <v>0.08</v>
      </c>
      <c r="DO18" s="2">
        <f t="shared" si="46"/>
        <v>0.08</v>
      </c>
      <c r="DP18" s="2">
        <f t="shared" si="46"/>
        <v>0.08</v>
      </c>
      <c r="DQ18" s="2">
        <f t="shared" si="46"/>
        <v>0.08</v>
      </c>
      <c r="DR18" s="2">
        <f t="shared" si="46"/>
        <v>0.08</v>
      </c>
      <c r="DS18" s="2">
        <f t="shared" si="46"/>
        <v>0.08</v>
      </c>
      <c r="DT18" s="2">
        <f t="shared" si="46"/>
        <v>0.08</v>
      </c>
      <c r="DU18" s="2">
        <f t="shared" si="46"/>
        <v>0.08</v>
      </c>
      <c r="DV18" s="2">
        <f t="shared" si="46"/>
        <v>0.08</v>
      </c>
      <c r="DW18" s="2">
        <f t="shared" si="46"/>
        <v>0.08</v>
      </c>
      <c r="DX18" s="2">
        <f t="shared" si="46"/>
        <v>0.08</v>
      </c>
      <c r="DY18" s="2">
        <f t="shared" si="46"/>
        <v>0.08</v>
      </c>
      <c r="DZ18" s="2">
        <f t="shared" si="46"/>
        <v>0.08</v>
      </c>
      <c r="EA18" s="2">
        <f t="shared" si="46"/>
        <v>0.08</v>
      </c>
      <c r="EB18" s="2">
        <f t="shared" si="46"/>
        <v>0.08</v>
      </c>
      <c r="EC18" s="2">
        <f t="shared" si="46"/>
        <v>0.08</v>
      </c>
      <c r="ED18" s="2">
        <f t="shared" si="46"/>
        <v>0.08</v>
      </c>
      <c r="EE18" s="2">
        <f t="shared" si="46"/>
        <v>0.08</v>
      </c>
      <c r="EF18" s="2">
        <f t="shared" ref="EF18:GQ18" si="47">interpolate_look_up_linear(EF10,$C$3:$C$7,$D$3:$D$7)</f>
        <v>0.08</v>
      </c>
      <c r="EG18" s="2">
        <f t="shared" si="47"/>
        <v>0.08</v>
      </c>
      <c r="EH18" s="2">
        <f t="shared" si="47"/>
        <v>0.08</v>
      </c>
      <c r="EI18" s="2">
        <f t="shared" si="47"/>
        <v>0.08</v>
      </c>
      <c r="EJ18" s="2">
        <f t="shared" si="47"/>
        <v>0.08</v>
      </c>
      <c r="EK18" s="2">
        <f t="shared" si="47"/>
        <v>0.08</v>
      </c>
      <c r="EL18" s="2">
        <f t="shared" si="47"/>
        <v>0.08</v>
      </c>
      <c r="EM18" s="2">
        <f t="shared" si="47"/>
        <v>0.08</v>
      </c>
      <c r="EN18" s="2">
        <f t="shared" si="47"/>
        <v>0.08</v>
      </c>
      <c r="EO18" s="2">
        <f t="shared" si="47"/>
        <v>0.08</v>
      </c>
      <c r="EP18" s="2">
        <f t="shared" si="47"/>
        <v>0.08</v>
      </c>
      <c r="EQ18" s="2">
        <f t="shared" si="47"/>
        <v>0.08</v>
      </c>
      <c r="ER18" s="2">
        <f t="shared" si="47"/>
        <v>0.08</v>
      </c>
      <c r="ES18" s="2">
        <f t="shared" si="47"/>
        <v>0.08</v>
      </c>
      <c r="ET18" s="2">
        <f t="shared" si="47"/>
        <v>0.08</v>
      </c>
      <c r="EU18" s="2">
        <f t="shared" si="47"/>
        <v>0.08</v>
      </c>
      <c r="EV18" s="2">
        <f t="shared" si="47"/>
        <v>0.08</v>
      </c>
      <c r="EW18" s="2">
        <f t="shared" si="47"/>
        <v>0.08</v>
      </c>
      <c r="EX18" s="2">
        <f t="shared" si="47"/>
        <v>0.08</v>
      </c>
      <c r="EY18" s="2">
        <f t="shared" si="47"/>
        <v>0.08</v>
      </c>
      <c r="EZ18" s="2">
        <f t="shared" si="47"/>
        <v>0.08</v>
      </c>
      <c r="FA18" s="2">
        <f t="shared" si="47"/>
        <v>0.08</v>
      </c>
      <c r="FB18" s="2">
        <f t="shared" si="47"/>
        <v>0.08</v>
      </c>
      <c r="FC18" s="2">
        <f t="shared" si="47"/>
        <v>0.08</v>
      </c>
      <c r="FD18" s="2">
        <f t="shared" si="47"/>
        <v>0.08</v>
      </c>
      <c r="FE18" s="2">
        <f t="shared" si="47"/>
        <v>0.08</v>
      </c>
      <c r="FF18" s="2">
        <f t="shared" si="47"/>
        <v>0.08</v>
      </c>
      <c r="FG18" s="2">
        <f t="shared" si="47"/>
        <v>0.08</v>
      </c>
      <c r="FH18" s="2">
        <f t="shared" si="47"/>
        <v>0.08</v>
      </c>
      <c r="FI18" s="2">
        <f t="shared" si="47"/>
        <v>0.08</v>
      </c>
      <c r="FJ18" s="2">
        <f t="shared" si="47"/>
        <v>0.08</v>
      </c>
      <c r="FK18" s="2">
        <f t="shared" si="47"/>
        <v>0.08</v>
      </c>
      <c r="FL18" s="2">
        <f t="shared" si="47"/>
        <v>0.08</v>
      </c>
      <c r="FM18" s="2">
        <f t="shared" si="47"/>
        <v>0.08</v>
      </c>
      <c r="FN18" s="2">
        <f t="shared" si="47"/>
        <v>0.08</v>
      </c>
      <c r="FO18" s="2">
        <f t="shared" si="47"/>
        <v>0.08</v>
      </c>
      <c r="FP18" s="2">
        <f t="shared" si="47"/>
        <v>0.08</v>
      </c>
      <c r="FQ18" s="2">
        <f t="shared" si="47"/>
        <v>0.08</v>
      </c>
      <c r="FR18" s="2">
        <f t="shared" si="47"/>
        <v>0.08</v>
      </c>
      <c r="FS18" s="2">
        <f t="shared" si="47"/>
        <v>0.08</v>
      </c>
      <c r="FT18" s="2">
        <f t="shared" si="47"/>
        <v>0.08</v>
      </c>
      <c r="FU18" s="2">
        <f t="shared" si="47"/>
        <v>0.08</v>
      </c>
      <c r="FV18" s="2">
        <f t="shared" si="47"/>
        <v>0.08</v>
      </c>
      <c r="FW18" s="2">
        <f t="shared" si="47"/>
        <v>0.08</v>
      </c>
      <c r="FX18" s="2">
        <f t="shared" si="47"/>
        <v>0.08</v>
      </c>
      <c r="FY18" s="2">
        <f t="shared" si="47"/>
        <v>0.08</v>
      </c>
      <c r="FZ18" s="2">
        <f t="shared" si="47"/>
        <v>0.08</v>
      </c>
      <c r="GA18" s="2">
        <f t="shared" si="47"/>
        <v>0.08</v>
      </c>
      <c r="GB18" s="2">
        <f t="shared" si="47"/>
        <v>0.08</v>
      </c>
      <c r="GC18" s="2">
        <f t="shared" si="47"/>
        <v>0.08</v>
      </c>
      <c r="GD18" s="2">
        <f t="shared" si="47"/>
        <v>0.08</v>
      </c>
      <c r="GE18" s="2">
        <f t="shared" si="47"/>
        <v>0.08</v>
      </c>
      <c r="GF18" s="2">
        <f t="shared" si="47"/>
        <v>0.08</v>
      </c>
      <c r="GG18" s="2">
        <f t="shared" si="47"/>
        <v>0.08</v>
      </c>
      <c r="GH18" s="2">
        <f t="shared" si="47"/>
        <v>0.08</v>
      </c>
      <c r="GI18" s="2">
        <f t="shared" si="47"/>
        <v>0.08</v>
      </c>
      <c r="GJ18" s="2">
        <f t="shared" si="47"/>
        <v>0.08</v>
      </c>
      <c r="GK18" s="2">
        <f t="shared" si="47"/>
        <v>0.08</v>
      </c>
      <c r="GL18" s="2">
        <f t="shared" si="47"/>
        <v>0.08</v>
      </c>
      <c r="GM18" s="2">
        <f t="shared" si="47"/>
        <v>0.08</v>
      </c>
      <c r="GN18" s="2">
        <f t="shared" si="47"/>
        <v>0.08</v>
      </c>
      <c r="GO18" s="2">
        <f t="shared" si="47"/>
        <v>0.08</v>
      </c>
      <c r="GP18" s="2">
        <f t="shared" si="47"/>
        <v>0.08</v>
      </c>
      <c r="GQ18" s="2">
        <f t="shared" si="47"/>
        <v>0.08</v>
      </c>
      <c r="GR18" s="2">
        <f t="shared" ref="GR18:JC18" si="48">interpolate_look_up_linear(GR10,$C$3:$C$7,$D$3:$D$7)</f>
        <v>0.08</v>
      </c>
      <c r="GS18" s="2">
        <f t="shared" si="48"/>
        <v>0.08</v>
      </c>
      <c r="GT18" s="2">
        <f t="shared" si="48"/>
        <v>0.08</v>
      </c>
      <c r="GU18" s="2">
        <f t="shared" si="48"/>
        <v>0.08</v>
      </c>
      <c r="GV18" s="2">
        <f t="shared" si="48"/>
        <v>0.08</v>
      </c>
      <c r="GW18" s="2">
        <f t="shared" si="48"/>
        <v>0.08</v>
      </c>
      <c r="GX18" s="2">
        <f t="shared" si="48"/>
        <v>0.08</v>
      </c>
      <c r="GY18" s="2">
        <f t="shared" si="48"/>
        <v>0.08</v>
      </c>
      <c r="GZ18" s="2">
        <f t="shared" si="48"/>
        <v>0.08</v>
      </c>
      <c r="HA18" s="2">
        <f t="shared" si="48"/>
        <v>0.08</v>
      </c>
      <c r="HB18" s="2">
        <f t="shared" si="48"/>
        <v>0.08</v>
      </c>
      <c r="HC18" s="2">
        <f t="shared" si="48"/>
        <v>0.08</v>
      </c>
      <c r="HD18" s="2">
        <f t="shared" si="48"/>
        <v>0.08</v>
      </c>
      <c r="HE18" s="2">
        <f t="shared" si="48"/>
        <v>0.08</v>
      </c>
      <c r="HF18" s="2">
        <f t="shared" si="48"/>
        <v>0.08</v>
      </c>
      <c r="HG18" s="2">
        <f t="shared" si="48"/>
        <v>0.08</v>
      </c>
      <c r="HH18" s="2">
        <f t="shared" si="48"/>
        <v>0.08</v>
      </c>
      <c r="HI18" s="2">
        <f t="shared" si="48"/>
        <v>0.08</v>
      </c>
      <c r="HJ18" s="2">
        <f t="shared" si="48"/>
        <v>0.08</v>
      </c>
      <c r="HK18" s="2">
        <f t="shared" si="48"/>
        <v>0.08</v>
      </c>
      <c r="HL18" s="2">
        <f t="shared" si="48"/>
        <v>0.08</v>
      </c>
      <c r="HM18" s="2">
        <f t="shared" si="48"/>
        <v>0.08</v>
      </c>
      <c r="HN18" s="2">
        <f t="shared" si="48"/>
        <v>0.08</v>
      </c>
      <c r="HO18" s="2">
        <f t="shared" si="48"/>
        <v>0.08</v>
      </c>
      <c r="HP18" s="2">
        <f t="shared" si="48"/>
        <v>0.08</v>
      </c>
      <c r="HQ18" s="2">
        <f t="shared" si="48"/>
        <v>0.08</v>
      </c>
      <c r="HR18" s="2">
        <f t="shared" si="48"/>
        <v>0.08</v>
      </c>
      <c r="HS18" s="2">
        <f t="shared" si="48"/>
        <v>0.08</v>
      </c>
      <c r="HT18" s="2">
        <f t="shared" si="48"/>
        <v>0.08</v>
      </c>
      <c r="HU18" s="2">
        <f t="shared" si="48"/>
        <v>0.08</v>
      </c>
      <c r="HV18" s="2">
        <f t="shared" si="48"/>
        <v>0.08</v>
      </c>
      <c r="HW18" s="2">
        <f t="shared" si="48"/>
        <v>0.08</v>
      </c>
      <c r="HX18" s="2">
        <f t="shared" si="48"/>
        <v>0.08</v>
      </c>
      <c r="HY18" s="2">
        <f t="shared" si="48"/>
        <v>0.08</v>
      </c>
      <c r="HZ18" s="2">
        <f t="shared" si="48"/>
        <v>0.08</v>
      </c>
      <c r="IA18" s="2">
        <f t="shared" si="48"/>
        <v>0.08</v>
      </c>
      <c r="IB18" s="2">
        <f t="shared" si="48"/>
        <v>0.08</v>
      </c>
      <c r="IC18" s="2">
        <f t="shared" si="48"/>
        <v>0.08</v>
      </c>
      <c r="ID18" s="2">
        <f t="shared" si="48"/>
        <v>0.08</v>
      </c>
      <c r="IE18" s="2">
        <f t="shared" si="48"/>
        <v>0.08</v>
      </c>
      <c r="IF18" s="2">
        <f t="shared" si="48"/>
        <v>0.08</v>
      </c>
      <c r="IG18" s="2">
        <f t="shared" si="48"/>
        <v>0.08</v>
      </c>
      <c r="IH18" s="2">
        <f t="shared" si="48"/>
        <v>0.08</v>
      </c>
      <c r="II18" s="2">
        <f t="shared" si="48"/>
        <v>0.08</v>
      </c>
      <c r="IJ18" s="2">
        <f t="shared" si="48"/>
        <v>0.08</v>
      </c>
      <c r="IK18" s="2">
        <f t="shared" si="48"/>
        <v>0.08</v>
      </c>
      <c r="IL18" s="2">
        <f t="shared" si="48"/>
        <v>0.08</v>
      </c>
      <c r="IM18" s="2">
        <f t="shared" si="48"/>
        <v>0.08</v>
      </c>
      <c r="IN18" s="2">
        <f t="shared" si="48"/>
        <v>0.08</v>
      </c>
      <c r="IO18" s="2">
        <f t="shared" si="48"/>
        <v>0.08</v>
      </c>
      <c r="IP18" s="2">
        <f t="shared" si="48"/>
        <v>0.08</v>
      </c>
      <c r="IQ18" s="2">
        <f t="shared" si="48"/>
        <v>0.08</v>
      </c>
      <c r="IR18" s="2">
        <f t="shared" si="48"/>
        <v>0.08</v>
      </c>
      <c r="IS18" s="2">
        <f t="shared" si="48"/>
        <v>0.08</v>
      </c>
      <c r="IT18" s="2">
        <f t="shared" si="48"/>
        <v>0.08</v>
      </c>
      <c r="IU18" s="2">
        <f t="shared" si="48"/>
        <v>0.08</v>
      </c>
      <c r="IV18" s="2">
        <f t="shared" si="48"/>
        <v>0.08</v>
      </c>
      <c r="IW18" s="2">
        <f t="shared" si="48"/>
        <v>0.08</v>
      </c>
      <c r="IX18" s="2">
        <f t="shared" si="48"/>
        <v>0.08</v>
      </c>
      <c r="IY18" s="2">
        <f t="shared" si="48"/>
        <v>0.08</v>
      </c>
      <c r="IZ18" s="2">
        <f t="shared" si="48"/>
        <v>0.08</v>
      </c>
      <c r="JA18" s="2">
        <f t="shared" si="48"/>
        <v>0.08</v>
      </c>
      <c r="JB18" s="2">
        <f t="shared" si="48"/>
        <v>0.08</v>
      </c>
      <c r="JC18" s="2">
        <f t="shared" si="48"/>
        <v>0.08</v>
      </c>
      <c r="JD18" s="2">
        <f t="shared" ref="JD18:KT18" si="49">interpolate_look_up_linear(JD10,$C$3:$C$7,$D$3:$D$7)</f>
        <v>0.08</v>
      </c>
      <c r="JE18" s="2">
        <f t="shared" si="49"/>
        <v>0.08</v>
      </c>
      <c r="JF18" s="2">
        <f t="shared" si="49"/>
        <v>0.08</v>
      </c>
      <c r="JG18" s="2">
        <f t="shared" si="49"/>
        <v>0.08</v>
      </c>
      <c r="JH18" s="2">
        <f t="shared" si="49"/>
        <v>0.08</v>
      </c>
      <c r="JI18" s="2">
        <f t="shared" si="49"/>
        <v>0.08</v>
      </c>
      <c r="JJ18" s="2">
        <f t="shared" si="49"/>
        <v>0.08</v>
      </c>
      <c r="JK18" s="2">
        <f t="shared" si="49"/>
        <v>0.08</v>
      </c>
      <c r="JL18" s="2">
        <f t="shared" si="49"/>
        <v>0.08</v>
      </c>
      <c r="JM18" s="2">
        <f t="shared" si="49"/>
        <v>0.08</v>
      </c>
      <c r="JN18" s="2">
        <f t="shared" si="49"/>
        <v>0.08</v>
      </c>
      <c r="JO18" s="2">
        <f t="shared" si="49"/>
        <v>0.08</v>
      </c>
      <c r="JP18" s="2">
        <f t="shared" si="49"/>
        <v>0.08</v>
      </c>
      <c r="JQ18" s="2">
        <f t="shared" si="49"/>
        <v>0.08</v>
      </c>
      <c r="JR18" s="2">
        <f t="shared" si="49"/>
        <v>0.08</v>
      </c>
      <c r="JS18" s="2">
        <f t="shared" si="49"/>
        <v>0.08</v>
      </c>
      <c r="JT18" s="2">
        <f t="shared" si="49"/>
        <v>0.08</v>
      </c>
      <c r="JU18" s="2">
        <f t="shared" si="49"/>
        <v>0.08</v>
      </c>
      <c r="JV18" s="2">
        <f t="shared" si="49"/>
        <v>0.08</v>
      </c>
      <c r="JW18" s="2">
        <f t="shared" si="49"/>
        <v>0.08</v>
      </c>
      <c r="JX18" s="2">
        <f t="shared" si="49"/>
        <v>0.08</v>
      </c>
      <c r="JY18" s="2">
        <f t="shared" si="49"/>
        <v>0.08</v>
      </c>
      <c r="JZ18" s="2">
        <f t="shared" si="49"/>
        <v>0.08</v>
      </c>
      <c r="KA18" s="2">
        <f t="shared" si="49"/>
        <v>0.08</v>
      </c>
      <c r="KB18" s="2">
        <f t="shared" si="49"/>
        <v>0.08</v>
      </c>
      <c r="KC18" s="2">
        <f t="shared" si="49"/>
        <v>0.08</v>
      </c>
      <c r="KD18" s="2">
        <f t="shared" si="49"/>
        <v>0.08</v>
      </c>
      <c r="KE18" s="2">
        <f t="shared" si="49"/>
        <v>0.08</v>
      </c>
      <c r="KF18" s="2">
        <f t="shared" si="49"/>
        <v>0.08</v>
      </c>
      <c r="KG18" s="2">
        <f t="shared" si="49"/>
        <v>0.08</v>
      </c>
      <c r="KH18" s="2">
        <f t="shared" si="49"/>
        <v>0.08</v>
      </c>
      <c r="KI18" s="2">
        <f t="shared" si="49"/>
        <v>0.08</v>
      </c>
      <c r="KJ18" s="2">
        <f t="shared" si="49"/>
        <v>0.08</v>
      </c>
      <c r="KK18" s="2">
        <f t="shared" si="49"/>
        <v>0.08</v>
      </c>
      <c r="KL18" s="2">
        <f t="shared" si="49"/>
        <v>0.08</v>
      </c>
      <c r="KM18" s="2">
        <f t="shared" si="49"/>
        <v>0.08</v>
      </c>
      <c r="KN18" s="2">
        <f t="shared" si="49"/>
        <v>0.08</v>
      </c>
      <c r="KO18" s="2">
        <f t="shared" si="49"/>
        <v>0.08</v>
      </c>
      <c r="KP18" s="2">
        <f t="shared" si="49"/>
        <v>0.08</v>
      </c>
      <c r="KQ18" s="2">
        <f t="shared" si="49"/>
        <v>0.08</v>
      </c>
      <c r="KR18" s="2">
        <f t="shared" si="49"/>
        <v>0.08</v>
      </c>
      <c r="KS18" s="2">
        <f t="shared" si="49"/>
        <v>0.08</v>
      </c>
      <c r="KT18" s="2">
        <f t="shared" si="49"/>
        <v>0.08</v>
      </c>
    </row>
    <row r="19" spans="2:306" x14ac:dyDescent="0.35">
      <c r="B19" s="1" t="s">
        <v>32</v>
      </c>
      <c r="G19" s="2">
        <f>interpolate_look_up_adjusted(G10,$C$3:$C$7,$D$3:$D$7)</f>
        <v>0.2</v>
      </c>
      <c r="H19" s="2">
        <f t="shared" ref="H19:BS19" si="50">interpolate_look_up_adjusted(H10,$C$3:$C$7,$D$3:$D$7)</f>
        <v>0.19660087719298247</v>
      </c>
      <c r="I19" s="2">
        <f t="shared" si="50"/>
        <v>0.19342105263157897</v>
      </c>
      <c r="J19" s="2">
        <f t="shared" si="50"/>
        <v>0.1900219298245614</v>
      </c>
      <c r="K19" s="2">
        <f t="shared" si="50"/>
        <v>0.18673245614035089</v>
      </c>
      <c r="L19" s="2">
        <f t="shared" si="50"/>
        <v>0.18333333333333335</v>
      </c>
      <c r="M19" s="2">
        <f t="shared" si="50"/>
        <v>0.18004385964912281</v>
      </c>
      <c r="N19" s="2">
        <f t="shared" si="50"/>
        <v>0.17664473684210527</v>
      </c>
      <c r="O19" s="2">
        <f t="shared" si="50"/>
        <v>0.17324561403508773</v>
      </c>
      <c r="P19" s="2">
        <f t="shared" si="50"/>
        <v>0.16995614035087719</v>
      </c>
      <c r="Q19" s="2">
        <f t="shared" si="50"/>
        <v>0.16655701754385965</v>
      </c>
      <c r="R19" s="2">
        <f t="shared" si="50"/>
        <v>0.16326754385964912</v>
      </c>
      <c r="S19" s="2">
        <f t="shared" si="50"/>
        <v>0.15986842105263158</v>
      </c>
      <c r="T19" s="2">
        <f t="shared" si="50"/>
        <v>0.15646929824561404</v>
      </c>
      <c r="U19" s="2">
        <f t="shared" si="50"/>
        <v>0.15339912280701753</v>
      </c>
      <c r="V19" s="2">
        <f t="shared" si="50"/>
        <v>0.15</v>
      </c>
      <c r="W19" s="2">
        <f t="shared" si="50"/>
        <v>0.14772151898734176</v>
      </c>
      <c r="X19" s="2">
        <f t="shared" si="50"/>
        <v>0.14536708860759492</v>
      </c>
      <c r="Y19" s="2">
        <f t="shared" si="50"/>
        <v>0.14308860759493672</v>
      </c>
      <c r="Z19" s="2">
        <f t="shared" si="50"/>
        <v>0.14073417721518988</v>
      </c>
      <c r="AA19" s="2">
        <f t="shared" si="50"/>
        <v>0.13837974683544305</v>
      </c>
      <c r="AB19" s="2">
        <f t="shared" si="50"/>
        <v>0.13610126582278481</v>
      </c>
      <c r="AC19" s="2">
        <f t="shared" si="50"/>
        <v>0.13374683544303798</v>
      </c>
      <c r="AD19" s="2">
        <f t="shared" si="50"/>
        <v>0.13146835443037974</v>
      </c>
      <c r="AE19" s="2">
        <f t="shared" si="50"/>
        <v>0.12911392405063291</v>
      </c>
      <c r="AF19" s="2">
        <f t="shared" si="50"/>
        <v>0.12675949367088607</v>
      </c>
      <c r="AG19" s="2">
        <f t="shared" si="50"/>
        <v>0.12463291139240507</v>
      </c>
      <c r="AH19" s="2">
        <f t="shared" si="50"/>
        <v>0.12227848101265823</v>
      </c>
      <c r="AI19" s="2">
        <f t="shared" si="50"/>
        <v>0.12</v>
      </c>
      <c r="AJ19" s="2">
        <f t="shared" si="50"/>
        <v>0.11886861313868613</v>
      </c>
      <c r="AK19" s="2">
        <f t="shared" si="50"/>
        <v>0.11777372262773722</v>
      </c>
      <c r="AL19" s="2">
        <f t="shared" si="50"/>
        <v>0.11664233576642336</v>
      </c>
      <c r="AM19" s="2">
        <f t="shared" si="50"/>
        <v>0.11551094890510949</v>
      </c>
      <c r="AN19" s="2">
        <f t="shared" si="50"/>
        <v>0.11441605839416058</v>
      </c>
      <c r="AO19" s="2">
        <f t="shared" si="50"/>
        <v>0.11328467153284671</v>
      </c>
      <c r="AP19" s="2">
        <f t="shared" si="50"/>
        <v>0.11218978102189781</v>
      </c>
      <c r="AQ19" s="2">
        <f t="shared" si="50"/>
        <v>0.11105839416058394</v>
      </c>
      <c r="AR19" s="2">
        <f t="shared" si="50"/>
        <v>0.10992700729927007</v>
      </c>
      <c r="AS19" s="2">
        <f t="shared" si="50"/>
        <v>0.10890510948905109</v>
      </c>
      <c r="AT19" s="2">
        <f t="shared" si="50"/>
        <v>0.10777372262773723</v>
      </c>
      <c r="AU19" s="2">
        <f t="shared" si="50"/>
        <v>0.10667883211678832</v>
      </c>
      <c r="AV19" s="2">
        <f t="shared" si="50"/>
        <v>0.10554744525547445</v>
      </c>
      <c r="AW19" s="2">
        <f t="shared" si="50"/>
        <v>0.10445255474452554</v>
      </c>
      <c r="AX19" s="2">
        <f t="shared" si="50"/>
        <v>0.10332116788321168</v>
      </c>
      <c r="AY19" s="2">
        <f t="shared" si="50"/>
        <v>0.10218978102189781</v>
      </c>
      <c r="AZ19" s="2">
        <f t="shared" si="50"/>
        <v>0.1010948905109489</v>
      </c>
      <c r="BA19" s="2">
        <f t="shared" si="50"/>
        <v>9.9963503649635035E-2</v>
      </c>
      <c r="BB19" s="2">
        <f t="shared" si="50"/>
        <v>9.8868613138686126E-2</v>
      </c>
      <c r="BC19" s="2">
        <f t="shared" si="50"/>
        <v>9.7737226277372261E-2</v>
      </c>
      <c r="BD19" s="2">
        <f t="shared" si="50"/>
        <v>9.6605839416058395E-2</v>
      </c>
      <c r="BE19" s="2">
        <f t="shared" si="50"/>
        <v>9.5547445255474456E-2</v>
      </c>
      <c r="BF19" s="2">
        <f t="shared" si="50"/>
        <v>9.441605839416059E-2</v>
      </c>
      <c r="BG19" s="2">
        <f t="shared" si="50"/>
        <v>9.3321167883211681E-2</v>
      </c>
      <c r="BH19" s="2">
        <f t="shared" si="50"/>
        <v>9.2189781021897815E-2</v>
      </c>
      <c r="BI19" s="2">
        <f t="shared" si="50"/>
        <v>9.1094890510948906E-2</v>
      </c>
      <c r="BJ19" s="2">
        <f t="shared" si="50"/>
        <v>8.996350364963504E-2</v>
      </c>
      <c r="BK19" s="2">
        <f t="shared" si="50"/>
        <v>8.8832116788321175E-2</v>
      </c>
      <c r="BL19" s="2">
        <f t="shared" si="50"/>
        <v>8.7737226277372266E-2</v>
      </c>
      <c r="BM19" s="2">
        <f t="shared" si="50"/>
        <v>8.66058394160584E-2</v>
      </c>
      <c r="BN19" s="2">
        <f t="shared" si="50"/>
        <v>8.5510948905109491E-2</v>
      </c>
      <c r="BO19" s="2">
        <f t="shared" si="50"/>
        <v>8.4379562043795625E-2</v>
      </c>
      <c r="BP19" s="2">
        <f t="shared" si="50"/>
        <v>8.324817518248176E-2</v>
      </c>
      <c r="BQ19" s="2">
        <f t="shared" si="50"/>
        <v>8.2226277372262763E-2</v>
      </c>
      <c r="BR19" s="2">
        <f t="shared" si="50"/>
        <v>8.1094890510948897E-2</v>
      </c>
      <c r="BS19" s="2">
        <f t="shared" si="50"/>
        <v>0.08</v>
      </c>
      <c r="BT19" s="2">
        <f t="shared" ref="BT19:EE19" si="51">interpolate_look_up_adjusted(BT10,$C$3:$C$7,$D$3:$D$7)</f>
        <v>0.08</v>
      </c>
      <c r="BU19" s="2">
        <f t="shared" si="51"/>
        <v>0.08</v>
      </c>
      <c r="BV19" s="2">
        <f t="shared" si="51"/>
        <v>0.08</v>
      </c>
      <c r="BW19" s="2">
        <f t="shared" si="51"/>
        <v>0.08</v>
      </c>
      <c r="BX19" s="2">
        <f t="shared" si="51"/>
        <v>0.08</v>
      </c>
      <c r="BY19" s="2">
        <f t="shared" si="51"/>
        <v>0.08</v>
      </c>
      <c r="BZ19" s="2">
        <f t="shared" si="51"/>
        <v>0.08</v>
      </c>
      <c r="CA19" s="2">
        <f t="shared" si="51"/>
        <v>0.08</v>
      </c>
      <c r="CB19" s="2">
        <f t="shared" si="51"/>
        <v>0.08</v>
      </c>
      <c r="CC19" s="2">
        <f t="shared" si="51"/>
        <v>0.08</v>
      </c>
      <c r="CD19" s="2">
        <f t="shared" si="51"/>
        <v>0.08</v>
      </c>
      <c r="CE19" s="2">
        <f t="shared" si="51"/>
        <v>0.08</v>
      </c>
      <c r="CF19" s="2">
        <f t="shared" si="51"/>
        <v>0.08</v>
      </c>
      <c r="CG19" s="2">
        <f t="shared" si="51"/>
        <v>0.08</v>
      </c>
      <c r="CH19" s="2">
        <f t="shared" si="51"/>
        <v>0.08</v>
      </c>
      <c r="CI19" s="2">
        <f t="shared" si="51"/>
        <v>0.08</v>
      </c>
      <c r="CJ19" s="2">
        <f t="shared" si="51"/>
        <v>0.08</v>
      </c>
      <c r="CK19" s="2">
        <f t="shared" si="51"/>
        <v>0.08</v>
      </c>
      <c r="CL19" s="2">
        <f t="shared" si="51"/>
        <v>0.08</v>
      </c>
      <c r="CM19" s="2">
        <f t="shared" si="51"/>
        <v>0.08</v>
      </c>
      <c r="CN19" s="2">
        <f t="shared" si="51"/>
        <v>0.08</v>
      </c>
      <c r="CO19" s="2">
        <f t="shared" si="51"/>
        <v>0.08</v>
      </c>
      <c r="CP19" s="2">
        <f t="shared" si="51"/>
        <v>0.08</v>
      </c>
      <c r="CQ19" s="2">
        <f t="shared" si="51"/>
        <v>0.08</v>
      </c>
      <c r="CR19" s="2">
        <f t="shared" si="51"/>
        <v>0.08</v>
      </c>
      <c r="CS19" s="2">
        <f t="shared" si="51"/>
        <v>0.08</v>
      </c>
      <c r="CT19" s="2">
        <f t="shared" si="51"/>
        <v>0.08</v>
      </c>
      <c r="CU19" s="2">
        <f t="shared" si="51"/>
        <v>0.08</v>
      </c>
      <c r="CV19" s="2">
        <f t="shared" si="51"/>
        <v>0.08</v>
      </c>
      <c r="CW19" s="2">
        <f t="shared" si="51"/>
        <v>0.08</v>
      </c>
      <c r="CX19" s="2">
        <f t="shared" si="51"/>
        <v>0.08</v>
      </c>
      <c r="CY19" s="2">
        <f t="shared" si="51"/>
        <v>0.08</v>
      </c>
      <c r="CZ19" s="2">
        <f t="shared" si="51"/>
        <v>0.08</v>
      </c>
      <c r="DA19" s="2">
        <f t="shared" si="51"/>
        <v>0.08</v>
      </c>
      <c r="DB19" s="2">
        <f t="shared" si="51"/>
        <v>0.08</v>
      </c>
      <c r="DC19" s="2">
        <f t="shared" si="51"/>
        <v>0.08</v>
      </c>
      <c r="DD19" s="2">
        <f t="shared" si="51"/>
        <v>0.08</v>
      </c>
      <c r="DE19" s="2">
        <f t="shared" si="51"/>
        <v>0.08</v>
      </c>
      <c r="DF19" s="2">
        <f t="shared" si="51"/>
        <v>0.08</v>
      </c>
      <c r="DG19" s="2">
        <f t="shared" si="51"/>
        <v>0.08</v>
      </c>
      <c r="DH19" s="2">
        <f t="shared" si="51"/>
        <v>0.08</v>
      </c>
      <c r="DI19" s="2">
        <f t="shared" si="51"/>
        <v>0.08</v>
      </c>
      <c r="DJ19" s="2">
        <f t="shared" si="51"/>
        <v>0.08</v>
      </c>
      <c r="DK19" s="2">
        <f t="shared" si="51"/>
        <v>0.08</v>
      </c>
      <c r="DL19" s="2">
        <f t="shared" si="51"/>
        <v>0.08</v>
      </c>
      <c r="DM19" s="2">
        <f t="shared" si="51"/>
        <v>0.08</v>
      </c>
      <c r="DN19" s="2">
        <f t="shared" si="51"/>
        <v>0.08</v>
      </c>
      <c r="DO19" s="2">
        <f t="shared" si="51"/>
        <v>0.08</v>
      </c>
      <c r="DP19" s="2">
        <f t="shared" si="51"/>
        <v>0.08</v>
      </c>
      <c r="DQ19" s="2">
        <f t="shared" si="51"/>
        <v>0.08</v>
      </c>
      <c r="DR19" s="2">
        <f t="shared" si="51"/>
        <v>0.08</v>
      </c>
      <c r="DS19" s="2">
        <f t="shared" si="51"/>
        <v>0.08</v>
      </c>
      <c r="DT19" s="2">
        <f t="shared" si="51"/>
        <v>0.08</v>
      </c>
      <c r="DU19" s="2">
        <f t="shared" si="51"/>
        <v>0.08</v>
      </c>
      <c r="DV19" s="2">
        <f t="shared" si="51"/>
        <v>0.08</v>
      </c>
      <c r="DW19" s="2">
        <f t="shared" si="51"/>
        <v>0.08</v>
      </c>
      <c r="DX19" s="2">
        <f t="shared" si="51"/>
        <v>0.08</v>
      </c>
      <c r="DY19" s="2">
        <f t="shared" si="51"/>
        <v>0.08</v>
      </c>
      <c r="DZ19" s="2">
        <f t="shared" si="51"/>
        <v>0.08</v>
      </c>
      <c r="EA19" s="2">
        <f t="shared" si="51"/>
        <v>0.08</v>
      </c>
      <c r="EB19" s="2">
        <f t="shared" si="51"/>
        <v>0.08</v>
      </c>
      <c r="EC19" s="2">
        <f t="shared" si="51"/>
        <v>0.08</v>
      </c>
      <c r="ED19" s="2">
        <f t="shared" si="51"/>
        <v>0.08</v>
      </c>
      <c r="EE19" s="2">
        <f t="shared" si="51"/>
        <v>0.08</v>
      </c>
      <c r="EF19" s="2">
        <f t="shared" ref="EF19:GQ19" si="52">interpolate_look_up_adjusted(EF10,$C$3:$C$7,$D$3:$D$7)</f>
        <v>0.08</v>
      </c>
      <c r="EG19" s="2">
        <f t="shared" si="52"/>
        <v>0.08</v>
      </c>
      <c r="EH19" s="2">
        <f t="shared" si="52"/>
        <v>0.08</v>
      </c>
      <c r="EI19" s="2">
        <f t="shared" si="52"/>
        <v>0.08</v>
      </c>
      <c r="EJ19" s="2">
        <f t="shared" si="52"/>
        <v>0.08</v>
      </c>
      <c r="EK19" s="2">
        <f t="shared" si="52"/>
        <v>0.08</v>
      </c>
      <c r="EL19" s="2">
        <f t="shared" si="52"/>
        <v>0.08</v>
      </c>
      <c r="EM19" s="2">
        <f t="shared" si="52"/>
        <v>0.08</v>
      </c>
      <c r="EN19" s="2">
        <f t="shared" si="52"/>
        <v>0.08</v>
      </c>
      <c r="EO19" s="2">
        <f t="shared" si="52"/>
        <v>0.08</v>
      </c>
      <c r="EP19" s="2">
        <f t="shared" si="52"/>
        <v>0.08</v>
      </c>
      <c r="EQ19" s="2">
        <f t="shared" si="52"/>
        <v>0.08</v>
      </c>
      <c r="ER19" s="2">
        <f t="shared" si="52"/>
        <v>0.08</v>
      </c>
      <c r="ES19" s="2">
        <f t="shared" si="52"/>
        <v>0.08</v>
      </c>
      <c r="ET19" s="2">
        <f t="shared" si="52"/>
        <v>0.08</v>
      </c>
      <c r="EU19" s="2">
        <f t="shared" si="52"/>
        <v>0.08</v>
      </c>
      <c r="EV19" s="2">
        <f t="shared" si="52"/>
        <v>0.08</v>
      </c>
      <c r="EW19" s="2">
        <f t="shared" si="52"/>
        <v>0.08</v>
      </c>
      <c r="EX19" s="2">
        <f t="shared" si="52"/>
        <v>0.08</v>
      </c>
      <c r="EY19" s="2">
        <f t="shared" si="52"/>
        <v>0.08</v>
      </c>
      <c r="EZ19" s="2">
        <f t="shared" si="52"/>
        <v>0.08</v>
      </c>
      <c r="FA19" s="2">
        <f t="shared" si="52"/>
        <v>0.08</v>
      </c>
      <c r="FB19" s="2">
        <f t="shared" si="52"/>
        <v>0.08</v>
      </c>
      <c r="FC19" s="2">
        <f t="shared" si="52"/>
        <v>0.08</v>
      </c>
      <c r="FD19" s="2">
        <f t="shared" si="52"/>
        <v>0.08</v>
      </c>
      <c r="FE19" s="2">
        <f t="shared" si="52"/>
        <v>0.08</v>
      </c>
      <c r="FF19" s="2">
        <f t="shared" si="52"/>
        <v>0.08</v>
      </c>
      <c r="FG19" s="2">
        <f t="shared" si="52"/>
        <v>0.08</v>
      </c>
      <c r="FH19" s="2">
        <f t="shared" si="52"/>
        <v>0.08</v>
      </c>
      <c r="FI19" s="2">
        <f t="shared" si="52"/>
        <v>0.08</v>
      </c>
      <c r="FJ19" s="2">
        <f t="shared" si="52"/>
        <v>0.08</v>
      </c>
      <c r="FK19" s="2">
        <f t="shared" si="52"/>
        <v>0.08</v>
      </c>
      <c r="FL19" s="2">
        <f t="shared" si="52"/>
        <v>0.08</v>
      </c>
      <c r="FM19" s="2">
        <f t="shared" si="52"/>
        <v>0.08</v>
      </c>
      <c r="FN19" s="2">
        <f t="shared" si="52"/>
        <v>0.08</v>
      </c>
      <c r="FO19" s="2">
        <f t="shared" si="52"/>
        <v>0.08</v>
      </c>
      <c r="FP19" s="2">
        <f t="shared" si="52"/>
        <v>0.08</v>
      </c>
      <c r="FQ19" s="2">
        <f t="shared" si="52"/>
        <v>0.08</v>
      </c>
      <c r="FR19" s="2">
        <f t="shared" si="52"/>
        <v>0.08</v>
      </c>
      <c r="FS19" s="2">
        <f t="shared" si="52"/>
        <v>0.08</v>
      </c>
      <c r="FT19" s="2">
        <f t="shared" si="52"/>
        <v>0.08</v>
      </c>
      <c r="FU19" s="2">
        <f t="shared" si="52"/>
        <v>0.08</v>
      </c>
      <c r="FV19" s="2">
        <f t="shared" si="52"/>
        <v>0.08</v>
      </c>
      <c r="FW19" s="2">
        <f t="shared" si="52"/>
        <v>0.08</v>
      </c>
      <c r="FX19" s="2">
        <f t="shared" si="52"/>
        <v>0.08</v>
      </c>
      <c r="FY19" s="2">
        <f t="shared" si="52"/>
        <v>0.08</v>
      </c>
      <c r="FZ19" s="2">
        <f t="shared" si="52"/>
        <v>0.08</v>
      </c>
      <c r="GA19" s="2">
        <f t="shared" si="52"/>
        <v>0.08</v>
      </c>
      <c r="GB19" s="2">
        <f t="shared" si="52"/>
        <v>0.08</v>
      </c>
      <c r="GC19" s="2">
        <f t="shared" si="52"/>
        <v>0.08</v>
      </c>
      <c r="GD19" s="2">
        <f t="shared" si="52"/>
        <v>0.08</v>
      </c>
      <c r="GE19" s="2">
        <f t="shared" si="52"/>
        <v>0.08</v>
      </c>
      <c r="GF19" s="2">
        <f t="shared" si="52"/>
        <v>0.08</v>
      </c>
      <c r="GG19" s="2">
        <f t="shared" si="52"/>
        <v>0.08</v>
      </c>
      <c r="GH19" s="2">
        <f t="shared" si="52"/>
        <v>0.08</v>
      </c>
      <c r="GI19" s="2">
        <f t="shared" si="52"/>
        <v>0.08</v>
      </c>
      <c r="GJ19" s="2">
        <f t="shared" si="52"/>
        <v>0.08</v>
      </c>
      <c r="GK19" s="2">
        <f t="shared" si="52"/>
        <v>0.08</v>
      </c>
      <c r="GL19" s="2">
        <f t="shared" si="52"/>
        <v>0.08</v>
      </c>
      <c r="GM19" s="2">
        <f t="shared" si="52"/>
        <v>0.08</v>
      </c>
      <c r="GN19" s="2">
        <f t="shared" si="52"/>
        <v>0.08</v>
      </c>
      <c r="GO19" s="2">
        <f t="shared" si="52"/>
        <v>0.08</v>
      </c>
      <c r="GP19" s="2">
        <f t="shared" si="52"/>
        <v>0.08</v>
      </c>
      <c r="GQ19" s="2">
        <f t="shared" si="52"/>
        <v>0.08</v>
      </c>
      <c r="GR19" s="2">
        <f t="shared" ref="GR19:JC19" si="53">interpolate_look_up_adjusted(GR10,$C$3:$C$7,$D$3:$D$7)</f>
        <v>0.08</v>
      </c>
      <c r="GS19" s="2">
        <f t="shared" si="53"/>
        <v>0.08</v>
      </c>
      <c r="GT19" s="2">
        <f t="shared" si="53"/>
        <v>0.08</v>
      </c>
      <c r="GU19" s="2">
        <f t="shared" si="53"/>
        <v>0.08</v>
      </c>
      <c r="GV19" s="2">
        <f t="shared" si="53"/>
        <v>0.08</v>
      </c>
      <c r="GW19" s="2">
        <f t="shared" si="53"/>
        <v>0.08</v>
      </c>
      <c r="GX19" s="2">
        <f t="shared" si="53"/>
        <v>0.08</v>
      </c>
      <c r="GY19" s="2">
        <f t="shared" si="53"/>
        <v>0.08</v>
      </c>
      <c r="GZ19" s="2">
        <f t="shared" si="53"/>
        <v>0.08</v>
      </c>
      <c r="HA19" s="2">
        <f t="shared" si="53"/>
        <v>0.08</v>
      </c>
      <c r="HB19" s="2">
        <f t="shared" si="53"/>
        <v>0.08</v>
      </c>
      <c r="HC19" s="2">
        <f t="shared" si="53"/>
        <v>0.08</v>
      </c>
      <c r="HD19" s="2">
        <f t="shared" si="53"/>
        <v>0.08</v>
      </c>
      <c r="HE19" s="2">
        <f t="shared" si="53"/>
        <v>0.08</v>
      </c>
      <c r="HF19" s="2">
        <f t="shared" si="53"/>
        <v>0.08</v>
      </c>
      <c r="HG19" s="2">
        <f t="shared" si="53"/>
        <v>0.08</v>
      </c>
      <c r="HH19" s="2">
        <f t="shared" si="53"/>
        <v>0.08</v>
      </c>
      <c r="HI19" s="2">
        <f t="shared" si="53"/>
        <v>0.08</v>
      </c>
      <c r="HJ19" s="2">
        <f t="shared" si="53"/>
        <v>0.08</v>
      </c>
      <c r="HK19" s="2">
        <f t="shared" si="53"/>
        <v>0.08</v>
      </c>
      <c r="HL19" s="2">
        <f t="shared" si="53"/>
        <v>0.08</v>
      </c>
      <c r="HM19" s="2">
        <f t="shared" si="53"/>
        <v>0.08</v>
      </c>
      <c r="HN19" s="2">
        <f t="shared" si="53"/>
        <v>0.08</v>
      </c>
      <c r="HO19" s="2">
        <f t="shared" si="53"/>
        <v>0.08</v>
      </c>
      <c r="HP19" s="2">
        <f t="shared" si="53"/>
        <v>0.08</v>
      </c>
      <c r="HQ19" s="2">
        <f t="shared" si="53"/>
        <v>0.08</v>
      </c>
      <c r="HR19" s="2">
        <f t="shared" si="53"/>
        <v>0.08</v>
      </c>
      <c r="HS19" s="2">
        <f t="shared" si="53"/>
        <v>0.08</v>
      </c>
      <c r="HT19" s="2">
        <f t="shared" si="53"/>
        <v>0.08</v>
      </c>
      <c r="HU19" s="2">
        <f t="shared" si="53"/>
        <v>0.08</v>
      </c>
      <c r="HV19" s="2">
        <f t="shared" si="53"/>
        <v>0.08</v>
      </c>
      <c r="HW19" s="2">
        <f t="shared" si="53"/>
        <v>0.08</v>
      </c>
      <c r="HX19" s="2">
        <f t="shared" si="53"/>
        <v>0.08</v>
      </c>
      <c r="HY19" s="2">
        <f t="shared" si="53"/>
        <v>0.08</v>
      </c>
      <c r="HZ19" s="2">
        <f t="shared" si="53"/>
        <v>0.08</v>
      </c>
      <c r="IA19" s="2">
        <f t="shared" si="53"/>
        <v>0.08</v>
      </c>
      <c r="IB19" s="2">
        <f t="shared" si="53"/>
        <v>0.08</v>
      </c>
      <c r="IC19" s="2">
        <f t="shared" si="53"/>
        <v>0.08</v>
      </c>
      <c r="ID19" s="2">
        <f t="shared" si="53"/>
        <v>0.08</v>
      </c>
      <c r="IE19" s="2">
        <f t="shared" si="53"/>
        <v>0.08</v>
      </c>
      <c r="IF19" s="2">
        <f t="shared" si="53"/>
        <v>0.08</v>
      </c>
      <c r="IG19" s="2">
        <f t="shared" si="53"/>
        <v>0.08</v>
      </c>
      <c r="IH19" s="2">
        <f t="shared" si="53"/>
        <v>0.08</v>
      </c>
      <c r="II19" s="2">
        <f t="shared" si="53"/>
        <v>0.08</v>
      </c>
      <c r="IJ19" s="2">
        <f t="shared" si="53"/>
        <v>0.08</v>
      </c>
      <c r="IK19" s="2">
        <f t="shared" si="53"/>
        <v>0.08</v>
      </c>
      <c r="IL19" s="2">
        <f t="shared" si="53"/>
        <v>0.08</v>
      </c>
      <c r="IM19" s="2">
        <f t="shared" si="53"/>
        <v>0.08</v>
      </c>
      <c r="IN19" s="2">
        <f t="shared" si="53"/>
        <v>0.08</v>
      </c>
      <c r="IO19" s="2">
        <f t="shared" si="53"/>
        <v>0.08</v>
      </c>
      <c r="IP19" s="2">
        <f t="shared" si="53"/>
        <v>0.08</v>
      </c>
      <c r="IQ19" s="2">
        <f t="shared" si="53"/>
        <v>0.08</v>
      </c>
      <c r="IR19" s="2">
        <f t="shared" si="53"/>
        <v>0.08</v>
      </c>
      <c r="IS19" s="2">
        <f t="shared" si="53"/>
        <v>0.08</v>
      </c>
      <c r="IT19" s="2">
        <f t="shared" si="53"/>
        <v>0.08</v>
      </c>
      <c r="IU19" s="2">
        <f t="shared" si="53"/>
        <v>0.08</v>
      </c>
      <c r="IV19" s="2">
        <f t="shared" si="53"/>
        <v>0.08</v>
      </c>
      <c r="IW19" s="2">
        <f t="shared" si="53"/>
        <v>0.08</v>
      </c>
      <c r="IX19" s="2">
        <f t="shared" si="53"/>
        <v>0.08</v>
      </c>
      <c r="IY19" s="2">
        <f t="shared" si="53"/>
        <v>0.08</v>
      </c>
      <c r="IZ19" s="2">
        <f t="shared" si="53"/>
        <v>0.08</v>
      </c>
      <c r="JA19" s="2">
        <f t="shared" si="53"/>
        <v>0.08</v>
      </c>
      <c r="JB19" s="2">
        <f t="shared" si="53"/>
        <v>0.08</v>
      </c>
      <c r="JC19" s="2">
        <f t="shared" si="53"/>
        <v>0.08</v>
      </c>
      <c r="JD19" s="2">
        <f t="shared" ref="JD19:KT19" si="54">interpolate_look_up_adjusted(JD10,$C$3:$C$7,$D$3:$D$7)</f>
        <v>0.08</v>
      </c>
      <c r="JE19" s="2">
        <f t="shared" si="54"/>
        <v>0.08</v>
      </c>
      <c r="JF19" s="2">
        <f t="shared" si="54"/>
        <v>0.08</v>
      </c>
      <c r="JG19" s="2">
        <f t="shared" si="54"/>
        <v>0.08</v>
      </c>
      <c r="JH19" s="2">
        <f t="shared" si="54"/>
        <v>0.08</v>
      </c>
      <c r="JI19" s="2">
        <f t="shared" si="54"/>
        <v>0.08</v>
      </c>
      <c r="JJ19" s="2">
        <f t="shared" si="54"/>
        <v>0.08</v>
      </c>
      <c r="JK19" s="2">
        <f t="shared" si="54"/>
        <v>0.08</v>
      </c>
      <c r="JL19" s="2">
        <f t="shared" si="54"/>
        <v>0.08</v>
      </c>
      <c r="JM19" s="2">
        <f t="shared" si="54"/>
        <v>0.08</v>
      </c>
      <c r="JN19" s="2">
        <f t="shared" si="54"/>
        <v>0.08</v>
      </c>
      <c r="JO19" s="2">
        <f t="shared" si="54"/>
        <v>0.08</v>
      </c>
      <c r="JP19" s="2">
        <f t="shared" si="54"/>
        <v>0.08</v>
      </c>
      <c r="JQ19" s="2">
        <f t="shared" si="54"/>
        <v>0.08</v>
      </c>
      <c r="JR19" s="2">
        <f t="shared" si="54"/>
        <v>0.08</v>
      </c>
      <c r="JS19" s="2">
        <f t="shared" si="54"/>
        <v>0.08</v>
      </c>
      <c r="JT19" s="2">
        <f t="shared" si="54"/>
        <v>0.08</v>
      </c>
      <c r="JU19" s="2">
        <f t="shared" si="54"/>
        <v>0.08</v>
      </c>
      <c r="JV19" s="2">
        <f t="shared" si="54"/>
        <v>0.08</v>
      </c>
      <c r="JW19" s="2">
        <f t="shared" si="54"/>
        <v>0.08</v>
      </c>
      <c r="JX19" s="2">
        <f t="shared" si="54"/>
        <v>0.08</v>
      </c>
      <c r="JY19" s="2">
        <f t="shared" si="54"/>
        <v>0.08</v>
      </c>
      <c r="JZ19" s="2">
        <f t="shared" si="54"/>
        <v>0.08</v>
      </c>
      <c r="KA19" s="2">
        <f t="shared" si="54"/>
        <v>0.08</v>
      </c>
      <c r="KB19" s="2">
        <f t="shared" si="54"/>
        <v>0.08</v>
      </c>
      <c r="KC19" s="2">
        <f t="shared" si="54"/>
        <v>0.08</v>
      </c>
      <c r="KD19" s="2">
        <f t="shared" si="54"/>
        <v>0.08</v>
      </c>
      <c r="KE19" s="2">
        <f t="shared" si="54"/>
        <v>0.08</v>
      </c>
      <c r="KF19" s="2">
        <f t="shared" si="54"/>
        <v>0.08</v>
      </c>
      <c r="KG19" s="2">
        <f t="shared" si="54"/>
        <v>0.08</v>
      </c>
      <c r="KH19" s="2">
        <f t="shared" si="54"/>
        <v>0.08</v>
      </c>
      <c r="KI19" s="2">
        <f t="shared" si="54"/>
        <v>0.08</v>
      </c>
      <c r="KJ19" s="2">
        <f t="shared" si="54"/>
        <v>0.08</v>
      </c>
      <c r="KK19" s="2">
        <f t="shared" si="54"/>
        <v>0.08</v>
      </c>
      <c r="KL19" s="2">
        <f t="shared" si="54"/>
        <v>0.08</v>
      </c>
      <c r="KM19" s="2">
        <f t="shared" si="54"/>
        <v>0.08</v>
      </c>
      <c r="KN19" s="2">
        <f t="shared" si="54"/>
        <v>0.08</v>
      </c>
      <c r="KO19" s="2">
        <f t="shared" si="54"/>
        <v>0.08</v>
      </c>
      <c r="KP19" s="2">
        <f t="shared" si="54"/>
        <v>0.08</v>
      </c>
      <c r="KQ19" s="2">
        <f t="shared" si="54"/>
        <v>0.08</v>
      </c>
      <c r="KR19" s="2">
        <f t="shared" si="54"/>
        <v>0.08</v>
      </c>
      <c r="KS19" s="2">
        <f t="shared" si="54"/>
        <v>0.08</v>
      </c>
      <c r="KT19" s="2">
        <f t="shared" si="54"/>
        <v>0.08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Button1_Click">
                <anchor moveWithCells="1" sizeWithCells="1">
                  <from>
                    <xdr:col>6</xdr:col>
                    <xdr:colOff>533400</xdr:colOff>
                    <xdr:row>2</xdr:row>
                    <xdr:rowOff>57150</xdr:rowOff>
                  </from>
                  <to>
                    <xdr:col>8</xdr:col>
                    <xdr:colOff>12700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G31"/>
  <sheetViews>
    <sheetView workbookViewId="0">
      <selection activeCell="C2" sqref="C2"/>
    </sheetView>
  </sheetViews>
  <sheetFormatPr defaultColWidth="9.1796875" defaultRowHeight="14.5" x14ac:dyDescent="0.35"/>
  <cols>
    <col min="1" max="1" width="3.26953125" style="1" customWidth="1"/>
    <col min="2" max="2" width="44" style="1" customWidth="1"/>
    <col min="3" max="16384" width="9.1796875" style="1"/>
  </cols>
  <sheetData>
    <row r="1" spans="2:7" x14ac:dyDescent="0.35">
      <c r="C1" s="1" t="s">
        <v>58</v>
      </c>
      <c r="G1" s="1" t="s">
        <v>59</v>
      </c>
    </row>
    <row r="2" spans="2:7" x14ac:dyDescent="0.35">
      <c r="D2" s="8">
        <v>1</v>
      </c>
      <c r="E2" s="8">
        <v>5</v>
      </c>
      <c r="F2" s="8">
        <v>8</v>
      </c>
    </row>
    <row r="3" spans="2:7" x14ac:dyDescent="0.35">
      <c r="D3" s="8">
        <v>100</v>
      </c>
      <c r="E3" s="8">
        <v>200</v>
      </c>
      <c r="F3" s="8">
        <v>300</v>
      </c>
    </row>
    <row r="5" spans="2:7" x14ac:dyDescent="0.35">
      <c r="B5" s="1" t="s">
        <v>5</v>
      </c>
      <c r="C5" s="8">
        <v>3</v>
      </c>
    </row>
    <row r="6" spans="2:7" x14ac:dyDescent="0.35">
      <c r="B6" s="1" t="str">
        <f>show_formula(C6)</f>
        <v>=interpolate_look_up_linear(C5,D2:F2,D3:F3)</v>
      </c>
      <c r="C6" s="1">
        <f>interpolate_look_up_linear(C5,D2:F2,D3:F3)</f>
        <v>150</v>
      </c>
    </row>
    <row r="9" spans="2:7" x14ac:dyDescent="0.35">
      <c r="B9" s="1" t="s">
        <v>5</v>
      </c>
      <c r="C9" s="8">
        <v>143</v>
      </c>
    </row>
    <row r="10" spans="2:7" x14ac:dyDescent="0.35">
      <c r="B10" s="1" t="str">
        <f ca="1">_xlfn.FORMULATEXT(C10)</f>
        <v>=interpolate_look_up_linear(C9,D3:F3,D2:F2)</v>
      </c>
      <c r="C10" s="4">
        <f>interpolate_look_up_linear(C9,D3:F3,D2:F2)</f>
        <v>2.7199999999999998</v>
      </c>
    </row>
    <row r="14" spans="2:7" x14ac:dyDescent="0.35">
      <c r="B14" s="1" t="s">
        <v>30</v>
      </c>
      <c r="D14" s="8">
        <v>300</v>
      </c>
      <c r="E14" s="8">
        <v>200</v>
      </c>
      <c r="F14" s="8">
        <v>100</v>
      </c>
    </row>
    <row r="15" spans="2:7" x14ac:dyDescent="0.35">
      <c r="D15" s="8">
        <v>1</v>
      </c>
      <c r="E15" s="8">
        <v>5</v>
      </c>
      <c r="F15" s="8">
        <v>8</v>
      </c>
    </row>
    <row r="18" spans="2:7" x14ac:dyDescent="0.35">
      <c r="B18" s="1" t="s">
        <v>29</v>
      </c>
      <c r="C18" s="8">
        <v>150</v>
      </c>
    </row>
    <row r="19" spans="2:7" x14ac:dyDescent="0.35">
      <c r="B19" s="1" t="str">
        <f ca="1">_xlfn.FORMULATEXT(C19)</f>
        <v>=interpolate_look_up_reverse(C18,D14:F14,D15:F15)</v>
      </c>
      <c r="C19" s="1">
        <f>interpolate_look_up_reverse(C18,D14:F14,D15:F15)</f>
        <v>0.5</v>
      </c>
    </row>
    <row r="20" spans="2:7" x14ac:dyDescent="0.35">
      <c r="C20" s="1">
        <f>AVERAGE(E15:F15)</f>
        <v>6.5</v>
      </c>
    </row>
    <row r="22" spans="2:7" x14ac:dyDescent="0.35">
      <c r="B22" s="1" t="s">
        <v>29</v>
      </c>
      <c r="C22" s="8">
        <v>270</v>
      </c>
    </row>
    <row r="23" spans="2:7" x14ac:dyDescent="0.35">
      <c r="B23" s="1" t="str">
        <f ca="1">_xlfn.FORMULATEXT(C23)</f>
        <v>=interpolate_look_up_reverse(C22,D14:F14,D15:F15)</v>
      </c>
      <c r="C23" s="4">
        <f>interpolate_look_up_reverse(C22,D14:F14,D15:F15)</f>
        <v>0.9</v>
      </c>
    </row>
    <row r="25" spans="2:7" x14ac:dyDescent="0.35">
      <c r="B25" s="1" t="s">
        <v>29</v>
      </c>
      <c r="C25" s="8">
        <v>3</v>
      </c>
    </row>
    <row r="27" spans="2:7" x14ac:dyDescent="0.35">
      <c r="D27" s="8">
        <v>4.9234999999999998</v>
      </c>
      <c r="E27" s="8">
        <v>4.0419999999999998</v>
      </c>
      <c r="F27" s="8">
        <v>2.9209999999999998</v>
      </c>
      <c r="G27" s="8">
        <v>1.9209999999999998</v>
      </c>
    </row>
    <row r="28" spans="2:7" x14ac:dyDescent="0.35">
      <c r="D28" s="8">
        <v>1</v>
      </c>
      <c r="E28" s="8">
        <v>2</v>
      </c>
      <c r="F28" s="8">
        <v>3</v>
      </c>
      <c r="G28" s="8">
        <v>4</v>
      </c>
    </row>
    <row r="30" spans="2:7" x14ac:dyDescent="0.35">
      <c r="C30" s="8">
        <v>3.5</v>
      </c>
    </row>
    <row r="31" spans="2:7" x14ac:dyDescent="0.35">
      <c r="C31" s="4">
        <f>interpolate_look_up_reverse(C30,D27:G27,D28:G28)</f>
        <v>0.71087640905859661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D1:KR9"/>
  <sheetViews>
    <sheetView workbookViewId="0">
      <selection activeCell="I1" sqref="I1:M1"/>
    </sheetView>
  </sheetViews>
  <sheetFormatPr defaultRowHeight="14.5" x14ac:dyDescent="0.35"/>
  <cols>
    <col min="1" max="3" width="1.453125" style="1" customWidth="1"/>
    <col min="4" max="4" width="28.1796875" style="1" customWidth="1"/>
    <col min="5" max="16384" width="8.7265625" style="1"/>
  </cols>
  <sheetData>
    <row r="1" spans="4:304" x14ac:dyDescent="0.35">
      <c r="I1" s="1" t="s">
        <v>58</v>
      </c>
      <c r="M1" s="1" t="s">
        <v>59</v>
      </c>
    </row>
    <row r="2" spans="4:304" x14ac:dyDescent="0.35">
      <c r="E2" s="8">
        <v>1</v>
      </c>
      <c r="F2" s="8">
        <v>5</v>
      </c>
    </row>
    <row r="3" spans="4:304" x14ac:dyDescent="0.35">
      <c r="D3" s="1" t="s">
        <v>45</v>
      </c>
      <c r="E3" s="9">
        <v>0.6</v>
      </c>
      <c r="F3" s="9">
        <v>0.4</v>
      </c>
    </row>
    <row r="5" spans="4:304" x14ac:dyDescent="0.35">
      <c r="D5" s="1" t="s">
        <v>1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8">
        <v>31</v>
      </c>
      <c r="AJ5" s="8">
        <v>32</v>
      </c>
      <c r="AK5" s="8">
        <v>33</v>
      </c>
      <c r="AL5" s="8">
        <v>34</v>
      </c>
      <c r="AM5" s="8">
        <v>35</v>
      </c>
      <c r="AN5" s="8">
        <v>36</v>
      </c>
      <c r="AO5" s="8">
        <v>37</v>
      </c>
      <c r="AP5" s="8">
        <v>38</v>
      </c>
      <c r="AQ5" s="8">
        <v>39</v>
      </c>
      <c r="AR5" s="8">
        <v>40</v>
      </c>
      <c r="AS5" s="8">
        <v>41</v>
      </c>
      <c r="AT5" s="8">
        <v>42</v>
      </c>
      <c r="AU5" s="8">
        <v>43</v>
      </c>
      <c r="AV5" s="8">
        <v>44</v>
      </c>
      <c r="AW5" s="8">
        <v>45</v>
      </c>
      <c r="AX5" s="8">
        <v>46</v>
      </c>
      <c r="AY5" s="8">
        <v>47</v>
      </c>
      <c r="AZ5" s="8">
        <v>48</v>
      </c>
      <c r="BA5" s="8">
        <v>49</v>
      </c>
      <c r="BB5" s="8">
        <v>50</v>
      </c>
      <c r="BC5" s="8">
        <v>51</v>
      </c>
      <c r="BD5" s="8">
        <v>52</v>
      </c>
      <c r="BE5" s="8">
        <v>53</v>
      </c>
      <c r="BF5" s="8">
        <v>54</v>
      </c>
      <c r="BG5" s="8">
        <v>55</v>
      </c>
      <c r="BH5" s="8">
        <v>56</v>
      </c>
      <c r="BI5" s="8">
        <v>57</v>
      </c>
      <c r="BJ5" s="8">
        <v>58</v>
      </c>
      <c r="BK5" s="8">
        <v>59</v>
      </c>
      <c r="BL5" s="8">
        <v>60</v>
      </c>
      <c r="BM5" s="8">
        <v>61</v>
      </c>
      <c r="BN5" s="8">
        <v>62</v>
      </c>
      <c r="BO5" s="8">
        <v>63</v>
      </c>
      <c r="BP5" s="8">
        <v>64</v>
      </c>
      <c r="BQ5" s="8">
        <v>65</v>
      </c>
      <c r="BR5" s="8">
        <v>66</v>
      </c>
      <c r="BS5" s="8">
        <v>67</v>
      </c>
      <c r="BT5" s="8">
        <v>68</v>
      </c>
      <c r="BU5" s="8">
        <v>69</v>
      </c>
      <c r="BV5" s="8">
        <v>70</v>
      </c>
      <c r="BW5" s="8">
        <v>71</v>
      </c>
      <c r="BX5" s="8">
        <v>72</v>
      </c>
      <c r="BY5" s="8">
        <v>73</v>
      </c>
      <c r="BZ5" s="8">
        <v>74</v>
      </c>
      <c r="CA5" s="8">
        <v>75</v>
      </c>
      <c r="CB5" s="8">
        <v>76</v>
      </c>
      <c r="CC5" s="8">
        <v>77</v>
      </c>
      <c r="CD5" s="8">
        <v>78</v>
      </c>
      <c r="CE5" s="8">
        <v>79</v>
      </c>
      <c r="CF5" s="8">
        <v>80</v>
      </c>
      <c r="CG5" s="8">
        <v>81</v>
      </c>
      <c r="CH5" s="8">
        <v>82</v>
      </c>
      <c r="CI5" s="8">
        <v>83</v>
      </c>
      <c r="CJ5" s="8">
        <v>84</v>
      </c>
      <c r="CK5" s="8">
        <v>85</v>
      </c>
      <c r="CL5" s="8">
        <v>86</v>
      </c>
      <c r="CM5" s="8">
        <v>87</v>
      </c>
      <c r="CN5" s="8">
        <v>88</v>
      </c>
      <c r="CO5" s="8">
        <v>89</v>
      </c>
      <c r="CP5" s="8">
        <v>90</v>
      </c>
      <c r="CQ5" s="8">
        <v>91</v>
      </c>
      <c r="CR5" s="8">
        <v>92</v>
      </c>
      <c r="CS5" s="8">
        <v>93</v>
      </c>
      <c r="CT5" s="8">
        <v>94</v>
      </c>
      <c r="CU5" s="8">
        <v>95</v>
      </c>
      <c r="CV5" s="8">
        <v>96</v>
      </c>
      <c r="CW5" s="8">
        <v>97</v>
      </c>
      <c r="CX5" s="8">
        <v>98</v>
      </c>
      <c r="CY5" s="8">
        <v>99</v>
      </c>
      <c r="CZ5" s="8">
        <v>100</v>
      </c>
      <c r="DA5" s="8">
        <v>101</v>
      </c>
      <c r="DB5" s="8">
        <v>102</v>
      </c>
      <c r="DC5" s="8">
        <v>103</v>
      </c>
      <c r="DD5" s="8">
        <v>104</v>
      </c>
      <c r="DE5" s="8">
        <v>105</v>
      </c>
      <c r="DF5" s="8">
        <v>106</v>
      </c>
      <c r="DG5" s="8">
        <v>107</v>
      </c>
      <c r="DH5" s="8">
        <v>108</v>
      </c>
      <c r="DI5" s="8">
        <v>109</v>
      </c>
      <c r="DJ5" s="8">
        <v>110</v>
      </c>
      <c r="DK5" s="8">
        <v>111</v>
      </c>
      <c r="DL5" s="8">
        <v>112</v>
      </c>
      <c r="DM5" s="8">
        <v>113</v>
      </c>
      <c r="DN5" s="8">
        <v>114</v>
      </c>
      <c r="DO5" s="8">
        <v>115</v>
      </c>
      <c r="DP5" s="8">
        <v>116</v>
      </c>
      <c r="DQ5" s="8">
        <v>117</v>
      </c>
      <c r="DR5" s="8">
        <v>118</v>
      </c>
      <c r="DS5" s="8">
        <v>119</v>
      </c>
      <c r="DT5" s="8">
        <v>120</v>
      </c>
      <c r="DU5" s="8">
        <v>121</v>
      </c>
      <c r="DV5" s="8">
        <v>122</v>
      </c>
      <c r="DW5" s="8">
        <v>123</v>
      </c>
      <c r="DX5" s="8">
        <v>124</v>
      </c>
      <c r="DY5" s="8">
        <v>125</v>
      </c>
      <c r="DZ5" s="8">
        <v>126</v>
      </c>
      <c r="EA5" s="8">
        <v>127</v>
      </c>
      <c r="EB5" s="8">
        <v>128</v>
      </c>
      <c r="EC5" s="8">
        <v>129</v>
      </c>
      <c r="ED5" s="8">
        <v>130</v>
      </c>
      <c r="EE5" s="8">
        <v>131</v>
      </c>
      <c r="EF5" s="8">
        <v>132</v>
      </c>
      <c r="EG5" s="8">
        <v>133</v>
      </c>
      <c r="EH5" s="8">
        <v>134</v>
      </c>
      <c r="EI5" s="8">
        <v>135</v>
      </c>
      <c r="EJ5" s="8">
        <v>136</v>
      </c>
      <c r="EK5" s="8">
        <v>137</v>
      </c>
      <c r="EL5" s="8">
        <v>138</v>
      </c>
      <c r="EM5" s="8">
        <v>139</v>
      </c>
      <c r="EN5" s="8">
        <v>140</v>
      </c>
      <c r="EO5" s="8">
        <v>141</v>
      </c>
      <c r="EP5" s="8">
        <v>142</v>
      </c>
      <c r="EQ5" s="8">
        <v>143</v>
      </c>
      <c r="ER5" s="8">
        <v>144</v>
      </c>
      <c r="ES5" s="8">
        <v>145</v>
      </c>
      <c r="ET5" s="8">
        <v>146</v>
      </c>
      <c r="EU5" s="8">
        <v>147</v>
      </c>
      <c r="EV5" s="8">
        <v>148</v>
      </c>
      <c r="EW5" s="8">
        <v>149</v>
      </c>
      <c r="EX5" s="8">
        <v>150</v>
      </c>
      <c r="EY5" s="8">
        <v>151</v>
      </c>
      <c r="EZ5" s="8">
        <v>152</v>
      </c>
      <c r="FA5" s="8">
        <v>153</v>
      </c>
      <c r="FB5" s="8">
        <v>154</v>
      </c>
      <c r="FC5" s="8">
        <v>155</v>
      </c>
      <c r="FD5" s="8">
        <v>156</v>
      </c>
      <c r="FE5" s="8">
        <v>157</v>
      </c>
      <c r="FF5" s="8">
        <v>158</v>
      </c>
      <c r="FG5" s="8">
        <v>159</v>
      </c>
      <c r="FH5" s="8">
        <v>160</v>
      </c>
      <c r="FI5" s="8">
        <v>161</v>
      </c>
      <c r="FJ5" s="8">
        <v>162</v>
      </c>
      <c r="FK5" s="8">
        <v>163</v>
      </c>
      <c r="FL5" s="8">
        <v>164</v>
      </c>
      <c r="FM5" s="8">
        <v>165</v>
      </c>
      <c r="FN5" s="8">
        <v>166</v>
      </c>
      <c r="FO5" s="8">
        <v>167</v>
      </c>
      <c r="FP5" s="8">
        <v>168</v>
      </c>
      <c r="FQ5" s="8">
        <v>169</v>
      </c>
      <c r="FR5" s="8">
        <v>170</v>
      </c>
      <c r="FS5" s="8">
        <v>171</v>
      </c>
      <c r="FT5" s="8">
        <v>172</v>
      </c>
      <c r="FU5" s="8">
        <v>173</v>
      </c>
      <c r="FV5" s="8">
        <v>174</v>
      </c>
      <c r="FW5" s="8">
        <v>175</v>
      </c>
      <c r="FX5" s="8">
        <v>176</v>
      </c>
      <c r="FY5" s="8">
        <v>177</v>
      </c>
      <c r="FZ5" s="8">
        <v>178</v>
      </c>
      <c r="GA5" s="8">
        <v>179</v>
      </c>
      <c r="GB5" s="8">
        <v>180</v>
      </c>
      <c r="GC5" s="8">
        <v>181</v>
      </c>
      <c r="GD5" s="8">
        <v>182</v>
      </c>
      <c r="GE5" s="8">
        <v>183</v>
      </c>
      <c r="GF5" s="8">
        <v>184</v>
      </c>
      <c r="GG5" s="8">
        <v>185</v>
      </c>
      <c r="GH5" s="8">
        <v>186</v>
      </c>
      <c r="GI5" s="8">
        <v>187</v>
      </c>
      <c r="GJ5" s="8">
        <v>188</v>
      </c>
      <c r="GK5" s="8">
        <v>189</v>
      </c>
      <c r="GL5" s="8">
        <v>190</v>
      </c>
      <c r="GM5" s="8">
        <v>191</v>
      </c>
      <c r="GN5" s="8">
        <v>192</v>
      </c>
      <c r="GO5" s="8">
        <v>193</v>
      </c>
      <c r="GP5" s="8">
        <v>194</v>
      </c>
      <c r="GQ5" s="8">
        <v>195</v>
      </c>
      <c r="GR5" s="8">
        <v>196</v>
      </c>
      <c r="GS5" s="8">
        <v>197</v>
      </c>
      <c r="GT5" s="8">
        <v>198</v>
      </c>
      <c r="GU5" s="8">
        <v>199</v>
      </c>
      <c r="GV5" s="8">
        <v>200</v>
      </c>
      <c r="GW5" s="8">
        <v>201</v>
      </c>
      <c r="GX5" s="8">
        <v>202</v>
      </c>
      <c r="GY5" s="8">
        <v>203</v>
      </c>
      <c r="GZ5" s="8">
        <v>204</v>
      </c>
      <c r="HA5" s="8">
        <v>205</v>
      </c>
      <c r="HB5" s="8">
        <v>206</v>
      </c>
      <c r="HC5" s="8">
        <v>207</v>
      </c>
      <c r="HD5" s="8">
        <v>208</v>
      </c>
      <c r="HE5" s="8">
        <v>209</v>
      </c>
      <c r="HF5" s="8">
        <v>210</v>
      </c>
      <c r="HG5" s="8">
        <v>211</v>
      </c>
      <c r="HH5" s="8">
        <v>212</v>
      </c>
      <c r="HI5" s="8">
        <v>213</v>
      </c>
      <c r="HJ5" s="8">
        <v>214</v>
      </c>
      <c r="HK5" s="8">
        <v>215</v>
      </c>
      <c r="HL5" s="8">
        <v>216</v>
      </c>
      <c r="HM5" s="8">
        <v>217</v>
      </c>
      <c r="HN5" s="8">
        <v>218</v>
      </c>
      <c r="HO5" s="8">
        <v>219</v>
      </c>
      <c r="HP5" s="8">
        <v>220</v>
      </c>
      <c r="HQ5" s="8">
        <v>221</v>
      </c>
      <c r="HR5" s="8">
        <v>222</v>
      </c>
      <c r="HS5" s="8">
        <v>223</v>
      </c>
      <c r="HT5" s="8">
        <v>224</v>
      </c>
      <c r="HU5" s="8">
        <v>225</v>
      </c>
      <c r="HV5" s="8">
        <v>226</v>
      </c>
      <c r="HW5" s="8">
        <v>227</v>
      </c>
      <c r="HX5" s="8">
        <v>228</v>
      </c>
      <c r="HY5" s="8">
        <v>229</v>
      </c>
      <c r="HZ5" s="8">
        <v>230</v>
      </c>
      <c r="IA5" s="8">
        <v>231</v>
      </c>
      <c r="IB5" s="8">
        <v>232</v>
      </c>
      <c r="IC5" s="8">
        <v>233</v>
      </c>
      <c r="ID5" s="8">
        <v>234</v>
      </c>
      <c r="IE5" s="8">
        <v>235</v>
      </c>
      <c r="IF5" s="8">
        <v>236</v>
      </c>
      <c r="IG5" s="8">
        <v>237</v>
      </c>
      <c r="IH5" s="8">
        <v>238</v>
      </c>
      <c r="II5" s="8">
        <v>239</v>
      </c>
      <c r="IJ5" s="8">
        <v>240</v>
      </c>
      <c r="IK5" s="8">
        <v>241</v>
      </c>
      <c r="IL5" s="8">
        <v>242</v>
      </c>
      <c r="IM5" s="8">
        <v>243</v>
      </c>
      <c r="IN5" s="8">
        <v>244</v>
      </c>
      <c r="IO5" s="8">
        <v>245</v>
      </c>
      <c r="IP5" s="8">
        <v>246</v>
      </c>
      <c r="IQ5" s="8">
        <v>247</v>
      </c>
      <c r="IR5" s="8">
        <v>248</v>
      </c>
      <c r="IS5" s="8">
        <v>249</v>
      </c>
      <c r="IT5" s="8">
        <v>250</v>
      </c>
      <c r="IU5" s="8">
        <v>251</v>
      </c>
      <c r="IV5" s="8">
        <v>252</v>
      </c>
      <c r="IW5" s="8">
        <v>253</v>
      </c>
      <c r="IX5" s="8">
        <v>254</v>
      </c>
      <c r="IY5" s="8">
        <v>255</v>
      </c>
      <c r="IZ5" s="8">
        <v>256</v>
      </c>
      <c r="JA5" s="8">
        <v>257</v>
      </c>
      <c r="JB5" s="8">
        <v>258</v>
      </c>
      <c r="JC5" s="8">
        <v>259</v>
      </c>
      <c r="JD5" s="8">
        <v>260</v>
      </c>
      <c r="JE5" s="8">
        <v>261</v>
      </c>
      <c r="JF5" s="8">
        <v>262</v>
      </c>
      <c r="JG5" s="8">
        <v>263</v>
      </c>
      <c r="JH5" s="8">
        <v>264</v>
      </c>
      <c r="JI5" s="8">
        <v>265</v>
      </c>
      <c r="JJ5" s="8">
        <v>266</v>
      </c>
      <c r="JK5" s="8">
        <v>267</v>
      </c>
      <c r="JL5" s="8">
        <v>268</v>
      </c>
      <c r="JM5" s="8">
        <v>269</v>
      </c>
      <c r="JN5" s="8">
        <v>270</v>
      </c>
      <c r="JO5" s="8">
        <v>271</v>
      </c>
      <c r="JP5" s="8">
        <v>272</v>
      </c>
      <c r="JQ5" s="8">
        <v>273</v>
      </c>
      <c r="JR5" s="8">
        <v>274</v>
      </c>
      <c r="JS5" s="8">
        <v>275</v>
      </c>
      <c r="JT5" s="8">
        <v>276</v>
      </c>
      <c r="JU5" s="8">
        <v>277</v>
      </c>
      <c r="JV5" s="8">
        <v>278</v>
      </c>
      <c r="JW5" s="8">
        <v>279</v>
      </c>
      <c r="JX5" s="8">
        <v>280</v>
      </c>
      <c r="JY5" s="8">
        <v>281</v>
      </c>
      <c r="JZ5" s="8">
        <v>282</v>
      </c>
      <c r="KA5" s="8">
        <v>283</v>
      </c>
      <c r="KB5" s="8">
        <v>284</v>
      </c>
      <c r="KC5" s="8">
        <v>285</v>
      </c>
      <c r="KD5" s="8">
        <v>286</v>
      </c>
      <c r="KE5" s="8">
        <v>287</v>
      </c>
      <c r="KF5" s="8">
        <v>288</v>
      </c>
      <c r="KG5" s="8">
        <v>289</v>
      </c>
      <c r="KH5" s="8">
        <v>290</v>
      </c>
      <c r="KI5" s="8">
        <v>291</v>
      </c>
      <c r="KJ5" s="8">
        <v>292</v>
      </c>
      <c r="KK5" s="8">
        <v>293</v>
      </c>
      <c r="KL5" s="8">
        <v>294</v>
      </c>
      <c r="KM5" s="8">
        <v>295</v>
      </c>
      <c r="KN5" s="8">
        <v>296</v>
      </c>
      <c r="KO5" s="8">
        <v>297</v>
      </c>
      <c r="KP5" s="8">
        <v>298</v>
      </c>
      <c r="KQ5" s="8">
        <v>299</v>
      </c>
      <c r="KR5" s="8">
        <v>300</v>
      </c>
    </row>
    <row r="7" spans="4:304" x14ac:dyDescent="0.35">
      <c r="D7" s="1" t="s">
        <v>46</v>
      </c>
      <c r="E7" s="2">
        <f>interpolate_look_up(E5,2:2,3:3)</f>
        <v>0.6</v>
      </c>
      <c r="F7" s="2">
        <f t="shared" ref="F7:BP7" si="0">interpolate_look_up(F5,2:2,3:3)</f>
        <v>0.54216120216590691</v>
      </c>
      <c r="G7" s="2">
        <f t="shared" si="0"/>
        <v>0.4898979485566356</v>
      </c>
      <c r="H7" s="2">
        <f t="shared" si="0"/>
        <v>0.4426727678801286</v>
      </c>
      <c r="I7" s="2">
        <f t="shared" si="0"/>
        <v>0.4</v>
      </c>
      <c r="J7" s="2">
        <f t="shared" si="0"/>
        <v>0.4</v>
      </c>
      <c r="K7" s="2">
        <f t="shared" si="0"/>
        <v>0.4</v>
      </c>
      <c r="L7" s="2">
        <f t="shared" si="0"/>
        <v>0.4</v>
      </c>
      <c r="M7" s="2">
        <f t="shared" si="0"/>
        <v>0.4</v>
      </c>
      <c r="N7" s="2">
        <f t="shared" si="0"/>
        <v>0.4</v>
      </c>
      <c r="O7" s="2">
        <f t="shared" si="0"/>
        <v>0.4</v>
      </c>
      <c r="P7" s="2">
        <f t="shared" si="0"/>
        <v>0.4</v>
      </c>
      <c r="Q7" s="2">
        <f t="shared" si="0"/>
        <v>0.4</v>
      </c>
      <c r="R7" s="2">
        <f t="shared" si="0"/>
        <v>0.4</v>
      </c>
      <c r="S7" s="2">
        <f t="shared" si="0"/>
        <v>0.4</v>
      </c>
      <c r="T7" s="2">
        <f t="shared" si="0"/>
        <v>0.4</v>
      </c>
      <c r="U7" s="2">
        <f t="shared" si="0"/>
        <v>0.4</v>
      </c>
      <c r="V7" s="2">
        <f t="shared" si="0"/>
        <v>0.4</v>
      </c>
      <c r="W7" s="2">
        <f t="shared" si="0"/>
        <v>0.4</v>
      </c>
      <c r="X7" s="2">
        <f t="shared" si="0"/>
        <v>0.4</v>
      </c>
      <c r="Y7" s="2">
        <f t="shared" si="0"/>
        <v>0.4</v>
      </c>
      <c r="Z7" s="2">
        <f t="shared" si="0"/>
        <v>0.4</v>
      </c>
      <c r="AA7" s="2">
        <f t="shared" si="0"/>
        <v>0.4</v>
      </c>
      <c r="AB7" s="2">
        <f t="shared" si="0"/>
        <v>0.4</v>
      </c>
      <c r="AC7" s="2">
        <f t="shared" si="0"/>
        <v>0.4</v>
      </c>
      <c r="AD7" s="2">
        <f t="shared" si="0"/>
        <v>0.4</v>
      </c>
      <c r="AE7" s="2">
        <f t="shared" si="0"/>
        <v>0.4</v>
      </c>
      <c r="AF7" s="2">
        <f t="shared" si="0"/>
        <v>0.4</v>
      </c>
      <c r="AG7" s="2">
        <f t="shared" si="0"/>
        <v>0.4</v>
      </c>
      <c r="AH7" s="2">
        <f t="shared" si="0"/>
        <v>0.4</v>
      </c>
      <c r="AI7" s="2">
        <f t="shared" si="0"/>
        <v>0.4</v>
      </c>
      <c r="AJ7" s="2">
        <f t="shared" si="0"/>
        <v>0.4</v>
      </c>
      <c r="AK7" s="2">
        <f t="shared" si="0"/>
        <v>0.4</v>
      </c>
      <c r="AL7" s="2">
        <f t="shared" si="0"/>
        <v>0.4</v>
      </c>
      <c r="AM7" s="2">
        <f t="shared" si="0"/>
        <v>0.4</v>
      </c>
      <c r="AN7" s="2">
        <f t="shared" si="0"/>
        <v>0.4</v>
      </c>
      <c r="AO7" s="2">
        <f t="shared" si="0"/>
        <v>0.4</v>
      </c>
      <c r="AP7" s="2">
        <f t="shared" si="0"/>
        <v>0.4</v>
      </c>
      <c r="AQ7" s="2">
        <f t="shared" si="0"/>
        <v>0.4</v>
      </c>
      <c r="AR7" s="2">
        <f t="shared" si="0"/>
        <v>0.4</v>
      </c>
      <c r="AS7" s="2">
        <f t="shared" si="0"/>
        <v>0.4</v>
      </c>
      <c r="AT7" s="2">
        <f t="shared" si="0"/>
        <v>0.4</v>
      </c>
      <c r="AU7" s="2">
        <f t="shared" si="0"/>
        <v>0.4</v>
      </c>
      <c r="AV7" s="2">
        <f t="shared" si="0"/>
        <v>0.4</v>
      </c>
      <c r="AW7" s="2">
        <f t="shared" si="0"/>
        <v>0.4</v>
      </c>
      <c r="AX7" s="2">
        <f t="shared" si="0"/>
        <v>0.4</v>
      </c>
      <c r="AY7" s="2">
        <f t="shared" si="0"/>
        <v>0.4</v>
      </c>
      <c r="AZ7" s="2">
        <f t="shared" si="0"/>
        <v>0.4</v>
      </c>
      <c r="BA7" s="2">
        <f t="shared" si="0"/>
        <v>0.4</v>
      </c>
      <c r="BB7" s="2">
        <f t="shared" si="0"/>
        <v>0.4</v>
      </c>
      <c r="BC7" s="2">
        <f t="shared" si="0"/>
        <v>0.4</v>
      </c>
      <c r="BD7" s="2">
        <f t="shared" si="0"/>
        <v>0.4</v>
      </c>
      <c r="BE7" s="2">
        <f t="shared" si="0"/>
        <v>0.4</v>
      </c>
      <c r="BF7" s="2">
        <f t="shared" si="0"/>
        <v>0.4</v>
      </c>
      <c r="BG7" s="2">
        <f t="shared" si="0"/>
        <v>0.4</v>
      </c>
      <c r="BH7" s="2">
        <f t="shared" si="0"/>
        <v>0.4</v>
      </c>
      <c r="BI7" s="2">
        <f t="shared" si="0"/>
        <v>0.4</v>
      </c>
      <c r="BJ7" s="2">
        <f t="shared" si="0"/>
        <v>0.4</v>
      </c>
      <c r="BK7" s="2">
        <f t="shared" si="0"/>
        <v>0.4</v>
      </c>
      <c r="BL7" s="2">
        <f t="shared" si="0"/>
        <v>0.4</v>
      </c>
      <c r="BM7" s="2">
        <f t="shared" si="0"/>
        <v>0.4</v>
      </c>
      <c r="BN7" s="2">
        <f t="shared" si="0"/>
        <v>0.4</v>
      </c>
      <c r="BO7" s="2">
        <f t="shared" si="0"/>
        <v>0.4</v>
      </c>
      <c r="BP7" s="2">
        <f t="shared" si="0"/>
        <v>0.4</v>
      </c>
      <c r="BQ7" s="2">
        <f t="shared" ref="BQ7:EB7" si="1">interpolate_look_up(BQ5,2:2,3:3)</f>
        <v>0.4</v>
      </c>
      <c r="BR7" s="2">
        <f t="shared" si="1"/>
        <v>0.4</v>
      </c>
      <c r="BS7" s="2">
        <f t="shared" si="1"/>
        <v>0.4</v>
      </c>
      <c r="BT7" s="2">
        <f t="shared" si="1"/>
        <v>0.4</v>
      </c>
      <c r="BU7" s="2">
        <f t="shared" si="1"/>
        <v>0.4</v>
      </c>
      <c r="BV7" s="2">
        <f t="shared" si="1"/>
        <v>0.4</v>
      </c>
      <c r="BW7" s="2">
        <f t="shared" si="1"/>
        <v>0.4</v>
      </c>
      <c r="BX7" s="2">
        <f t="shared" si="1"/>
        <v>0.4</v>
      </c>
      <c r="BY7" s="2">
        <f t="shared" si="1"/>
        <v>0.4</v>
      </c>
      <c r="BZ7" s="2">
        <f t="shared" si="1"/>
        <v>0.4</v>
      </c>
      <c r="CA7" s="2">
        <f t="shared" si="1"/>
        <v>0.4</v>
      </c>
      <c r="CB7" s="2">
        <f t="shared" si="1"/>
        <v>0.4</v>
      </c>
      <c r="CC7" s="2">
        <f t="shared" si="1"/>
        <v>0.4</v>
      </c>
      <c r="CD7" s="2">
        <f t="shared" si="1"/>
        <v>0.4</v>
      </c>
      <c r="CE7" s="2">
        <f t="shared" si="1"/>
        <v>0.4</v>
      </c>
      <c r="CF7" s="2">
        <f t="shared" si="1"/>
        <v>0.4</v>
      </c>
      <c r="CG7" s="2">
        <f t="shared" si="1"/>
        <v>0.4</v>
      </c>
      <c r="CH7" s="2">
        <f t="shared" si="1"/>
        <v>0.4</v>
      </c>
      <c r="CI7" s="2">
        <f t="shared" si="1"/>
        <v>0.4</v>
      </c>
      <c r="CJ7" s="2">
        <f t="shared" si="1"/>
        <v>0.4</v>
      </c>
      <c r="CK7" s="2">
        <f t="shared" si="1"/>
        <v>0.4</v>
      </c>
      <c r="CL7" s="2">
        <f t="shared" si="1"/>
        <v>0.4</v>
      </c>
      <c r="CM7" s="2">
        <f t="shared" si="1"/>
        <v>0.4</v>
      </c>
      <c r="CN7" s="2">
        <f t="shared" si="1"/>
        <v>0.4</v>
      </c>
      <c r="CO7" s="2">
        <f t="shared" si="1"/>
        <v>0.4</v>
      </c>
      <c r="CP7" s="2">
        <f t="shared" si="1"/>
        <v>0.4</v>
      </c>
      <c r="CQ7" s="2">
        <f t="shared" si="1"/>
        <v>0.4</v>
      </c>
      <c r="CR7" s="2">
        <f t="shared" si="1"/>
        <v>0.4</v>
      </c>
      <c r="CS7" s="2">
        <f t="shared" si="1"/>
        <v>0.4</v>
      </c>
      <c r="CT7" s="2">
        <f t="shared" si="1"/>
        <v>0.4</v>
      </c>
      <c r="CU7" s="2">
        <f t="shared" si="1"/>
        <v>0.4</v>
      </c>
      <c r="CV7" s="2">
        <f t="shared" si="1"/>
        <v>0.4</v>
      </c>
      <c r="CW7" s="2">
        <f t="shared" si="1"/>
        <v>0.4</v>
      </c>
      <c r="CX7" s="2">
        <f t="shared" si="1"/>
        <v>0.4</v>
      </c>
      <c r="CY7" s="2">
        <f t="shared" si="1"/>
        <v>0.4</v>
      </c>
      <c r="CZ7" s="2">
        <f t="shared" si="1"/>
        <v>0.4</v>
      </c>
      <c r="DA7" s="2">
        <f t="shared" si="1"/>
        <v>0.4</v>
      </c>
      <c r="DB7" s="2">
        <f t="shared" si="1"/>
        <v>0.4</v>
      </c>
      <c r="DC7" s="2">
        <f t="shared" si="1"/>
        <v>0.4</v>
      </c>
      <c r="DD7" s="2">
        <f t="shared" si="1"/>
        <v>0.4</v>
      </c>
      <c r="DE7" s="2">
        <f t="shared" si="1"/>
        <v>0.4</v>
      </c>
      <c r="DF7" s="2">
        <f t="shared" si="1"/>
        <v>0.4</v>
      </c>
      <c r="DG7" s="2">
        <f t="shared" si="1"/>
        <v>0.4</v>
      </c>
      <c r="DH7" s="2">
        <f t="shared" si="1"/>
        <v>0.4</v>
      </c>
      <c r="DI7" s="2">
        <f t="shared" si="1"/>
        <v>0.4</v>
      </c>
      <c r="DJ7" s="2">
        <f t="shared" si="1"/>
        <v>0.4</v>
      </c>
      <c r="DK7" s="2">
        <f t="shared" si="1"/>
        <v>0.4</v>
      </c>
      <c r="DL7" s="2">
        <f t="shared" si="1"/>
        <v>0.4</v>
      </c>
      <c r="DM7" s="2">
        <f t="shared" si="1"/>
        <v>0.4</v>
      </c>
      <c r="DN7" s="2">
        <f t="shared" si="1"/>
        <v>0.4</v>
      </c>
      <c r="DO7" s="2">
        <f t="shared" si="1"/>
        <v>0.4</v>
      </c>
      <c r="DP7" s="2">
        <f t="shared" si="1"/>
        <v>0.4</v>
      </c>
      <c r="DQ7" s="2">
        <f t="shared" si="1"/>
        <v>0.4</v>
      </c>
      <c r="DR7" s="2">
        <f t="shared" si="1"/>
        <v>0.4</v>
      </c>
      <c r="DS7" s="2">
        <f t="shared" si="1"/>
        <v>0.4</v>
      </c>
      <c r="DT7" s="2">
        <f t="shared" si="1"/>
        <v>0.4</v>
      </c>
      <c r="DU7" s="2">
        <f t="shared" si="1"/>
        <v>0.4</v>
      </c>
      <c r="DV7" s="2">
        <f t="shared" si="1"/>
        <v>0.4</v>
      </c>
      <c r="DW7" s="2">
        <f t="shared" si="1"/>
        <v>0.4</v>
      </c>
      <c r="DX7" s="2">
        <f t="shared" si="1"/>
        <v>0.4</v>
      </c>
      <c r="DY7" s="2">
        <f t="shared" si="1"/>
        <v>0.4</v>
      </c>
      <c r="DZ7" s="2">
        <f t="shared" si="1"/>
        <v>0.4</v>
      </c>
      <c r="EA7" s="2">
        <f t="shared" si="1"/>
        <v>0.4</v>
      </c>
      <c r="EB7" s="2">
        <f t="shared" si="1"/>
        <v>0.4</v>
      </c>
      <c r="EC7" s="2">
        <f t="shared" ref="EC7:GN7" si="2">interpolate_look_up(EC5,2:2,3:3)</f>
        <v>0.4</v>
      </c>
      <c r="ED7" s="2">
        <f t="shared" si="2"/>
        <v>0.4</v>
      </c>
      <c r="EE7" s="2">
        <f t="shared" si="2"/>
        <v>0.4</v>
      </c>
      <c r="EF7" s="2">
        <f t="shared" si="2"/>
        <v>0.4</v>
      </c>
      <c r="EG7" s="2">
        <f t="shared" si="2"/>
        <v>0.4</v>
      </c>
      <c r="EH7" s="2">
        <f t="shared" si="2"/>
        <v>0.4</v>
      </c>
      <c r="EI7" s="2">
        <f t="shared" si="2"/>
        <v>0.4</v>
      </c>
      <c r="EJ7" s="2">
        <f t="shared" si="2"/>
        <v>0.4</v>
      </c>
      <c r="EK7" s="2">
        <f t="shared" si="2"/>
        <v>0.4</v>
      </c>
      <c r="EL7" s="2">
        <f t="shared" si="2"/>
        <v>0.4</v>
      </c>
      <c r="EM7" s="2">
        <f t="shared" si="2"/>
        <v>0.4</v>
      </c>
      <c r="EN7" s="2">
        <f t="shared" si="2"/>
        <v>0.4</v>
      </c>
      <c r="EO7" s="2">
        <f t="shared" si="2"/>
        <v>0.4</v>
      </c>
      <c r="EP7" s="2">
        <f t="shared" si="2"/>
        <v>0.4</v>
      </c>
      <c r="EQ7" s="2">
        <f t="shared" si="2"/>
        <v>0.4</v>
      </c>
      <c r="ER7" s="2">
        <f t="shared" si="2"/>
        <v>0.4</v>
      </c>
      <c r="ES7" s="2">
        <f t="shared" si="2"/>
        <v>0.4</v>
      </c>
      <c r="ET7" s="2">
        <f t="shared" si="2"/>
        <v>0.4</v>
      </c>
      <c r="EU7" s="2">
        <f t="shared" si="2"/>
        <v>0.4</v>
      </c>
      <c r="EV7" s="2">
        <f t="shared" si="2"/>
        <v>0.4</v>
      </c>
      <c r="EW7" s="2">
        <f t="shared" si="2"/>
        <v>0.4</v>
      </c>
      <c r="EX7" s="2">
        <f t="shared" si="2"/>
        <v>0.4</v>
      </c>
      <c r="EY7" s="2">
        <f t="shared" si="2"/>
        <v>0.4</v>
      </c>
      <c r="EZ7" s="2">
        <f t="shared" si="2"/>
        <v>0.4</v>
      </c>
      <c r="FA7" s="2">
        <f t="shared" si="2"/>
        <v>0.4</v>
      </c>
      <c r="FB7" s="2">
        <f t="shared" si="2"/>
        <v>0.4</v>
      </c>
      <c r="FC7" s="2">
        <f t="shared" si="2"/>
        <v>0.4</v>
      </c>
      <c r="FD7" s="2">
        <f t="shared" si="2"/>
        <v>0.4</v>
      </c>
      <c r="FE7" s="2">
        <f t="shared" si="2"/>
        <v>0.4</v>
      </c>
      <c r="FF7" s="2">
        <f t="shared" si="2"/>
        <v>0.4</v>
      </c>
      <c r="FG7" s="2">
        <f t="shared" si="2"/>
        <v>0.4</v>
      </c>
      <c r="FH7" s="2">
        <f t="shared" si="2"/>
        <v>0.4</v>
      </c>
      <c r="FI7" s="2">
        <f t="shared" si="2"/>
        <v>0.4</v>
      </c>
      <c r="FJ7" s="2">
        <f t="shared" si="2"/>
        <v>0.4</v>
      </c>
      <c r="FK7" s="2">
        <f t="shared" si="2"/>
        <v>0.4</v>
      </c>
      <c r="FL7" s="2">
        <f t="shared" si="2"/>
        <v>0.4</v>
      </c>
      <c r="FM7" s="2">
        <f t="shared" si="2"/>
        <v>0.4</v>
      </c>
      <c r="FN7" s="2">
        <f t="shared" si="2"/>
        <v>0.4</v>
      </c>
      <c r="FO7" s="2">
        <f t="shared" si="2"/>
        <v>0.4</v>
      </c>
      <c r="FP7" s="2">
        <f t="shared" si="2"/>
        <v>0.4</v>
      </c>
      <c r="FQ7" s="2">
        <f t="shared" si="2"/>
        <v>0.4</v>
      </c>
      <c r="FR7" s="2">
        <f t="shared" si="2"/>
        <v>0.4</v>
      </c>
      <c r="FS7" s="2">
        <f t="shared" si="2"/>
        <v>0.4</v>
      </c>
      <c r="FT7" s="2">
        <f t="shared" si="2"/>
        <v>0.4</v>
      </c>
      <c r="FU7" s="2">
        <f t="shared" si="2"/>
        <v>0.4</v>
      </c>
      <c r="FV7" s="2">
        <f t="shared" si="2"/>
        <v>0.4</v>
      </c>
      <c r="FW7" s="2">
        <f t="shared" si="2"/>
        <v>0.4</v>
      </c>
      <c r="FX7" s="2">
        <f t="shared" si="2"/>
        <v>0.4</v>
      </c>
      <c r="FY7" s="2">
        <f t="shared" si="2"/>
        <v>0.4</v>
      </c>
      <c r="FZ7" s="2">
        <f t="shared" si="2"/>
        <v>0.4</v>
      </c>
      <c r="GA7" s="2">
        <f t="shared" si="2"/>
        <v>0.4</v>
      </c>
      <c r="GB7" s="2">
        <f t="shared" si="2"/>
        <v>0.4</v>
      </c>
      <c r="GC7" s="2">
        <f t="shared" si="2"/>
        <v>0.4</v>
      </c>
      <c r="GD7" s="2">
        <f t="shared" si="2"/>
        <v>0.4</v>
      </c>
      <c r="GE7" s="2">
        <f t="shared" si="2"/>
        <v>0.4</v>
      </c>
      <c r="GF7" s="2">
        <f t="shared" si="2"/>
        <v>0.4</v>
      </c>
      <c r="GG7" s="2">
        <f t="shared" si="2"/>
        <v>0.4</v>
      </c>
      <c r="GH7" s="2">
        <f t="shared" si="2"/>
        <v>0.4</v>
      </c>
      <c r="GI7" s="2">
        <f t="shared" si="2"/>
        <v>0.4</v>
      </c>
      <c r="GJ7" s="2">
        <f t="shared" si="2"/>
        <v>0.4</v>
      </c>
      <c r="GK7" s="2">
        <f t="shared" si="2"/>
        <v>0.4</v>
      </c>
      <c r="GL7" s="2">
        <f t="shared" si="2"/>
        <v>0.4</v>
      </c>
      <c r="GM7" s="2">
        <f t="shared" si="2"/>
        <v>0.4</v>
      </c>
      <c r="GN7" s="2">
        <f t="shared" si="2"/>
        <v>0.4</v>
      </c>
      <c r="GO7" s="2">
        <f t="shared" ref="GO7:IZ7" si="3">interpolate_look_up(GO5,2:2,3:3)</f>
        <v>0.4</v>
      </c>
      <c r="GP7" s="2">
        <f t="shared" si="3"/>
        <v>0.4</v>
      </c>
      <c r="GQ7" s="2">
        <f t="shared" si="3"/>
        <v>0.4</v>
      </c>
      <c r="GR7" s="2">
        <f t="shared" si="3"/>
        <v>0.4</v>
      </c>
      <c r="GS7" s="2">
        <f t="shared" si="3"/>
        <v>0.4</v>
      </c>
      <c r="GT7" s="2">
        <f t="shared" si="3"/>
        <v>0.4</v>
      </c>
      <c r="GU7" s="2">
        <f t="shared" si="3"/>
        <v>0.4</v>
      </c>
      <c r="GV7" s="2">
        <f t="shared" si="3"/>
        <v>0.4</v>
      </c>
      <c r="GW7" s="2">
        <f t="shared" si="3"/>
        <v>0.4</v>
      </c>
      <c r="GX7" s="2">
        <f t="shared" si="3"/>
        <v>0.4</v>
      </c>
      <c r="GY7" s="2">
        <f t="shared" si="3"/>
        <v>0.4</v>
      </c>
      <c r="GZ7" s="2">
        <f t="shared" si="3"/>
        <v>0.4</v>
      </c>
      <c r="HA7" s="2">
        <f t="shared" si="3"/>
        <v>0.4</v>
      </c>
      <c r="HB7" s="2">
        <f t="shared" si="3"/>
        <v>0.4</v>
      </c>
      <c r="HC7" s="2">
        <f t="shared" si="3"/>
        <v>0.4</v>
      </c>
      <c r="HD7" s="2">
        <f t="shared" si="3"/>
        <v>0.4</v>
      </c>
      <c r="HE7" s="2">
        <f t="shared" si="3"/>
        <v>0.4</v>
      </c>
      <c r="HF7" s="2">
        <f t="shared" si="3"/>
        <v>0.4</v>
      </c>
      <c r="HG7" s="2">
        <f t="shared" si="3"/>
        <v>0.4</v>
      </c>
      <c r="HH7" s="2">
        <f t="shared" si="3"/>
        <v>0.4</v>
      </c>
      <c r="HI7" s="2">
        <f t="shared" si="3"/>
        <v>0.4</v>
      </c>
      <c r="HJ7" s="2">
        <f t="shared" si="3"/>
        <v>0.4</v>
      </c>
      <c r="HK7" s="2">
        <f t="shared" si="3"/>
        <v>0.4</v>
      </c>
      <c r="HL7" s="2">
        <f t="shared" si="3"/>
        <v>0.4</v>
      </c>
      <c r="HM7" s="2">
        <f t="shared" si="3"/>
        <v>0.4</v>
      </c>
      <c r="HN7" s="2">
        <f t="shared" si="3"/>
        <v>0.4</v>
      </c>
      <c r="HO7" s="2">
        <f t="shared" si="3"/>
        <v>0.4</v>
      </c>
      <c r="HP7" s="2">
        <f t="shared" si="3"/>
        <v>0.4</v>
      </c>
      <c r="HQ7" s="2">
        <f t="shared" si="3"/>
        <v>0.4</v>
      </c>
      <c r="HR7" s="2">
        <f t="shared" si="3"/>
        <v>0.4</v>
      </c>
      <c r="HS7" s="2">
        <f t="shared" si="3"/>
        <v>0.4</v>
      </c>
      <c r="HT7" s="2">
        <f t="shared" si="3"/>
        <v>0.4</v>
      </c>
      <c r="HU7" s="2">
        <f t="shared" si="3"/>
        <v>0.4</v>
      </c>
      <c r="HV7" s="2">
        <f t="shared" si="3"/>
        <v>0.4</v>
      </c>
      <c r="HW7" s="2">
        <f t="shared" si="3"/>
        <v>0.4</v>
      </c>
      <c r="HX7" s="2">
        <f t="shared" si="3"/>
        <v>0.4</v>
      </c>
      <c r="HY7" s="2">
        <f t="shared" si="3"/>
        <v>0.4</v>
      </c>
      <c r="HZ7" s="2">
        <f t="shared" si="3"/>
        <v>0.4</v>
      </c>
      <c r="IA7" s="2">
        <f t="shared" si="3"/>
        <v>0.4</v>
      </c>
      <c r="IB7" s="2">
        <f t="shared" si="3"/>
        <v>0.4</v>
      </c>
      <c r="IC7" s="2">
        <f t="shared" si="3"/>
        <v>0.4</v>
      </c>
      <c r="ID7" s="2">
        <f t="shared" si="3"/>
        <v>0.4</v>
      </c>
      <c r="IE7" s="2">
        <f t="shared" si="3"/>
        <v>0.4</v>
      </c>
      <c r="IF7" s="2">
        <f t="shared" si="3"/>
        <v>0.4</v>
      </c>
      <c r="IG7" s="2">
        <f t="shared" si="3"/>
        <v>0.4</v>
      </c>
      <c r="IH7" s="2">
        <f t="shared" si="3"/>
        <v>0.4</v>
      </c>
      <c r="II7" s="2">
        <f t="shared" si="3"/>
        <v>0.4</v>
      </c>
      <c r="IJ7" s="2">
        <f t="shared" si="3"/>
        <v>0.4</v>
      </c>
      <c r="IK7" s="2">
        <f t="shared" si="3"/>
        <v>0.4</v>
      </c>
      <c r="IL7" s="2">
        <f t="shared" si="3"/>
        <v>0.4</v>
      </c>
      <c r="IM7" s="2">
        <f t="shared" si="3"/>
        <v>0.4</v>
      </c>
      <c r="IN7" s="2">
        <f t="shared" si="3"/>
        <v>0.4</v>
      </c>
      <c r="IO7" s="2">
        <f t="shared" si="3"/>
        <v>0.4</v>
      </c>
      <c r="IP7" s="2">
        <f t="shared" si="3"/>
        <v>0.4</v>
      </c>
      <c r="IQ7" s="2">
        <f t="shared" si="3"/>
        <v>0.4</v>
      </c>
      <c r="IR7" s="2">
        <f t="shared" si="3"/>
        <v>0.4</v>
      </c>
      <c r="IS7" s="2">
        <f t="shared" si="3"/>
        <v>0.4</v>
      </c>
      <c r="IT7" s="2">
        <f t="shared" si="3"/>
        <v>0.4</v>
      </c>
      <c r="IU7" s="2">
        <f t="shared" si="3"/>
        <v>0.4</v>
      </c>
      <c r="IV7" s="2">
        <f t="shared" si="3"/>
        <v>0.4</v>
      </c>
      <c r="IW7" s="2">
        <f t="shared" si="3"/>
        <v>0.4</v>
      </c>
      <c r="IX7" s="2">
        <f t="shared" si="3"/>
        <v>0.4</v>
      </c>
      <c r="IY7" s="2">
        <f t="shared" si="3"/>
        <v>0.4</v>
      </c>
      <c r="IZ7" s="2">
        <f t="shared" si="3"/>
        <v>0.4</v>
      </c>
      <c r="JA7" s="2">
        <f t="shared" ref="JA7:KR7" si="4">interpolate_look_up(JA5,2:2,3:3)</f>
        <v>0.4</v>
      </c>
      <c r="JB7" s="2">
        <f t="shared" si="4"/>
        <v>0.4</v>
      </c>
      <c r="JC7" s="2">
        <f t="shared" si="4"/>
        <v>0.4</v>
      </c>
      <c r="JD7" s="2">
        <f t="shared" si="4"/>
        <v>0.4</v>
      </c>
      <c r="JE7" s="2">
        <f t="shared" si="4"/>
        <v>0.4</v>
      </c>
      <c r="JF7" s="2">
        <f t="shared" si="4"/>
        <v>0.4</v>
      </c>
      <c r="JG7" s="2">
        <f t="shared" si="4"/>
        <v>0.4</v>
      </c>
      <c r="JH7" s="2">
        <f t="shared" si="4"/>
        <v>0.4</v>
      </c>
      <c r="JI7" s="2">
        <f t="shared" si="4"/>
        <v>0.4</v>
      </c>
      <c r="JJ7" s="2">
        <f t="shared" si="4"/>
        <v>0.4</v>
      </c>
      <c r="JK7" s="2">
        <f t="shared" si="4"/>
        <v>0.4</v>
      </c>
      <c r="JL7" s="2">
        <f t="shared" si="4"/>
        <v>0.4</v>
      </c>
      <c r="JM7" s="2">
        <f t="shared" si="4"/>
        <v>0.4</v>
      </c>
      <c r="JN7" s="2">
        <f t="shared" si="4"/>
        <v>0.4</v>
      </c>
      <c r="JO7" s="2">
        <f t="shared" si="4"/>
        <v>0.4</v>
      </c>
      <c r="JP7" s="2">
        <f t="shared" si="4"/>
        <v>0.4</v>
      </c>
      <c r="JQ7" s="2">
        <f t="shared" si="4"/>
        <v>0.4</v>
      </c>
      <c r="JR7" s="2">
        <f t="shared" si="4"/>
        <v>0.4</v>
      </c>
      <c r="JS7" s="2">
        <f t="shared" si="4"/>
        <v>0.4</v>
      </c>
      <c r="JT7" s="2">
        <f t="shared" si="4"/>
        <v>0.4</v>
      </c>
      <c r="JU7" s="2">
        <f t="shared" si="4"/>
        <v>0.4</v>
      </c>
      <c r="JV7" s="2">
        <f t="shared" si="4"/>
        <v>0.4</v>
      </c>
      <c r="JW7" s="2">
        <f t="shared" si="4"/>
        <v>0.4</v>
      </c>
      <c r="JX7" s="2">
        <f t="shared" si="4"/>
        <v>0.4</v>
      </c>
      <c r="JY7" s="2">
        <f t="shared" si="4"/>
        <v>0.4</v>
      </c>
      <c r="JZ7" s="2">
        <f t="shared" si="4"/>
        <v>0.4</v>
      </c>
      <c r="KA7" s="2">
        <f t="shared" si="4"/>
        <v>0.4</v>
      </c>
      <c r="KB7" s="2">
        <f t="shared" si="4"/>
        <v>0.4</v>
      </c>
      <c r="KC7" s="2">
        <f t="shared" si="4"/>
        <v>0.4</v>
      </c>
      <c r="KD7" s="2">
        <f t="shared" si="4"/>
        <v>0.4</v>
      </c>
      <c r="KE7" s="2">
        <f t="shared" si="4"/>
        <v>0.4</v>
      </c>
      <c r="KF7" s="2">
        <f t="shared" si="4"/>
        <v>0.4</v>
      </c>
      <c r="KG7" s="2">
        <f t="shared" si="4"/>
        <v>0.4</v>
      </c>
      <c r="KH7" s="2">
        <f t="shared" si="4"/>
        <v>0.4</v>
      </c>
      <c r="KI7" s="2">
        <f t="shared" si="4"/>
        <v>0.4</v>
      </c>
      <c r="KJ7" s="2">
        <f t="shared" si="4"/>
        <v>0.4</v>
      </c>
      <c r="KK7" s="2">
        <f t="shared" si="4"/>
        <v>0.4</v>
      </c>
      <c r="KL7" s="2">
        <f t="shared" si="4"/>
        <v>0.4</v>
      </c>
      <c r="KM7" s="2">
        <f t="shared" si="4"/>
        <v>0.4</v>
      </c>
      <c r="KN7" s="2">
        <f t="shared" si="4"/>
        <v>0.4</v>
      </c>
      <c r="KO7" s="2">
        <f t="shared" si="4"/>
        <v>0.4</v>
      </c>
      <c r="KP7" s="2">
        <f t="shared" si="4"/>
        <v>0.4</v>
      </c>
      <c r="KQ7" s="2">
        <f t="shared" si="4"/>
        <v>0.4</v>
      </c>
      <c r="KR7" s="2">
        <f t="shared" si="4"/>
        <v>0.4</v>
      </c>
    </row>
    <row r="8" spans="4:304" x14ac:dyDescent="0.35">
      <c r="D8" s="1" t="s">
        <v>48</v>
      </c>
      <c r="E8" s="2">
        <f t="shared" ref="E8:BP8" si="5">interpolate_look_up_linear(E5,2:2,3:3)</f>
        <v>0.6</v>
      </c>
      <c r="F8" s="2">
        <f t="shared" si="5"/>
        <v>0.55000000000000004</v>
      </c>
      <c r="G8" s="2">
        <f t="shared" si="5"/>
        <v>0.5</v>
      </c>
      <c r="H8" s="2">
        <f t="shared" si="5"/>
        <v>0.45</v>
      </c>
      <c r="I8" s="2">
        <f t="shared" si="5"/>
        <v>0.4</v>
      </c>
      <c r="J8" s="2">
        <f t="shared" si="5"/>
        <v>0.4</v>
      </c>
      <c r="K8" s="2">
        <f t="shared" si="5"/>
        <v>0.4</v>
      </c>
      <c r="L8" s="2">
        <f t="shared" si="5"/>
        <v>0.4</v>
      </c>
      <c r="M8" s="2">
        <f t="shared" si="5"/>
        <v>0.4</v>
      </c>
      <c r="N8" s="2">
        <f t="shared" si="5"/>
        <v>0.4</v>
      </c>
      <c r="O8" s="2">
        <f t="shared" si="5"/>
        <v>0.4</v>
      </c>
      <c r="P8" s="2">
        <f t="shared" si="5"/>
        <v>0.4</v>
      </c>
      <c r="Q8" s="2">
        <f t="shared" si="5"/>
        <v>0.4</v>
      </c>
      <c r="R8" s="2">
        <f t="shared" si="5"/>
        <v>0.4</v>
      </c>
      <c r="S8" s="2">
        <f t="shared" si="5"/>
        <v>0.4</v>
      </c>
      <c r="T8" s="2">
        <f t="shared" si="5"/>
        <v>0.4</v>
      </c>
      <c r="U8" s="2">
        <f t="shared" si="5"/>
        <v>0.4</v>
      </c>
      <c r="V8" s="2">
        <f t="shared" si="5"/>
        <v>0.4</v>
      </c>
      <c r="W8" s="2">
        <f t="shared" si="5"/>
        <v>0.4</v>
      </c>
      <c r="X8" s="2">
        <f t="shared" si="5"/>
        <v>0.4</v>
      </c>
      <c r="Y8" s="2">
        <f t="shared" si="5"/>
        <v>0.4</v>
      </c>
      <c r="Z8" s="2">
        <f t="shared" si="5"/>
        <v>0.4</v>
      </c>
      <c r="AA8" s="2">
        <f t="shared" si="5"/>
        <v>0.4</v>
      </c>
      <c r="AB8" s="2">
        <f t="shared" si="5"/>
        <v>0.4</v>
      </c>
      <c r="AC8" s="2">
        <f t="shared" si="5"/>
        <v>0.4</v>
      </c>
      <c r="AD8" s="2">
        <f t="shared" si="5"/>
        <v>0.4</v>
      </c>
      <c r="AE8" s="2">
        <f t="shared" si="5"/>
        <v>0.4</v>
      </c>
      <c r="AF8" s="2">
        <f t="shared" si="5"/>
        <v>0.4</v>
      </c>
      <c r="AG8" s="2">
        <f t="shared" si="5"/>
        <v>0.4</v>
      </c>
      <c r="AH8" s="2">
        <f t="shared" si="5"/>
        <v>0.4</v>
      </c>
      <c r="AI8" s="2">
        <f t="shared" si="5"/>
        <v>0.4</v>
      </c>
      <c r="AJ8" s="2">
        <f t="shared" si="5"/>
        <v>0.4</v>
      </c>
      <c r="AK8" s="2">
        <f t="shared" si="5"/>
        <v>0.4</v>
      </c>
      <c r="AL8" s="2">
        <f t="shared" si="5"/>
        <v>0.4</v>
      </c>
      <c r="AM8" s="2">
        <f t="shared" si="5"/>
        <v>0.4</v>
      </c>
      <c r="AN8" s="2">
        <f t="shared" si="5"/>
        <v>0.4</v>
      </c>
      <c r="AO8" s="2">
        <f t="shared" si="5"/>
        <v>0.4</v>
      </c>
      <c r="AP8" s="2">
        <f t="shared" si="5"/>
        <v>0.4</v>
      </c>
      <c r="AQ8" s="2">
        <f t="shared" si="5"/>
        <v>0.4</v>
      </c>
      <c r="AR8" s="2">
        <f t="shared" si="5"/>
        <v>0.4</v>
      </c>
      <c r="AS8" s="2">
        <f t="shared" si="5"/>
        <v>0.4</v>
      </c>
      <c r="AT8" s="2">
        <f t="shared" si="5"/>
        <v>0.4</v>
      </c>
      <c r="AU8" s="2">
        <f t="shared" si="5"/>
        <v>0.4</v>
      </c>
      <c r="AV8" s="2">
        <f t="shared" si="5"/>
        <v>0.4</v>
      </c>
      <c r="AW8" s="2">
        <f t="shared" si="5"/>
        <v>0.4</v>
      </c>
      <c r="AX8" s="2">
        <f t="shared" si="5"/>
        <v>0.4</v>
      </c>
      <c r="AY8" s="2">
        <f t="shared" si="5"/>
        <v>0.4</v>
      </c>
      <c r="AZ8" s="2">
        <f t="shared" si="5"/>
        <v>0.4</v>
      </c>
      <c r="BA8" s="2">
        <f t="shared" si="5"/>
        <v>0.4</v>
      </c>
      <c r="BB8" s="2">
        <f t="shared" si="5"/>
        <v>0.4</v>
      </c>
      <c r="BC8" s="2">
        <f t="shared" si="5"/>
        <v>0.4</v>
      </c>
      <c r="BD8" s="2">
        <f t="shared" si="5"/>
        <v>0.4</v>
      </c>
      <c r="BE8" s="2">
        <f t="shared" si="5"/>
        <v>0.4</v>
      </c>
      <c r="BF8" s="2">
        <f t="shared" si="5"/>
        <v>0.4</v>
      </c>
      <c r="BG8" s="2">
        <f t="shared" si="5"/>
        <v>0.4</v>
      </c>
      <c r="BH8" s="2">
        <f t="shared" si="5"/>
        <v>0.4</v>
      </c>
      <c r="BI8" s="2">
        <f t="shared" si="5"/>
        <v>0.4</v>
      </c>
      <c r="BJ8" s="2">
        <f t="shared" si="5"/>
        <v>0.4</v>
      </c>
      <c r="BK8" s="2">
        <f t="shared" si="5"/>
        <v>0.4</v>
      </c>
      <c r="BL8" s="2">
        <f t="shared" si="5"/>
        <v>0.4</v>
      </c>
      <c r="BM8" s="2">
        <f t="shared" si="5"/>
        <v>0.4</v>
      </c>
      <c r="BN8" s="2">
        <f t="shared" si="5"/>
        <v>0.4</v>
      </c>
      <c r="BO8" s="2">
        <f t="shared" si="5"/>
        <v>0.4</v>
      </c>
      <c r="BP8" s="2">
        <f t="shared" si="5"/>
        <v>0.4</v>
      </c>
      <c r="BQ8" s="2">
        <f t="shared" ref="BQ8:EB8" si="6">interpolate_look_up_linear(BQ5,2:2,3:3)</f>
        <v>0.4</v>
      </c>
      <c r="BR8" s="2">
        <f t="shared" si="6"/>
        <v>0.4</v>
      </c>
      <c r="BS8" s="2">
        <f t="shared" si="6"/>
        <v>0.4</v>
      </c>
      <c r="BT8" s="2">
        <f t="shared" si="6"/>
        <v>0.4</v>
      </c>
      <c r="BU8" s="2">
        <f t="shared" si="6"/>
        <v>0.4</v>
      </c>
      <c r="BV8" s="2">
        <f t="shared" si="6"/>
        <v>0.4</v>
      </c>
      <c r="BW8" s="2">
        <f t="shared" si="6"/>
        <v>0.4</v>
      </c>
      <c r="BX8" s="2">
        <f t="shared" si="6"/>
        <v>0.4</v>
      </c>
      <c r="BY8" s="2">
        <f t="shared" si="6"/>
        <v>0.4</v>
      </c>
      <c r="BZ8" s="2">
        <f t="shared" si="6"/>
        <v>0.4</v>
      </c>
      <c r="CA8" s="2">
        <f t="shared" si="6"/>
        <v>0.4</v>
      </c>
      <c r="CB8" s="2">
        <f t="shared" si="6"/>
        <v>0.4</v>
      </c>
      <c r="CC8" s="2">
        <f t="shared" si="6"/>
        <v>0.4</v>
      </c>
      <c r="CD8" s="2">
        <f t="shared" si="6"/>
        <v>0.4</v>
      </c>
      <c r="CE8" s="2">
        <f t="shared" si="6"/>
        <v>0.4</v>
      </c>
      <c r="CF8" s="2">
        <f t="shared" si="6"/>
        <v>0.4</v>
      </c>
      <c r="CG8" s="2">
        <f t="shared" si="6"/>
        <v>0.4</v>
      </c>
      <c r="CH8" s="2">
        <f t="shared" si="6"/>
        <v>0.4</v>
      </c>
      <c r="CI8" s="2">
        <f t="shared" si="6"/>
        <v>0.4</v>
      </c>
      <c r="CJ8" s="2">
        <f t="shared" si="6"/>
        <v>0.4</v>
      </c>
      <c r="CK8" s="2">
        <f t="shared" si="6"/>
        <v>0.4</v>
      </c>
      <c r="CL8" s="2">
        <f t="shared" si="6"/>
        <v>0.4</v>
      </c>
      <c r="CM8" s="2">
        <f t="shared" si="6"/>
        <v>0.4</v>
      </c>
      <c r="CN8" s="2">
        <f t="shared" si="6"/>
        <v>0.4</v>
      </c>
      <c r="CO8" s="2">
        <f t="shared" si="6"/>
        <v>0.4</v>
      </c>
      <c r="CP8" s="2">
        <f t="shared" si="6"/>
        <v>0.4</v>
      </c>
      <c r="CQ8" s="2">
        <f t="shared" si="6"/>
        <v>0.4</v>
      </c>
      <c r="CR8" s="2">
        <f t="shared" si="6"/>
        <v>0.4</v>
      </c>
      <c r="CS8" s="2">
        <f t="shared" si="6"/>
        <v>0.4</v>
      </c>
      <c r="CT8" s="2">
        <f t="shared" si="6"/>
        <v>0.4</v>
      </c>
      <c r="CU8" s="2">
        <f t="shared" si="6"/>
        <v>0.4</v>
      </c>
      <c r="CV8" s="2">
        <f t="shared" si="6"/>
        <v>0.4</v>
      </c>
      <c r="CW8" s="2">
        <f t="shared" si="6"/>
        <v>0.4</v>
      </c>
      <c r="CX8" s="2">
        <f t="shared" si="6"/>
        <v>0.4</v>
      </c>
      <c r="CY8" s="2">
        <f t="shared" si="6"/>
        <v>0.4</v>
      </c>
      <c r="CZ8" s="2">
        <f t="shared" si="6"/>
        <v>0.4</v>
      </c>
      <c r="DA8" s="2">
        <f t="shared" si="6"/>
        <v>0.4</v>
      </c>
      <c r="DB8" s="2">
        <f t="shared" si="6"/>
        <v>0.4</v>
      </c>
      <c r="DC8" s="2">
        <f t="shared" si="6"/>
        <v>0.4</v>
      </c>
      <c r="DD8" s="2">
        <f t="shared" si="6"/>
        <v>0.4</v>
      </c>
      <c r="DE8" s="2">
        <f t="shared" si="6"/>
        <v>0.4</v>
      </c>
      <c r="DF8" s="2">
        <f t="shared" si="6"/>
        <v>0.4</v>
      </c>
      <c r="DG8" s="2">
        <f t="shared" si="6"/>
        <v>0.4</v>
      </c>
      <c r="DH8" s="2">
        <f t="shared" si="6"/>
        <v>0.4</v>
      </c>
      <c r="DI8" s="2">
        <f t="shared" si="6"/>
        <v>0.4</v>
      </c>
      <c r="DJ8" s="2">
        <f t="shared" si="6"/>
        <v>0.4</v>
      </c>
      <c r="DK8" s="2">
        <f t="shared" si="6"/>
        <v>0.4</v>
      </c>
      <c r="DL8" s="2">
        <f t="shared" si="6"/>
        <v>0.4</v>
      </c>
      <c r="DM8" s="2">
        <f t="shared" si="6"/>
        <v>0.4</v>
      </c>
      <c r="DN8" s="2">
        <f t="shared" si="6"/>
        <v>0.4</v>
      </c>
      <c r="DO8" s="2">
        <f t="shared" si="6"/>
        <v>0.4</v>
      </c>
      <c r="DP8" s="2">
        <f t="shared" si="6"/>
        <v>0.4</v>
      </c>
      <c r="DQ8" s="2">
        <f t="shared" si="6"/>
        <v>0.4</v>
      </c>
      <c r="DR8" s="2">
        <f t="shared" si="6"/>
        <v>0.4</v>
      </c>
      <c r="DS8" s="2">
        <f t="shared" si="6"/>
        <v>0.4</v>
      </c>
      <c r="DT8" s="2">
        <f t="shared" si="6"/>
        <v>0.4</v>
      </c>
      <c r="DU8" s="2">
        <f t="shared" si="6"/>
        <v>0.4</v>
      </c>
      <c r="DV8" s="2">
        <f t="shared" si="6"/>
        <v>0.4</v>
      </c>
      <c r="DW8" s="2">
        <f t="shared" si="6"/>
        <v>0.4</v>
      </c>
      <c r="DX8" s="2">
        <f t="shared" si="6"/>
        <v>0.4</v>
      </c>
      <c r="DY8" s="2">
        <f t="shared" si="6"/>
        <v>0.4</v>
      </c>
      <c r="DZ8" s="2">
        <f t="shared" si="6"/>
        <v>0.4</v>
      </c>
      <c r="EA8" s="2">
        <f t="shared" si="6"/>
        <v>0.4</v>
      </c>
      <c r="EB8" s="2">
        <f t="shared" si="6"/>
        <v>0.4</v>
      </c>
      <c r="EC8" s="2">
        <f t="shared" ref="EC8:GN8" si="7">interpolate_look_up_linear(EC5,2:2,3:3)</f>
        <v>0.4</v>
      </c>
      <c r="ED8" s="2">
        <f t="shared" si="7"/>
        <v>0.4</v>
      </c>
      <c r="EE8" s="2">
        <f t="shared" si="7"/>
        <v>0.4</v>
      </c>
      <c r="EF8" s="2">
        <f t="shared" si="7"/>
        <v>0.4</v>
      </c>
      <c r="EG8" s="2">
        <f t="shared" si="7"/>
        <v>0.4</v>
      </c>
      <c r="EH8" s="2">
        <f t="shared" si="7"/>
        <v>0.4</v>
      </c>
      <c r="EI8" s="2">
        <f t="shared" si="7"/>
        <v>0.4</v>
      </c>
      <c r="EJ8" s="2">
        <f t="shared" si="7"/>
        <v>0.4</v>
      </c>
      <c r="EK8" s="2">
        <f t="shared" si="7"/>
        <v>0.4</v>
      </c>
      <c r="EL8" s="2">
        <f t="shared" si="7"/>
        <v>0.4</v>
      </c>
      <c r="EM8" s="2">
        <f t="shared" si="7"/>
        <v>0.4</v>
      </c>
      <c r="EN8" s="2">
        <f t="shared" si="7"/>
        <v>0.4</v>
      </c>
      <c r="EO8" s="2">
        <f t="shared" si="7"/>
        <v>0.4</v>
      </c>
      <c r="EP8" s="2">
        <f t="shared" si="7"/>
        <v>0.4</v>
      </c>
      <c r="EQ8" s="2">
        <f t="shared" si="7"/>
        <v>0.4</v>
      </c>
      <c r="ER8" s="2">
        <f t="shared" si="7"/>
        <v>0.4</v>
      </c>
      <c r="ES8" s="2">
        <f t="shared" si="7"/>
        <v>0.4</v>
      </c>
      <c r="ET8" s="2">
        <f t="shared" si="7"/>
        <v>0.4</v>
      </c>
      <c r="EU8" s="2">
        <f t="shared" si="7"/>
        <v>0.4</v>
      </c>
      <c r="EV8" s="2">
        <f t="shared" si="7"/>
        <v>0.4</v>
      </c>
      <c r="EW8" s="2">
        <f t="shared" si="7"/>
        <v>0.4</v>
      </c>
      <c r="EX8" s="2">
        <f t="shared" si="7"/>
        <v>0.4</v>
      </c>
      <c r="EY8" s="2">
        <f t="shared" si="7"/>
        <v>0.4</v>
      </c>
      <c r="EZ8" s="2">
        <f t="shared" si="7"/>
        <v>0.4</v>
      </c>
      <c r="FA8" s="2">
        <f t="shared" si="7"/>
        <v>0.4</v>
      </c>
      <c r="FB8" s="2">
        <f t="shared" si="7"/>
        <v>0.4</v>
      </c>
      <c r="FC8" s="2">
        <f t="shared" si="7"/>
        <v>0.4</v>
      </c>
      <c r="FD8" s="2">
        <f t="shared" si="7"/>
        <v>0.4</v>
      </c>
      <c r="FE8" s="2">
        <f t="shared" si="7"/>
        <v>0.4</v>
      </c>
      <c r="FF8" s="2">
        <f t="shared" si="7"/>
        <v>0.4</v>
      </c>
      <c r="FG8" s="2">
        <f t="shared" si="7"/>
        <v>0.4</v>
      </c>
      <c r="FH8" s="2">
        <f t="shared" si="7"/>
        <v>0.4</v>
      </c>
      <c r="FI8" s="2">
        <f t="shared" si="7"/>
        <v>0.4</v>
      </c>
      <c r="FJ8" s="2">
        <f t="shared" si="7"/>
        <v>0.4</v>
      </c>
      <c r="FK8" s="2">
        <f t="shared" si="7"/>
        <v>0.4</v>
      </c>
      <c r="FL8" s="2">
        <f t="shared" si="7"/>
        <v>0.4</v>
      </c>
      <c r="FM8" s="2">
        <f t="shared" si="7"/>
        <v>0.4</v>
      </c>
      <c r="FN8" s="2">
        <f t="shared" si="7"/>
        <v>0.4</v>
      </c>
      <c r="FO8" s="2">
        <f t="shared" si="7"/>
        <v>0.4</v>
      </c>
      <c r="FP8" s="2">
        <f t="shared" si="7"/>
        <v>0.4</v>
      </c>
      <c r="FQ8" s="2">
        <f t="shared" si="7"/>
        <v>0.4</v>
      </c>
      <c r="FR8" s="2">
        <f t="shared" si="7"/>
        <v>0.4</v>
      </c>
      <c r="FS8" s="2">
        <f t="shared" si="7"/>
        <v>0.4</v>
      </c>
      <c r="FT8" s="2">
        <f t="shared" si="7"/>
        <v>0.4</v>
      </c>
      <c r="FU8" s="2">
        <f t="shared" si="7"/>
        <v>0.4</v>
      </c>
      <c r="FV8" s="2">
        <f t="shared" si="7"/>
        <v>0.4</v>
      </c>
      <c r="FW8" s="2">
        <f t="shared" si="7"/>
        <v>0.4</v>
      </c>
      <c r="FX8" s="2">
        <f t="shared" si="7"/>
        <v>0.4</v>
      </c>
      <c r="FY8" s="2">
        <f t="shared" si="7"/>
        <v>0.4</v>
      </c>
      <c r="FZ8" s="2">
        <f t="shared" si="7"/>
        <v>0.4</v>
      </c>
      <c r="GA8" s="2">
        <f t="shared" si="7"/>
        <v>0.4</v>
      </c>
      <c r="GB8" s="2">
        <f t="shared" si="7"/>
        <v>0.4</v>
      </c>
      <c r="GC8" s="2">
        <f t="shared" si="7"/>
        <v>0.4</v>
      </c>
      <c r="GD8" s="2">
        <f t="shared" si="7"/>
        <v>0.4</v>
      </c>
      <c r="GE8" s="2">
        <f t="shared" si="7"/>
        <v>0.4</v>
      </c>
      <c r="GF8" s="2">
        <f t="shared" si="7"/>
        <v>0.4</v>
      </c>
      <c r="GG8" s="2">
        <f t="shared" si="7"/>
        <v>0.4</v>
      </c>
      <c r="GH8" s="2">
        <f t="shared" si="7"/>
        <v>0.4</v>
      </c>
      <c r="GI8" s="2">
        <f t="shared" si="7"/>
        <v>0.4</v>
      </c>
      <c r="GJ8" s="2">
        <f t="shared" si="7"/>
        <v>0.4</v>
      </c>
      <c r="GK8" s="2">
        <f t="shared" si="7"/>
        <v>0.4</v>
      </c>
      <c r="GL8" s="2">
        <f t="shared" si="7"/>
        <v>0.4</v>
      </c>
      <c r="GM8" s="2">
        <f t="shared" si="7"/>
        <v>0.4</v>
      </c>
      <c r="GN8" s="2">
        <f t="shared" si="7"/>
        <v>0.4</v>
      </c>
      <c r="GO8" s="2">
        <f t="shared" ref="GO8:IZ8" si="8">interpolate_look_up_linear(GO5,2:2,3:3)</f>
        <v>0.4</v>
      </c>
      <c r="GP8" s="2">
        <f t="shared" si="8"/>
        <v>0.4</v>
      </c>
      <c r="GQ8" s="2">
        <f t="shared" si="8"/>
        <v>0.4</v>
      </c>
      <c r="GR8" s="2">
        <f t="shared" si="8"/>
        <v>0.4</v>
      </c>
      <c r="GS8" s="2">
        <f t="shared" si="8"/>
        <v>0.4</v>
      </c>
      <c r="GT8" s="2">
        <f t="shared" si="8"/>
        <v>0.4</v>
      </c>
      <c r="GU8" s="2">
        <f t="shared" si="8"/>
        <v>0.4</v>
      </c>
      <c r="GV8" s="2">
        <f t="shared" si="8"/>
        <v>0.4</v>
      </c>
      <c r="GW8" s="2">
        <f t="shared" si="8"/>
        <v>0.4</v>
      </c>
      <c r="GX8" s="2">
        <f t="shared" si="8"/>
        <v>0.4</v>
      </c>
      <c r="GY8" s="2">
        <f t="shared" si="8"/>
        <v>0.4</v>
      </c>
      <c r="GZ8" s="2">
        <f t="shared" si="8"/>
        <v>0.4</v>
      </c>
      <c r="HA8" s="2">
        <f t="shared" si="8"/>
        <v>0.4</v>
      </c>
      <c r="HB8" s="2">
        <f t="shared" si="8"/>
        <v>0.4</v>
      </c>
      <c r="HC8" s="2">
        <f t="shared" si="8"/>
        <v>0.4</v>
      </c>
      <c r="HD8" s="2">
        <f t="shared" si="8"/>
        <v>0.4</v>
      </c>
      <c r="HE8" s="2">
        <f t="shared" si="8"/>
        <v>0.4</v>
      </c>
      <c r="HF8" s="2">
        <f t="shared" si="8"/>
        <v>0.4</v>
      </c>
      <c r="HG8" s="2">
        <f t="shared" si="8"/>
        <v>0.4</v>
      </c>
      <c r="HH8" s="2">
        <f t="shared" si="8"/>
        <v>0.4</v>
      </c>
      <c r="HI8" s="2">
        <f t="shared" si="8"/>
        <v>0.4</v>
      </c>
      <c r="HJ8" s="2">
        <f t="shared" si="8"/>
        <v>0.4</v>
      </c>
      <c r="HK8" s="2">
        <f t="shared" si="8"/>
        <v>0.4</v>
      </c>
      <c r="HL8" s="2">
        <f t="shared" si="8"/>
        <v>0.4</v>
      </c>
      <c r="HM8" s="2">
        <f t="shared" si="8"/>
        <v>0.4</v>
      </c>
      <c r="HN8" s="2">
        <f t="shared" si="8"/>
        <v>0.4</v>
      </c>
      <c r="HO8" s="2">
        <f t="shared" si="8"/>
        <v>0.4</v>
      </c>
      <c r="HP8" s="2">
        <f t="shared" si="8"/>
        <v>0.4</v>
      </c>
      <c r="HQ8" s="2">
        <f t="shared" si="8"/>
        <v>0.4</v>
      </c>
      <c r="HR8" s="2">
        <f t="shared" si="8"/>
        <v>0.4</v>
      </c>
      <c r="HS8" s="2">
        <f t="shared" si="8"/>
        <v>0.4</v>
      </c>
      <c r="HT8" s="2">
        <f t="shared" si="8"/>
        <v>0.4</v>
      </c>
      <c r="HU8" s="2">
        <f t="shared" si="8"/>
        <v>0.4</v>
      </c>
      <c r="HV8" s="2">
        <f t="shared" si="8"/>
        <v>0.4</v>
      </c>
      <c r="HW8" s="2">
        <f t="shared" si="8"/>
        <v>0.4</v>
      </c>
      <c r="HX8" s="2">
        <f t="shared" si="8"/>
        <v>0.4</v>
      </c>
      <c r="HY8" s="2">
        <f t="shared" si="8"/>
        <v>0.4</v>
      </c>
      <c r="HZ8" s="2">
        <f t="shared" si="8"/>
        <v>0.4</v>
      </c>
      <c r="IA8" s="2">
        <f t="shared" si="8"/>
        <v>0.4</v>
      </c>
      <c r="IB8" s="2">
        <f t="shared" si="8"/>
        <v>0.4</v>
      </c>
      <c r="IC8" s="2">
        <f t="shared" si="8"/>
        <v>0.4</v>
      </c>
      <c r="ID8" s="2">
        <f t="shared" si="8"/>
        <v>0.4</v>
      </c>
      <c r="IE8" s="2">
        <f t="shared" si="8"/>
        <v>0.4</v>
      </c>
      <c r="IF8" s="2">
        <f t="shared" si="8"/>
        <v>0.4</v>
      </c>
      <c r="IG8" s="2">
        <f t="shared" si="8"/>
        <v>0.4</v>
      </c>
      <c r="IH8" s="2">
        <f t="shared" si="8"/>
        <v>0.4</v>
      </c>
      <c r="II8" s="2">
        <f t="shared" si="8"/>
        <v>0.4</v>
      </c>
      <c r="IJ8" s="2">
        <f t="shared" si="8"/>
        <v>0.4</v>
      </c>
      <c r="IK8" s="2">
        <f t="shared" si="8"/>
        <v>0.4</v>
      </c>
      <c r="IL8" s="2">
        <f t="shared" si="8"/>
        <v>0.4</v>
      </c>
      <c r="IM8" s="2">
        <f t="shared" si="8"/>
        <v>0.4</v>
      </c>
      <c r="IN8" s="2">
        <f t="shared" si="8"/>
        <v>0.4</v>
      </c>
      <c r="IO8" s="2">
        <f t="shared" si="8"/>
        <v>0.4</v>
      </c>
      <c r="IP8" s="2">
        <f t="shared" si="8"/>
        <v>0.4</v>
      </c>
      <c r="IQ8" s="2">
        <f t="shared" si="8"/>
        <v>0.4</v>
      </c>
      <c r="IR8" s="2">
        <f t="shared" si="8"/>
        <v>0.4</v>
      </c>
      <c r="IS8" s="2">
        <f t="shared" si="8"/>
        <v>0.4</v>
      </c>
      <c r="IT8" s="2">
        <f t="shared" si="8"/>
        <v>0.4</v>
      </c>
      <c r="IU8" s="2">
        <f t="shared" si="8"/>
        <v>0.4</v>
      </c>
      <c r="IV8" s="2">
        <f t="shared" si="8"/>
        <v>0.4</v>
      </c>
      <c r="IW8" s="2">
        <f t="shared" si="8"/>
        <v>0.4</v>
      </c>
      <c r="IX8" s="2">
        <f t="shared" si="8"/>
        <v>0.4</v>
      </c>
      <c r="IY8" s="2">
        <f t="shared" si="8"/>
        <v>0.4</v>
      </c>
      <c r="IZ8" s="2">
        <f t="shared" si="8"/>
        <v>0.4</v>
      </c>
      <c r="JA8" s="2">
        <f t="shared" ref="JA8:KR8" si="9">interpolate_look_up_linear(JA5,2:2,3:3)</f>
        <v>0.4</v>
      </c>
      <c r="JB8" s="2">
        <f t="shared" si="9"/>
        <v>0.4</v>
      </c>
      <c r="JC8" s="2">
        <f t="shared" si="9"/>
        <v>0.4</v>
      </c>
      <c r="JD8" s="2">
        <f t="shared" si="9"/>
        <v>0.4</v>
      </c>
      <c r="JE8" s="2">
        <f t="shared" si="9"/>
        <v>0.4</v>
      </c>
      <c r="JF8" s="2">
        <f t="shared" si="9"/>
        <v>0.4</v>
      </c>
      <c r="JG8" s="2">
        <f t="shared" si="9"/>
        <v>0.4</v>
      </c>
      <c r="JH8" s="2">
        <f t="shared" si="9"/>
        <v>0.4</v>
      </c>
      <c r="JI8" s="2">
        <f t="shared" si="9"/>
        <v>0.4</v>
      </c>
      <c r="JJ8" s="2">
        <f t="shared" si="9"/>
        <v>0.4</v>
      </c>
      <c r="JK8" s="2">
        <f t="shared" si="9"/>
        <v>0.4</v>
      </c>
      <c r="JL8" s="2">
        <f t="shared" si="9"/>
        <v>0.4</v>
      </c>
      <c r="JM8" s="2">
        <f t="shared" si="9"/>
        <v>0.4</v>
      </c>
      <c r="JN8" s="2">
        <f t="shared" si="9"/>
        <v>0.4</v>
      </c>
      <c r="JO8" s="2">
        <f t="shared" si="9"/>
        <v>0.4</v>
      </c>
      <c r="JP8" s="2">
        <f t="shared" si="9"/>
        <v>0.4</v>
      </c>
      <c r="JQ8" s="2">
        <f t="shared" si="9"/>
        <v>0.4</v>
      </c>
      <c r="JR8" s="2">
        <f t="shared" si="9"/>
        <v>0.4</v>
      </c>
      <c r="JS8" s="2">
        <f t="shared" si="9"/>
        <v>0.4</v>
      </c>
      <c r="JT8" s="2">
        <f t="shared" si="9"/>
        <v>0.4</v>
      </c>
      <c r="JU8" s="2">
        <f t="shared" si="9"/>
        <v>0.4</v>
      </c>
      <c r="JV8" s="2">
        <f t="shared" si="9"/>
        <v>0.4</v>
      </c>
      <c r="JW8" s="2">
        <f t="shared" si="9"/>
        <v>0.4</v>
      </c>
      <c r="JX8" s="2">
        <f t="shared" si="9"/>
        <v>0.4</v>
      </c>
      <c r="JY8" s="2">
        <f t="shared" si="9"/>
        <v>0.4</v>
      </c>
      <c r="JZ8" s="2">
        <f t="shared" si="9"/>
        <v>0.4</v>
      </c>
      <c r="KA8" s="2">
        <f t="shared" si="9"/>
        <v>0.4</v>
      </c>
      <c r="KB8" s="2">
        <f t="shared" si="9"/>
        <v>0.4</v>
      </c>
      <c r="KC8" s="2">
        <f t="shared" si="9"/>
        <v>0.4</v>
      </c>
      <c r="KD8" s="2">
        <f t="shared" si="9"/>
        <v>0.4</v>
      </c>
      <c r="KE8" s="2">
        <f t="shared" si="9"/>
        <v>0.4</v>
      </c>
      <c r="KF8" s="2">
        <f t="shared" si="9"/>
        <v>0.4</v>
      </c>
      <c r="KG8" s="2">
        <f t="shared" si="9"/>
        <v>0.4</v>
      </c>
      <c r="KH8" s="2">
        <f t="shared" si="9"/>
        <v>0.4</v>
      </c>
      <c r="KI8" s="2">
        <f t="shared" si="9"/>
        <v>0.4</v>
      </c>
      <c r="KJ8" s="2">
        <f t="shared" si="9"/>
        <v>0.4</v>
      </c>
      <c r="KK8" s="2">
        <f t="shared" si="9"/>
        <v>0.4</v>
      </c>
      <c r="KL8" s="2">
        <f t="shared" si="9"/>
        <v>0.4</v>
      </c>
      <c r="KM8" s="2">
        <f t="shared" si="9"/>
        <v>0.4</v>
      </c>
      <c r="KN8" s="2">
        <f t="shared" si="9"/>
        <v>0.4</v>
      </c>
      <c r="KO8" s="2">
        <f t="shared" si="9"/>
        <v>0.4</v>
      </c>
      <c r="KP8" s="2">
        <f t="shared" si="9"/>
        <v>0.4</v>
      </c>
      <c r="KQ8" s="2">
        <f t="shared" si="9"/>
        <v>0.4</v>
      </c>
      <c r="KR8" s="2">
        <f t="shared" si="9"/>
        <v>0.4</v>
      </c>
    </row>
    <row r="9" spans="4:304" x14ac:dyDescent="0.35">
      <c r="D9" s="1" t="s">
        <v>47</v>
      </c>
      <c r="E9" s="2">
        <f t="shared" ref="E9:BP9" si="10">interpolate_look_up_adjusted(E5,2:2,3:3)</f>
        <v>0.6</v>
      </c>
      <c r="F9" s="2">
        <f t="shared" si="10"/>
        <v>0.55000000000000004</v>
      </c>
      <c r="G9" s="2">
        <f t="shared" si="10"/>
        <v>0.5</v>
      </c>
      <c r="H9" s="2">
        <f t="shared" si="10"/>
        <v>0.45</v>
      </c>
      <c r="I9" s="2">
        <f t="shared" si="10"/>
        <v>0.4</v>
      </c>
      <c r="J9" s="2">
        <f t="shared" si="10"/>
        <v>0.4</v>
      </c>
      <c r="K9" s="2">
        <f t="shared" si="10"/>
        <v>0.4</v>
      </c>
      <c r="L9" s="2">
        <f t="shared" si="10"/>
        <v>0.4</v>
      </c>
      <c r="M9" s="2">
        <f t="shared" si="10"/>
        <v>0.4</v>
      </c>
      <c r="N9" s="2">
        <f t="shared" si="10"/>
        <v>0.4</v>
      </c>
      <c r="O9" s="2">
        <f t="shared" si="10"/>
        <v>0.4</v>
      </c>
      <c r="P9" s="2">
        <f t="shared" si="10"/>
        <v>0.4</v>
      </c>
      <c r="Q9" s="2">
        <f t="shared" si="10"/>
        <v>0.4</v>
      </c>
      <c r="R9" s="2">
        <f t="shared" si="10"/>
        <v>0.4</v>
      </c>
      <c r="S9" s="2">
        <f t="shared" si="10"/>
        <v>0.4</v>
      </c>
      <c r="T9" s="2">
        <f t="shared" si="10"/>
        <v>0.4</v>
      </c>
      <c r="U9" s="2">
        <f t="shared" si="10"/>
        <v>0.4</v>
      </c>
      <c r="V9" s="2">
        <f t="shared" si="10"/>
        <v>0.4</v>
      </c>
      <c r="W9" s="2">
        <f t="shared" si="10"/>
        <v>0.4</v>
      </c>
      <c r="X9" s="2">
        <f t="shared" si="10"/>
        <v>0.4</v>
      </c>
      <c r="Y9" s="2">
        <f t="shared" si="10"/>
        <v>0.4</v>
      </c>
      <c r="Z9" s="2">
        <f t="shared" si="10"/>
        <v>0.4</v>
      </c>
      <c r="AA9" s="2">
        <f t="shared" si="10"/>
        <v>0.4</v>
      </c>
      <c r="AB9" s="2">
        <f t="shared" si="10"/>
        <v>0.4</v>
      </c>
      <c r="AC9" s="2">
        <f t="shared" si="10"/>
        <v>0.4</v>
      </c>
      <c r="AD9" s="2">
        <f t="shared" si="10"/>
        <v>0.4</v>
      </c>
      <c r="AE9" s="2">
        <f t="shared" si="10"/>
        <v>0.4</v>
      </c>
      <c r="AF9" s="2">
        <f t="shared" si="10"/>
        <v>0.4</v>
      </c>
      <c r="AG9" s="2">
        <f t="shared" si="10"/>
        <v>0.4</v>
      </c>
      <c r="AH9" s="2">
        <f t="shared" si="10"/>
        <v>0.4</v>
      </c>
      <c r="AI9" s="2">
        <f t="shared" si="10"/>
        <v>0.4</v>
      </c>
      <c r="AJ9" s="2">
        <f t="shared" si="10"/>
        <v>0.4</v>
      </c>
      <c r="AK9" s="2">
        <f t="shared" si="10"/>
        <v>0.4</v>
      </c>
      <c r="AL9" s="2">
        <f t="shared" si="10"/>
        <v>0.4</v>
      </c>
      <c r="AM9" s="2">
        <f t="shared" si="10"/>
        <v>0.4</v>
      </c>
      <c r="AN9" s="2">
        <f t="shared" si="10"/>
        <v>0.4</v>
      </c>
      <c r="AO9" s="2">
        <f t="shared" si="10"/>
        <v>0.4</v>
      </c>
      <c r="AP9" s="2">
        <f t="shared" si="10"/>
        <v>0.4</v>
      </c>
      <c r="AQ9" s="2">
        <f t="shared" si="10"/>
        <v>0.4</v>
      </c>
      <c r="AR9" s="2">
        <f t="shared" si="10"/>
        <v>0.4</v>
      </c>
      <c r="AS9" s="2">
        <f t="shared" si="10"/>
        <v>0.4</v>
      </c>
      <c r="AT9" s="2">
        <f t="shared" si="10"/>
        <v>0.4</v>
      </c>
      <c r="AU9" s="2">
        <f t="shared" si="10"/>
        <v>0.4</v>
      </c>
      <c r="AV9" s="2">
        <f t="shared" si="10"/>
        <v>0.4</v>
      </c>
      <c r="AW9" s="2">
        <f t="shared" si="10"/>
        <v>0.4</v>
      </c>
      <c r="AX9" s="2">
        <f t="shared" si="10"/>
        <v>0.4</v>
      </c>
      <c r="AY9" s="2">
        <f t="shared" si="10"/>
        <v>0.4</v>
      </c>
      <c r="AZ9" s="2">
        <f t="shared" si="10"/>
        <v>0.4</v>
      </c>
      <c r="BA9" s="2">
        <f t="shared" si="10"/>
        <v>0.4</v>
      </c>
      <c r="BB9" s="2">
        <f t="shared" si="10"/>
        <v>0.4</v>
      </c>
      <c r="BC9" s="2">
        <f t="shared" si="10"/>
        <v>0.4</v>
      </c>
      <c r="BD9" s="2">
        <f t="shared" si="10"/>
        <v>0.4</v>
      </c>
      <c r="BE9" s="2">
        <f t="shared" si="10"/>
        <v>0.4</v>
      </c>
      <c r="BF9" s="2">
        <f t="shared" si="10"/>
        <v>0.4</v>
      </c>
      <c r="BG9" s="2">
        <f t="shared" si="10"/>
        <v>0.4</v>
      </c>
      <c r="BH9" s="2">
        <f t="shared" si="10"/>
        <v>0.4</v>
      </c>
      <c r="BI9" s="2">
        <f t="shared" si="10"/>
        <v>0.4</v>
      </c>
      <c r="BJ9" s="2">
        <f t="shared" si="10"/>
        <v>0.4</v>
      </c>
      <c r="BK9" s="2">
        <f t="shared" si="10"/>
        <v>0.4</v>
      </c>
      <c r="BL9" s="2">
        <f t="shared" si="10"/>
        <v>0.4</v>
      </c>
      <c r="BM9" s="2">
        <f t="shared" si="10"/>
        <v>0.4</v>
      </c>
      <c r="BN9" s="2">
        <f t="shared" si="10"/>
        <v>0.4</v>
      </c>
      <c r="BO9" s="2">
        <f t="shared" si="10"/>
        <v>0.4</v>
      </c>
      <c r="BP9" s="2">
        <f t="shared" si="10"/>
        <v>0.4</v>
      </c>
      <c r="BQ9" s="2">
        <f t="shared" ref="BQ9:EB9" si="11">interpolate_look_up_adjusted(BQ5,2:2,3:3)</f>
        <v>0.4</v>
      </c>
      <c r="BR9" s="2">
        <f t="shared" si="11"/>
        <v>0.4</v>
      </c>
      <c r="BS9" s="2">
        <f t="shared" si="11"/>
        <v>0.4</v>
      </c>
      <c r="BT9" s="2">
        <f t="shared" si="11"/>
        <v>0.4</v>
      </c>
      <c r="BU9" s="2">
        <f t="shared" si="11"/>
        <v>0.4</v>
      </c>
      <c r="BV9" s="2">
        <f t="shared" si="11"/>
        <v>0.4</v>
      </c>
      <c r="BW9" s="2">
        <f t="shared" si="11"/>
        <v>0.4</v>
      </c>
      <c r="BX9" s="2">
        <f t="shared" si="11"/>
        <v>0.4</v>
      </c>
      <c r="BY9" s="2">
        <f t="shared" si="11"/>
        <v>0.4</v>
      </c>
      <c r="BZ9" s="2">
        <f t="shared" si="11"/>
        <v>0.4</v>
      </c>
      <c r="CA9" s="2">
        <f t="shared" si="11"/>
        <v>0.4</v>
      </c>
      <c r="CB9" s="2">
        <f t="shared" si="11"/>
        <v>0.4</v>
      </c>
      <c r="CC9" s="2">
        <f t="shared" si="11"/>
        <v>0.4</v>
      </c>
      <c r="CD9" s="2">
        <f t="shared" si="11"/>
        <v>0.4</v>
      </c>
      <c r="CE9" s="2">
        <f t="shared" si="11"/>
        <v>0.4</v>
      </c>
      <c r="CF9" s="2">
        <f t="shared" si="11"/>
        <v>0.4</v>
      </c>
      <c r="CG9" s="2">
        <f t="shared" si="11"/>
        <v>0.4</v>
      </c>
      <c r="CH9" s="2">
        <f t="shared" si="11"/>
        <v>0.4</v>
      </c>
      <c r="CI9" s="2">
        <f t="shared" si="11"/>
        <v>0.4</v>
      </c>
      <c r="CJ9" s="2">
        <f t="shared" si="11"/>
        <v>0.4</v>
      </c>
      <c r="CK9" s="2">
        <f t="shared" si="11"/>
        <v>0.4</v>
      </c>
      <c r="CL9" s="2">
        <f t="shared" si="11"/>
        <v>0.4</v>
      </c>
      <c r="CM9" s="2">
        <f t="shared" si="11"/>
        <v>0.4</v>
      </c>
      <c r="CN9" s="2">
        <f t="shared" si="11"/>
        <v>0.4</v>
      </c>
      <c r="CO9" s="2">
        <f t="shared" si="11"/>
        <v>0.4</v>
      </c>
      <c r="CP9" s="2">
        <f t="shared" si="11"/>
        <v>0.4</v>
      </c>
      <c r="CQ9" s="2">
        <f t="shared" si="11"/>
        <v>0.4</v>
      </c>
      <c r="CR9" s="2">
        <f t="shared" si="11"/>
        <v>0.4</v>
      </c>
      <c r="CS9" s="2">
        <f t="shared" si="11"/>
        <v>0.4</v>
      </c>
      <c r="CT9" s="2">
        <f t="shared" si="11"/>
        <v>0.4</v>
      </c>
      <c r="CU9" s="2">
        <f t="shared" si="11"/>
        <v>0.4</v>
      </c>
      <c r="CV9" s="2">
        <f t="shared" si="11"/>
        <v>0.4</v>
      </c>
      <c r="CW9" s="2">
        <f t="shared" si="11"/>
        <v>0.4</v>
      </c>
      <c r="CX9" s="2">
        <f t="shared" si="11"/>
        <v>0.4</v>
      </c>
      <c r="CY9" s="2">
        <f t="shared" si="11"/>
        <v>0.4</v>
      </c>
      <c r="CZ9" s="2">
        <f t="shared" si="11"/>
        <v>0.4</v>
      </c>
      <c r="DA9" s="2">
        <f t="shared" si="11"/>
        <v>0.4</v>
      </c>
      <c r="DB9" s="2">
        <f t="shared" si="11"/>
        <v>0.4</v>
      </c>
      <c r="DC9" s="2">
        <f t="shared" si="11"/>
        <v>0.4</v>
      </c>
      <c r="DD9" s="2">
        <f t="shared" si="11"/>
        <v>0.4</v>
      </c>
      <c r="DE9" s="2">
        <f t="shared" si="11"/>
        <v>0.4</v>
      </c>
      <c r="DF9" s="2">
        <f t="shared" si="11"/>
        <v>0.4</v>
      </c>
      <c r="DG9" s="2">
        <f t="shared" si="11"/>
        <v>0.4</v>
      </c>
      <c r="DH9" s="2">
        <f t="shared" si="11"/>
        <v>0.4</v>
      </c>
      <c r="DI9" s="2">
        <f t="shared" si="11"/>
        <v>0.4</v>
      </c>
      <c r="DJ9" s="2">
        <f t="shared" si="11"/>
        <v>0.4</v>
      </c>
      <c r="DK9" s="2">
        <f t="shared" si="11"/>
        <v>0.4</v>
      </c>
      <c r="DL9" s="2">
        <f t="shared" si="11"/>
        <v>0.4</v>
      </c>
      <c r="DM9" s="2">
        <f t="shared" si="11"/>
        <v>0.4</v>
      </c>
      <c r="DN9" s="2">
        <f t="shared" si="11"/>
        <v>0.4</v>
      </c>
      <c r="DO9" s="2">
        <f t="shared" si="11"/>
        <v>0.4</v>
      </c>
      <c r="DP9" s="2">
        <f t="shared" si="11"/>
        <v>0.4</v>
      </c>
      <c r="DQ9" s="2">
        <f t="shared" si="11"/>
        <v>0.4</v>
      </c>
      <c r="DR9" s="2">
        <f t="shared" si="11"/>
        <v>0.4</v>
      </c>
      <c r="DS9" s="2">
        <f t="shared" si="11"/>
        <v>0.4</v>
      </c>
      <c r="DT9" s="2">
        <f t="shared" si="11"/>
        <v>0.4</v>
      </c>
      <c r="DU9" s="2">
        <f t="shared" si="11"/>
        <v>0.4</v>
      </c>
      <c r="DV9" s="2">
        <f t="shared" si="11"/>
        <v>0.4</v>
      </c>
      <c r="DW9" s="2">
        <f t="shared" si="11"/>
        <v>0.4</v>
      </c>
      <c r="DX9" s="2">
        <f t="shared" si="11"/>
        <v>0.4</v>
      </c>
      <c r="DY9" s="2">
        <f t="shared" si="11"/>
        <v>0.4</v>
      </c>
      <c r="DZ9" s="2">
        <f t="shared" si="11"/>
        <v>0.4</v>
      </c>
      <c r="EA9" s="2">
        <f t="shared" si="11"/>
        <v>0.4</v>
      </c>
      <c r="EB9" s="2">
        <f t="shared" si="11"/>
        <v>0.4</v>
      </c>
      <c r="EC9" s="2">
        <f t="shared" ref="EC9:GN9" si="12">interpolate_look_up_adjusted(EC5,2:2,3:3)</f>
        <v>0.4</v>
      </c>
      <c r="ED9" s="2">
        <f t="shared" si="12"/>
        <v>0.4</v>
      </c>
      <c r="EE9" s="2">
        <f t="shared" si="12"/>
        <v>0.4</v>
      </c>
      <c r="EF9" s="2">
        <f t="shared" si="12"/>
        <v>0.4</v>
      </c>
      <c r="EG9" s="2">
        <f t="shared" si="12"/>
        <v>0.4</v>
      </c>
      <c r="EH9" s="2">
        <f t="shared" si="12"/>
        <v>0.4</v>
      </c>
      <c r="EI9" s="2">
        <f t="shared" si="12"/>
        <v>0.4</v>
      </c>
      <c r="EJ9" s="2">
        <f t="shared" si="12"/>
        <v>0.4</v>
      </c>
      <c r="EK9" s="2">
        <f t="shared" si="12"/>
        <v>0.4</v>
      </c>
      <c r="EL9" s="2">
        <f t="shared" si="12"/>
        <v>0.4</v>
      </c>
      <c r="EM9" s="2">
        <f t="shared" si="12"/>
        <v>0.4</v>
      </c>
      <c r="EN9" s="2">
        <f t="shared" si="12"/>
        <v>0.4</v>
      </c>
      <c r="EO9" s="2">
        <f t="shared" si="12"/>
        <v>0.4</v>
      </c>
      <c r="EP9" s="2">
        <f t="shared" si="12"/>
        <v>0.4</v>
      </c>
      <c r="EQ9" s="2">
        <f t="shared" si="12"/>
        <v>0.4</v>
      </c>
      <c r="ER9" s="2">
        <f t="shared" si="12"/>
        <v>0.4</v>
      </c>
      <c r="ES9" s="2">
        <f t="shared" si="12"/>
        <v>0.4</v>
      </c>
      <c r="ET9" s="2">
        <f t="shared" si="12"/>
        <v>0.4</v>
      </c>
      <c r="EU9" s="2">
        <f t="shared" si="12"/>
        <v>0.4</v>
      </c>
      <c r="EV9" s="2">
        <f t="shared" si="12"/>
        <v>0.4</v>
      </c>
      <c r="EW9" s="2">
        <f t="shared" si="12"/>
        <v>0.4</v>
      </c>
      <c r="EX9" s="2">
        <f t="shared" si="12"/>
        <v>0.4</v>
      </c>
      <c r="EY9" s="2">
        <f t="shared" si="12"/>
        <v>0.4</v>
      </c>
      <c r="EZ9" s="2">
        <f t="shared" si="12"/>
        <v>0.4</v>
      </c>
      <c r="FA9" s="2">
        <f t="shared" si="12"/>
        <v>0.4</v>
      </c>
      <c r="FB9" s="2">
        <f t="shared" si="12"/>
        <v>0.4</v>
      </c>
      <c r="FC9" s="2">
        <f t="shared" si="12"/>
        <v>0.4</v>
      </c>
      <c r="FD9" s="2">
        <f t="shared" si="12"/>
        <v>0.4</v>
      </c>
      <c r="FE9" s="2">
        <f t="shared" si="12"/>
        <v>0.4</v>
      </c>
      <c r="FF9" s="2">
        <f t="shared" si="12"/>
        <v>0.4</v>
      </c>
      <c r="FG9" s="2">
        <f t="shared" si="12"/>
        <v>0.4</v>
      </c>
      <c r="FH9" s="2">
        <f t="shared" si="12"/>
        <v>0.4</v>
      </c>
      <c r="FI9" s="2">
        <f t="shared" si="12"/>
        <v>0.4</v>
      </c>
      <c r="FJ9" s="2">
        <f t="shared" si="12"/>
        <v>0.4</v>
      </c>
      <c r="FK9" s="2">
        <f t="shared" si="12"/>
        <v>0.4</v>
      </c>
      <c r="FL9" s="2">
        <f t="shared" si="12"/>
        <v>0.4</v>
      </c>
      <c r="FM9" s="2">
        <f t="shared" si="12"/>
        <v>0.4</v>
      </c>
      <c r="FN9" s="2">
        <f t="shared" si="12"/>
        <v>0.4</v>
      </c>
      <c r="FO9" s="2">
        <f t="shared" si="12"/>
        <v>0.4</v>
      </c>
      <c r="FP9" s="2">
        <f t="shared" si="12"/>
        <v>0.4</v>
      </c>
      <c r="FQ9" s="2">
        <f t="shared" si="12"/>
        <v>0.4</v>
      </c>
      <c r="FR9" s="2">
        <f t="shared" si="12"/>
        <v>0.4</v>
      </c>
      <c r="FS9" s="2">
        <f t="shared" si="12"/>
        <v>0.4</v>
      </c>
      <c r="FT9" s="2">
        <f t="shared" si="12"/>
        <v>0.4</v>
      </c>
      <c r="FU9" s="2">
        <f t="shared" si="12"/>
        <v>0.4</v>
      </c>
      <c r="FV9" s="2">
        <f t="shared" si="12"/>
        <v>0.4</v>
      </c>
      <c r="FW9" s="2">
        <f t="shared" si="12"/>
        <v>0.4</v>
      </c>
      <c r="FX9" s="2">
        <f t="shared" si="12"/>
        <v>0.4</v>
      </c>
      <c r="FY9" s="2">
        <f t="shared" si="12"/>
        <v>0.4</v>
      </c>
      <c r="FZ9" s="2">
        <f t="shared" si="12"/>
        <v>0.4</v>
      </c>
      <c r="GA9" s="2">
        <f t="shared" si="12"/>
        <v>0.4</v>
      </c>
      <c r="GB9" s="2">
        <f t="shared" si="12"/>
        <v>0.4</v>
      </c>
      <c r="GC9" s="2">
        <f t="shared" si="12"/>
        <v>0.4</v>
      </c>
      <c r="GD9" s="2">
        <f t="shared" si="12"/>
        <v>0.4</v>
      </c>
      <c r="GE9" s="2">
        <f t="shared" si="12"/>
        <v>0.4</v>
      </c>
      <c r="GF9" s="2">
        <f t="shared" si="12"/>
        <v>0.4</v>
      </c>
      <c r="GG9" s="2">
        <f t="shared" si="12"/>
        <v>0.4</v>
      </c>
      <c r="GH9" s="2">
        <f t="shared" si="12"/>
        <v>0.4</v>
      </c>
      <c r="GI9" s="2">
        <f t="shared" si="12"/>
        <v>0.4</v>
      </c>
      <c r="GJ9" s="2">
        <f t="shared" si="12"/>
        <v>0.4</v>
      </c>
      <c r="GK9" s="2">
        <f t="shared" si="12"/>
        <v>0.4</v>
      </c>
      <c r="GL9" s="2">
        <f t="shared" si="12"/>
        <v>0.4</v>
      </c>
      <c r="GM9" s="2">
        <f t="shared" si="12"/>
        <v>0.4</v>
      </c>
      <c r="GN9" s="2">
        <f t="shared" si="12"/>
        <v>0.4</v>
      </c>
      <c r="GO9" s="2">
        <f t="shared" ref="GO9:IZ9" si="13">interpolate_look_up_adjusted(GO5,2:2,3:3)</f>
        <v>0.4</v>
      </c>
      <c r="GP9" s="2">
        <f t="shared" si="13"/>
        <v>0.4</v>
      </c>
      <c r="GQ9" s="2">
        <f t="shared" si="13"/>
        <v>0.4</v>
      </c>
      <c r="GR9" s="2">
        <f t="shared" si="13"/>
        <v>0.4</v>
      </c>
      <c r="GS9" s="2">
        <f t="shared" si="13"/>
        <v>0.4</v>
      </c>
      <c r="GT9" s="2">
        <f t="shared" si="13"/>
        <v>0.4</v>
      </c>
      <c r="GU9" s="2">
        <f t="shared" si="13"/>
        <v>0.4</v>
      </c>
      <c r="GV9" s="2">
        <f t="shared" si="13"/>
        <v>0.4</v>
      </c>
      <c r="GW9" s="2">
        <f t="shared" si="13"/>
        <v>0.4</v>
      </c>
      <c r="GX9" s="2">
        <f t="shared" si="13"/>
        <v>0.4</v>
      </c>
      <c r="GY9" s="2">
        <f t="shared" si="13"/>
        <v>0.4</v>
      </c>
      <c r="GZ9" s="2">
        <f t="shared" si="13"/>
        <v>0.4</v>
      </c>
      <c r="HA9" s="2">
        <f t="shared" si="13"/>
        <v>0.4</v>
      </c>
      <c r="HB9" s="2">
        <f t="shared" si="13"/>
        <v>0.4</v>
      </c>
      <c r="HC9" s="2">
        <f t="shared" si="13"/>
        <v>0.4</v>
      </c>
      <c r="HD9" s="2">
        <f t="shared" si="13"/>
        <v>0.4</v>
      </c>
      <c r="HE9" s="2">
        <f t="shared" si="13"/>
        <v>0.4</v>
      </c>
      <c r="HF9" s="2">
        <f t="shared" si="13"/>
        <v>0.4</v>
      </c>
      <c r="HG9" s="2">
        <f t="shared" si="13"/>
        <v>0.4</v>
      </c>
      <c r="HH9" s="2">
        <f t="shared" si="13"/>
        <v>0.4</v>
      </c>
      <c r="HI9" s="2">
        <f t="shared" si="13"/>
        <v>0.4</v>
      </c>
      <c r="HJ9" s="2">
        <f t="shared" si="13"/>
        <v>0.4</v>
      </c>
      <c r="HK9" s="2">
        <f t="shared" si="13"/>
        <v>0.4</v>
      </c>
      <c r="HL9" s="2">
        <f t="shared" si="13"/>
        <v>0.4</v>
      </c>
      <c r="HM9" s="2">
        <f t="shared" si="13"/>
        <v>0.4</v>
      </c>
      <c r="HN9" s="2">
        <f t="shared" si="13"/>
        <v>0.4</v>
      </c>
      <c r="HO9" s="2">
        <f t="shared" si="13"/>
        <v>0.4</v>
      </c>
      <c r="HP9" s="2">
        <f t="shared" si="13"/>
        <v>0.4</v>
      </c>
      <c r="HQ9" s="2">
        <f t="shared" si="13"/>
        <v>0.4</v>
      </c>
      <c r="HR9" s="2">
        <f t="shared" si="13"/>
        <v>0.4</v>
      </c>
      <c r="HS9" s="2">
        <f t="shared" si="13"/>
        <v>0.4</v>
      </c>
      <c r="HT9" s="2">
        <f t="shared" si="13"/>
        <v>0.4</v>
      </c>
      <c r="HU9" s="2">
        <f t="shared" si="13"/>
        <v>0.4</v>
      </c>
      <c r="HV9" s="2">
        <f t="shared" si="13"/>
        <v>0.4</v>
      </c>
      <c r="HW9" s="2">
        <f t="shared" si="13"/>
        <v>0.4</v>
      </c>
      <c r="HX9" s="2">
        <f t="shared" si="13"/>
        <v>0.4</v>
      </c>
      <c r="HY9" s="2">
        <f t="shared" si="13"/>
        <v>0.4</v>
      </c>
      <c r="HZ9" s="2">
        <f t="shared" si="13"/>
        <v>0.4</v>
      </c>
      <c r="IA9" s="2">
        <f t="shared" si="13"/>
        <v>0.4</v>
      </c>
      <c r="IB9" s="2">
        <f t="shared" si="13"/>
        <v>0.4</v>
      </c>
      <c r="IC9" s="2">
        <f t="shared" si="13"/>
        <v>0.4</v>
      </c>
      <c r="ID9" s="2">
        <f t="shared" si="13"/>
        <v>0.4</v>
      </c>
      <c r="IE9" s="2">
        <f t="shared" si="13"/>
        <v>0.4</v>
      </c>
      <c r="IF9" s="2">
        <f t="shared" si="13"/>
        <v>0.4</v>
      </c>
      <c r="IG9" s="2">
        <f t="shared" si="13"/>
        <v>0.4</v>
      </c>
      <c r="IH9" s="2">
        <f t="shared" si="13"/>
        <v>0.4</v>
      </c>
      <c r="II9" s="2">
        <f t="shared" si="13"/>
        <v>0.4</v>
      </c>
      <c r="IJ9" s="2">
        <f t="shared" si="13"/>
        <v>0.4</v>
      </c>
      <c r="IK9" s="2">
        <f t="shared" si="13"/>
        <v>0.4</v>
      </c>
      <c r="IL9" s="2">
        <f t="shared" si="13"/>
        <v>0.4</v>
      </c>
      <c r="IM9" s="2">
        <f t="shared" si="13"/>
        <v>0.4</v>
      </c>
      <c r="IN9" s="2">
        <f t="shared" si="13"/>
        <v>0.4</v>
      </c>
      <c r="IO9" s="2">
        <f t="shared" si="13"/>
        <v>0.4</v>
      </c>
      <c r="IP9" s="2">
        <f t="shared" si="13"/>
        <v>0.4</v>
      </c>
      <c r="IQ9" s="2">
        <f t="shared" si="13"/>
        <v>0.4</v>
      </c>
      <c r="IR9" s="2">
        <f t="shared" si="13"/>
        <v>0.4</v>
      </c>
      <c r="IS9" s="2">
        <f t="shared" si="13"/>
        <v>0.4</v>
      </c>
      <c r="IT9" s="2">
        <f t="shared" si="13"/>
        <v>0.4</v>
      </c>
      <c r="IU9" s="2">
        <f t="shared" si="13"/>
        <v>0.4</v>
      </c>
      <c r="IV9" s="2">
        <f t="shared" si="13"/>
        <v>0.4</v>
      </c>
      <c r="IW9" s="2">
        <f t="shared" si="13"/>
        <v>0.4</v>
      </c>
      <c r="IX9" s="2">
        <f t="shared" si="13"/>
        <v>0.4</v>
      </c>
      <c r="IY9" s="2">
        <f t="shared" si="13"/>
        <v>0.4</v>
      </c>
      <c r="IZ9" s="2">
        <f t="shared" si="13"/>
        <v>0.4</v>
      </c>
      <c r="JA9" s="2">
        <f t="shared" ref="JA9:KR9" si="14">interpolate_look_up_adjusted(JA5,2:2,3:3)</f>
        <v>0.4</v>
      </c>
      <c r="JB9" s="2">
        <f t="shared" si="14"/>
        <v>0.4</v>
      </c>
      <c r="JC9" s="2">
        <f t="shared" si="14"/>
        <v>0.4</v>
      </c>
      <c r="JD9" s="2">
        <f t="shared" si="14"/>
        <v>0.4</v>
      </c>
      <c r="JE9" s="2">
        <f t="shared" si="14"/>
        <v>0.4</v>
      </c>
      <c r="JF9" s="2">
        <f t="shared" si="14"/>
        <v>0.4</v>
      </c>
      <c r="JG9" s="2">
        <f t="shared" si="14"/>
        <v>0.4</v>
      </c>
      <c r="JH9" s="2">
        <f t="shared" si="14"/>
        <v>0.4</v>
      </c>
      <c r="JI9" s="2">
        <f t="shared" si="14"/>
        <v>0.4</v>
      </c>
      <c r="JJ9" s="2">
        <f t="shared" si="14"/>
        <v>0.4</v>
      </c>
      <c r="JK9" s="2">
        <f t="shared" si="14"/>
        <v>0.4</v>
      </c>
      <c r="JL9" s="2">
        <f t="shared" si="14"/>
        <v>0.4</v>
      </c>
      <c r="JM9" s="2">
        <f t="shared" si="14"/>
        <v>0.4</v>
      </c>
      <c r="JN9" s="2">
        <f t="shared" si="14"/>
        <v>0.4</v>
      </c>
      <c r="JO9" s="2">
        <f t="shared" si="14"/>
        <v>0.4</v>
      </c>
      <c r="JP9" s="2">
        <f t="shared" si="14"/>
        <v>0.4</v>
      </c>
      <c r="JQ9" s="2">
        <f t="shared" si="14"/>
        <v>0.4</v>
      </c>
      <c r="JR9" s="2">
        <f t="shared" si="14"/>
        <v>0.4</v>
      </c>
      <c r="JS9" s="2">
        <f t="shared" si="14"/>
        <v>0.4</v>
      </c>
      <c r="JT9" s="2">
        <f t="shared" si="14"/>
        <v>0.4</v>
      </c>
      <c r="JU9" s="2">
        <f t="shared" si="14"/>
        <v>0.4</v>
      </c>
      <c r="JV9" s="2">
        <f t="shared" si="14"/>
        <v>0.4</v>
      </c>
      <c r="JW9" s="2">
        <f t="shared" si="14"/>
        <v>0.4</v>
      </c>
      <c r="JX9" s="2">
        <f t="shared" si="14"/>
        <v>0.4</v>
      </c>
      <c r="JY9" s="2">
        <f t="shared" si="14"/>
        <v>0.4</v>
      </c>
      <c r="JZ9" s="2">
        <f t="shared" si="14"/>
        <v>0.4</v>
      </c>
      <c r="KA9" s="2">
        <f t="shared" si="14"/>
        <v>0.4</v>
      </c>
      <c r="KB9" s="2">
        <f t="shared" si="14"/>
        <v>0.4</v>
      </c>
      <c r="KC9" s="2">
        <f t="shared" si="14"/>
        <v>0.4</v>
      </c>
      <c r="KD9" s="2">
        <f t="shared" si="14"/>
        <v>0.4</v>
      </c>
      <c r="KE9" s="2">
        <f t="shared" si="14"/>
        <v>0.4</v>
      </c>
      <c r="KF9" s="2">
        <f t="shared" si="14"/>
        <v>0.4</v>
      </c>
      <c r="KG9" s="2">
        <f t="shared" si="14"/>
        <v>0.4</v>
      </c>
      <c r="KH9" s="2">
        <f t="shared" si="14"/>
        <v>0.4</v>
      </c>
      <c r="KI9" s="2">
        <f t="shared" si="14"/>
        <v>0.4</v>
      </c>
      <c r="KJ9" s="2">
        <f t="shared" si="14"/>
        <v>0.4</v>
      </c>
      <c r="KK9" s="2">
        <f t="shared" si="14"/>
        <v>0.4</v>
      </c>
      <c r="KL9" s="2">
        <f t="shared" si="14"/>
        <v>0.4</v>
      </c>
      <c r="KM9" s="2">
        <f t="shared" si="14"/>
        <v>0.4</v>
      </c>
      <c r="KN9" s="2">
        <f t="shared" si="14"/>
        <v>0.4</v>
      </c>
      <c r="KO9" s="2">
        <f t="shared" si="14"/>
        <v>0.4</v>
      </c>
      <c r="KP9" s="2">
        <f t="shared" si="14"/>
        <v>0.4</v>
      </c>
      <c r="KQ9" s="2">
        <f t="shared" si="14"/>
        <v>0.4</v>
      </c>
      <c r="KR9" s="2">
        <f t="shared" si="14"/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4CEC7-04D8-4008-8479-0F598C7499DF}">
  <sheetPr codeName="Sheet6"/>
  <dimension ref="B1:M17"/>
  <sheetViews>
    <sheetView workbookViewId="0">
      <selection activeCell="B2" sqref="B2"/>
    </sheetView>
  </sheetViews>
  <sheetFormatPr defaultRowHeight="14.5" x14ac:dyDescent="0.35"/>
  <sheetData>
    <row r="1" spans="2:13" x14ac:dyDescent="0.35">
      <c r="B1" s="1" t="s">
        <v>58</v>
      </c>
      <c r="C1" s="1"/>
      <c r="D1" s="1"/>
      <c r="E1" s="1"/>
      <c r="F1" s="1" t="s">
        <v>59</v>
      </c>
    </row>
    <row r="4" spans="2:13" x14ac:dyDescent="0.35">
      <c r="D4">
        <v>1</v>
      </c>
      <c r="E4">
        <v>7</v>
      </c>
    </row>
    <row r="5" spans="2:13" x14ac:dyDescent="0.35">
      <c r="D5">
        <v>2</v>
      </c>
      <c r="E5">
        <v>4</v>
      </c>
    </row>
    <row r="9" spans="2:13" x14ac:dyDescent="0.35"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>
        <v>7</v>
      </c>
      <c r="K9">
        <v>8</v>
      </c>
      <c r="L9">
        <v>9</v>
      </c>
      <c r="M9">
        <v>10</v>
      </c>
    </row>
    <row r="11" spans="2:13" x14ac:dyDescent="0.35">
      <c r="B11" t="s">
        <v>27</v>
      </c>
      <c r="D11" s="21">
        <f t="shared" ref="D11:M11" si="0">LOOKUP(D9,4:4,5:5)</f>
        <v>2</v>
      </c>
      <c r="E11" s="21">
        <f t="shared" si="0"/>
        <v>2</v>
      </c>
      <c r="F11" s="21">
        <f t="shared" si="0"/>
        <v>2</v>
      </c>
      <c r="G11" s="21">
        <f t="shared" si="0"/>
        <v>2</v>
      </c>
      <c r="H11" s="21">
        <f t="shared" si="0"/>
        <v>2</v>
      </c>
      <c r="I11" s="21">
        <f t="shared" si="0"/>
        <v>2</v>
      </c>
      <c r="J11" s="21">
        <f t="shared" si="0"/>
        <v>4</v>
      </c>
      <c r="K11" s="21">
        <f t="shared" si="0"/>
        <v>4</v>
      </c>
      <c r="L11" s="21">
        <f t="shared" si="0"/>
        <v>4</v>
      </c>
      <c r="M11" s="21">
        <f t="shared" si="0"/>
        <v>4</v>
      </c>
    </row>
    <row r="12" spans="2:13" x14ac:dyDescent="0.35"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3" x14ac:dyDescent="0.35">
      <c r="B13" t="s">
        <v>55</v>
      </c>
      <c r="D13" s="21">
        <f t="shared" ref="D13:M13" si="1">look_up_average(D9,4:4,5:5)</f>
        <v>150</v>
      </c>
      <c r="E13" s="21">
        <f t="shared" si="1"/>
        <v>2</v>
      </c>
      <c r="F13" s="21">
        <f t="shared" si="1"/>
        <v>2</v>
      </c>
      <c r="G13" s="21">
        <f t="shared" si="1"/>
        <v>2</v>
      </c>
      <c r="H13" s="21">
        <f t="shared" si="1"/>
        <v>2</v>
      </c>
      <c r="I13" s="21">
        <f t="shared" si="1"/>
        <v>2</v>
      </c>
      <c r="J13" s="21">
        <f t="shared" si="1"/>
        <v>150</v>
      </c>
      <c r="K13" s="21">
        <f t="shared" si="1"/>
        <v>4</v>
      </c>
      <c r="L13" s="21">
        <f t="shared" si="1"/>
        <v>4</v>
      </c>
      <c r="M13" s="21">
        <f t="shared" si="1"/>
        <v>4</v>
      </c>
    </row>
    <row r="14" spans="2:13" x14ac:dyDescent="0.35"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2:13" x14ac:dyDescent="0.35">
      <c r="B15" t="s">
        <v>56</v>
      </c>
      <c r="D15" s="21">
        <f t="shared" ref="D15:M15" si="2">long_look_up(D9,4:4,5:5)</f>
        <v>2</v>
      </c>
      <c r="E15" s="21">
        <f t="shared" si="2"/>
        <v>2</v>
      </c>
      <c r="F15" s="21">
        <f t="shared" si="2"/>
        <v>2</v>
      </c>
      <c r="G15" s="21">
        <f t="shared" si="2"/>
        <v>2</v>
      </c>
      <c r="H15" s="21">
        <f t="shared" si="2"/>
        <v>2</v>
      </c>
      <c r="I15" s="21">
        <f t="shared" si="2"/>
        <v>2</v>
      </c>
      <c r="J15" s="21">
        <f t="shared" si="2"/>
        <v>4</v>
      </c>
      <c r="K15" s="21">
        <f t="shared" si="2"/>
        <v>4</v>
      </c>
      <c r="L15" s="21">
        <f t="shared" si="2"/>
        <v>4</v>
      </c>
      <c r="M15" s="21">
        <f t="shared" si="2"/>
        <v>4</v>
      </c>
    </row>
    <row r="16" spans="2:13" x14ac:dyDescent="0.35"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2:13" x14ac:dyDescent="0.35">
      <c r="B17" t="s">
        <v>57</v>
      </c>
      <c r="D17" s="21">
        <f>basic_look_up(D9,$D$4:$G$4,$D$5:$G$5)</f>
        <v>2</v>
      </c>
      <c r="E17" s="21">
        <f t="shared" ref="E17:K17" si="3">basic_look_up(E9,$D$4:$G$4,$D$5:$G$5)</f>
        <v>2</v>
      </c>
      <c r="F17" s="21">
        <f t="shared" si="3"/>
        <v>2</v>
      </c>
      <c r="G17" s="21">
        <f t="shared" si="3"/>
        <v>2</v>
      </c>
      <c r="H17" s="21">
        <f t="shared" si="3"/>
        <v>2</v>
      </c>
      <c r="I17" s="21">
        <f t="shared" si="3"/>
        <v>2</v>
      </c>
      <c r="J17" s="21">
        <f t="shared" si="3"/>
        <v>0</v>
      </c>
      <c r="K17" s="21">
        <f t="shared" si="3"/>
        <v>0</v>
      </c>
      <c r="L17" s="21">
        <f>basic_look_up(L9,$D$4:$G$4,$D$5:$G$5)</f>
        <v>0</v>
      </c>
      <c r="M17" s="21">
        <f>basic_look_up(M9,$D$4:$G$4,$D$5:$G$5)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212"/>
  <sheetViews>
    <sheetView workbookViewId="0"/>
  </sheetViews>
  <sheetFormatPr defaultColWidth="9.1796875" defaultRowHeight="14.5" x14ac:dyDescent="0.35"/>
  <cols>
    <col min="1" max="1" width="9.1796875" style="1"/>
    <col min="2" max="2" width="11.26953125" style="1" customWidth="1"/>
    <col min="3" max="3" width="12.26953125" style="1" customWidth="1"/>
    <col min="4" max="4" width="9.1796875" style="1"/>
    <col min="5" max="5" width="11.7265625" style="1" customWidth="1"/>
    <col min="6" max="9" width="9.1796875" style="1"/>
    <col min="10" max="10" width="11.26953125" style="1" customWidth="1"/>
    <col min="11" max="16384" width="9.1796875" style="1"/>
  </cols>
  <sheetData>
    <row r="1" spans="2:12" x14ac:dyDescent="0.35">
      <c r="C1" s="1" t="s">
        <v>18</v>
      </c>
      <c r="D1" s="8">
        <v>100</v>
      </c>
    </row>
    <row r="2" spans="2:12" x14ac:dyDescent="0.35">
      <c r="C2" s="1" t="s">
        <v>4</v>
      </c>
      <c r="D2" s="13">
        <v>5.0000000000000001E-3</v>
      </c>
      <c r="H2" s="2"/>
    </row>
    <row r="3" spans="2:12" x14ac:dyDescent="0.35">
      <c r="C3" s="1" t="s">
        <v>19</v>
      </c>
      <c r="D3" s="9">
        <v>0.03</v>
      </c>
      <c r="H3" s="20"/>
    </row>
    <row r="5" spans="2:12" x14ac:dyDescent="0.35">
      <c r="D5" s="1" t="s">
        <v>5</v>
      </c>
      <c r="F5" s="1" t="s">
        <v>20</v>
      </c>
      <c r="G5" s="1" t="s">
        <v>27</v>
      </c>
      <c r="I5" s="1" t="s">
        <v>20</v>
      </c>
      <c r="J5" s="1" t="s">
        <v>21</v>
      </c>
    </row>
    <row r="6" spans="2:12" x14ac:dyDescent="0.35">
      <c r="E6" s="12">
        <f>C7</f>
        <v>42370</v>
      </c>
      <c r="F6" s="4">
        <f>D7</f>
        <v>100</v>
      </c>
      <c r="G6" s="4">
        <f>F6</f>
        <v>100</v>
      </c>
      <c r="I6" s="1" t="s">
        <v>27</v>
      </c>
      <c r="J6" s="1" t="s">
        <v>46</v>
      </c>
    </row>
    <row r="7" spans="2:12" x14ac:dyDescent="0.35">
      <c r="B7" s="12">
        <f>EOMONTH(C7,0)</f>
        <v>42400</v>
      </c>
      <c r="C7" s="14">
        <v>42370</v>
      </c>
      <c r="D7" s="8">
        <v>100</v>
      </c>
      <c r="E7" s="12">
        <f>B7</f>
        <v>42400</v>
      </c>
      <c r="F7" s="4">
        <f t="shared" ref="F7:F13" si="0">AVERAGEIF(B:B,E7,D:D)</f>
        <v>123.92418766138421</v>
      </c>
      <c r="G7" s="4">
        <f t="shared" ref="G7:G13" si="1">LOOKUP(E7,C:C,D:D)</f>
        <v>144.35384913179001</v>
      </c>
      <c r="I7" s="4">
        <f t="shared" ref="I7:I70" si="2">LOOKUP(B7,E:E,F:F)</f>
        <v>123.92418766138421</v>
      </c>
      <c r="J7" s="4">
        <f t="shared" ref="J7:J70" si="3">interpolate_look_up(C7,E:E,G:G)</f>
        <v>100</v>
      </c>
      <c r="K7" s="4">
        <f t="shared" ref="K7:K70" si="4">LOOKUP(C7,E:E,F:F)</f>
        <v>100</v>
      </c>
    </row>
    <row r="8" spans="2:12" x14ac:dyDescent="0.35">
      <c r="B8" s="12">
        <f t="shared" ref="B8:B71" si="5">EOMONTH(C8,0)</f>
        <v>42400</v>
      </c>
      <c r="C8" s="12">
        <f>C7+1</f>
        <v>42371</v>
      </c>
      <c r="D8" s="10">
        <v>97.669781864740386</v>
      </c>
      <c r="E8" s="12">
        <f>EOMONTH(E7,1)</f>
        <v>42429</v>
      </c>
      <c r="F8" s="4">
        <f t="shared" si="0"/>
        <v>141.90543490163921</v>
      </c>
      <c r="G8" s="4">
        <f t="shared" si="1"/>
        <v>131.76692762001156</v>
      </c>
      <c r="H8" s="4"/>
      <c r="I8" s="4">
        <f t="shared" si="2"/>
        <v>123.92418766138421</v>
      </c>
      <c r="J8" s="4">
        <f t="shared" si="3"/>
        <v>101.23117527483552</v>
      </c>
      <c r="K8" s="4">
        <f t="shared" si="4"/>
        <v>100</v>
      </c>
    </row>
    <row r="9" spans="2:12" x14ac:dyDescent="0.35">
      <c r="B9" s="12">
        <f t="shared" si="5"/>
        <v>42400</v>
      </c>
      <c r="C9" s="12">
        <f t="shared" ref="C9:C72" si="6">C8+1</f>
        <v>42372</v>
      </c>
      <c r="D9" s="10">
        <v>101.81971228439593</v>
      </c>
      <c r="E9" s="12">
        <f t="shared" ref="E9:E13" si="7">EOMONTH(E8,1)</f>
        <v>42460</v>
      </c>
      <c r="F9" s="4">
        <f t="shared" si="0"/>
        <v>148.96996860397661</v>
      </c>
      <c r="G9" s="4">
        <f t="shared" si="1"/>
        <v>166.08926587005939</v>
      </c>
      <c r="H9" s="4"/>
      <c r="I9" s="4">
        <f t="shared" si="2"/>
        <v>123.92418766138421</v>
      </c>
      <c r="J9" s="4">
        <f t="shared" si="3"/>
        <v>102.47750847524469</v>
      </c>
      <c r="K9" s="4">
        <f t="shared" si="4"/>
        <v>100</v>
      </c>
    </row>
    <row r="10" spans="2:12" x14ac:dyDescent="0.35">
      <c r="B10" s="12">
        <f t="shared" si="5"/>
        <v>42400</v>
      </c>
      <c r="C10" s="12">
        <f t="shared" si="6"/>
        <v>42373</v>
      </c>
      <c r="D10" s="10">
        <v>102.02622664972714</v>
      </c>
      <c r="E10" s="12">
        <f t="shared" si="7"/>
        <v>42490</v>
      </c>
      <c r="F10" s="4">
        <f t="shared" si="0"/>
        <v>180.9877602013249</v>
      </c>
      <c r="G10" s="4">
        <f t="shared" si="1"/>
        <v>195.00106863683376</v>
      </c>
      <c r="H10" s="4"/>
      <c r="I10" s="4">
        <f t="shared" si="2"/>
        <v>123.92418766138421</v>
      </c>
      <c r="J10" s="4">
        <f t="shared" si="3"/>
        <v>103.73918622185936</v>
      </c>
      <c r="K10" s="4">
        <f t="shared" si="4"/>
        <v>100</v>
      </c>
    </row>
    <row r="11" spans="2:12" x14ac:dyDescent="0.35">
      <c r="B11" s="12">
        <f t="shared" si="5"/>
        <v>42400</v>
      </c>
      <c r="C11" s="12">
        <f t="shared" si="6"/>
        <v>42374</v>
      </c>
      <c r="D11" s="10">
        <v>104.55140836990961</v>
      </c>
      <c r="E11" s="12">
        <f t="shared" si="7"/>
        <v>42521</v>
      </c>
      <c r="F11" s="4">
        <f t="shared" si="0"/>
        <v>212.31353351533471</v>
      </c>
      <c r="G11" s="4">
        <f t="shared" si="1"/>
        <v>247.10315002269996</v>
      </c>
      <c r="H11" s="4"/>
      <c r="I11" s="4">
        <f t="shared" si="2"/>
        <v>123.92418766138421</v>
      </c>
      <c r="J11" s="4">
        <f t="shared" si="3"/>
        <v>105.01639743293848</v>
      </c>
      <c r="K11" s="4">
        <f t="shared" si="4"/>
        <v>100</v>
      </c>
    </row>
    <row r="12" spans="2:12" x14ac:dyDescent="0.35">
      <c r="B12" s="12">
        <f t="shared" si="5"/>
        <v>42400</v>
      </c>
      <c r="C12" s="12">
        <f t="shared" si="6"/>
        <v>42375</v>
      </c>
      <c r="D12" s="10">
        <v>106.29672425264199</v>
      </c>
      <c r="E12" s="12">
        <f t="shared" si="7"/>
        <v>42551</v>
      </c>
      <c r="F12" s="4">
        <f t="shared" si="0"/>
        <v>226.96413138183701</v>
      </c>
      <c r="G12" s="4">
        <f t="shared" si="1"/>
        <v>207.78586266450463</v>
      </c>
      <c r="H12" s="4"/>
      <c r="I12" s="4">
        <f t="shared" si="2"/>
        <v>123.92418766138421</v>
      </c>
      <c r="J12" s="4">
        <f t="shared" si="3"/>
        <v>106.3093333526558</v>
      </c>
      <c r="K12" s="4">
        <f t="shared" si="4"/>
        <v>100</v>
      </c>
    </row>
    <row r="13" spans="2:12" x14ac:dyDescent="0.35">
      <c r="B13" s="12">
        <f t="shared" si="5"/>
        <v>42400</v>
      </c>
      <c r="C13" s="12">
        <f t="shared" si="6"/>
        <v>42376</v>
      </c>
      <c r="D13" s="10">
        <v>111.99034689977731</v>
      </c>
      <c r="E13" s="12">
        <f t="shared" si="7"/>
        <v>42582</v>
      </c>
      <c r="F13" s="4">
        <f t="shared" si="0"/>
        <v>215.30666459938266</v>
      </c>
      <c r="G13" s="4">
        <f t="shared" si="1"/>
        <v>195.54188740551538</v>
      </c>
      <c r="H13" s="4"/>
      <c r="I13" s="4">
        <f t="shared" si="2"/>
        <v>123.92418766138421</v>
      </c>
      <c r="J13" s="4">
        <f t="shared" si="3"/>
        <v>107.61818757973616</v>
      </c>
      <c r="K13" s="4">
        <f t="shared" si="4"/>
        <v>100</v>
      </c>
    </row>
    <row r="14" spans="2:12" x14ac:dyDescent="0.35">
      <c r="B14" s="12">
        <f t="shared" si="5"/>
        <v>42400</v>
      </c>
      <c r="C14" s="12">
        <f t="shared" si="6"/>
        <v>42377</v>
      </c>
      <c r="D14" s="10">
        <v>108.61344654274686</v>
      </c>
      <c r="E14" s="12"/>
      <c r="G14" s="4"/>
      <c r="H14" s="4"/>
      <c r="I14" s="4">
        <f t="shared" si="2"/>
        <v>123.92418766138421</v>
      </c>
      <c r="J14" s="4">
        <f t="shared" si="3"/>
        <v>108.94315609644399</v>
      </c>
      <c r="K14" s="4">
        <f t="shared" si="4"/>
        <v>100</v>
      </c>
    </row>
    <row r="15" spans="2:12" x14ac:dyDescent="0.35">
      <c r="B15" s="12">
        <f t="shared" si="5"/>
        <v>42400</v>
      </c>
      <c r="C15" s="12">
        <f t="shared" si="6"/>
        <v>42378</v>
      </c>
      <c r="D15" s="10">
        <v>111.0374812793636</v>
      </c>
      <c r="G15" s="4"/>
      <c r="H15" s="4"/>
      <c r="I15" s="4">
        <f t="shared" si="2"/>
        <v>123.92418766138421</v>
      </c>
      <c r="J15" s="4">
        <f t="shared" si="3"/>
        <v>110.28443729792885</v>
      </c>
      <c r="K15" s="4">
        <f t="shared" si="4"/>
        <v>100</v>
      </c>
      <c r="L15" s="1" t="str">
        <f>show_formula(J15)</f>
        <v>=interpolate_look_up(C15,E:E,G:G)</v>
      </c>
    </row>
    <row r="16" spans="2:12" x14ac:dyDescent="0.35">
      <c r="B16" s="12">
        <f t="shared" si="5"/>
        <v>42400</v>
      </c>
      <c r="C16" s="12">
        <f t="shared" si="6"/>
        <v>42379</v>
      </c>
      <c r="D16" s="10">
        <v>109.76681791572578</v>
      </c>
      <c r="E16" s="12"/>
      <c r="G16" s="4"/>
      <c r="H16" s="4"/>
      <c r="I16" s="4">
        <f t="shared" si="2"/>
        <v>123.92418766138421</v>
      </c>
      <c r="J16" s="4">
        <f t="shared" si="3"/>
        <v>111.64223202193241</v>
      </c>
      <c r="K16" s="4">
        <f t="shared" si="4"/>
        <v>100</v>
      </c>
    </row>
    <row r="17" spans="2:11" x14ac:dyDescent="0.35">
      <c r="B17" s="12">
        <f t="shared" si="5"/>
        <v>42400</v>
      </c>
      <c r="C17" s="12">
        <f t="shared" si="6"/>
        <v>42380</v>
      </c>
      <c r="D17" s="10">
        <v>114.07719192099879</v>
      </c>
      <c r="E17" s="12"/>
      <c r="G17" s="4"/>
      <c r="H17" s="4"/>
      <c r="I17" s="4">
        <f t="shared" si="2"/>
        <v>123.92418766138421</v>
      </c>
      <c r="J17" s="4">
        <f t="shared" si="3"/>
        <v>113.01674357886095</v>
      </c>
      <c r="K17" s="4">
        <f t="shared" si="4"/>
        <v>100</v>
      </c>
    </row>
    <row r="18" spans="2:11" x14ac:dyDescent="0.35">
      <c r="B18" s="12">
        <f t="shared" si="5"/>
        <v>42400</v>
      </c>
      <c r="C18" s="12">
        <f t="shared" si="6"/>
        <v>42381</v>
      </c>
      <c r="D18" s="10">
        <v>110.02844826296761</v>
      </c>
      <c r="E18" s="12"/>
      <c r="G18" s="4"/>
      <c r="H18" s="4"/>
      <c r="I18" s="4">
        <f t="shared" si="2"/>
        <v>123.92418766138421</v>
      </c>
      <c r="J18" s="4">
        <f t="shared" si="3"/>
        <v>114.40817778222814</v>
      </c>
      <c r="K18" s="4">
        <f t="shared" si="4"/>
        <v>100</v>
      </c>
    </row>
    <row r="19" spans="2:11" x14ac:dyDescent="0.35">
      <c r="B19" s="12">
        <f t="shared" si="5"/>
        <v>42400</v>
      </c>
      <c r="C19" s="12">
        <f t="shared" si="6"/>
        <v>42382</v>
      </c>
      <c r="D19" s="10">
        <v>114.6928497976505</v>
      </c>
      <c r="E19" s="12"/>
      <c r="G19" s="4"/>
      <c r="H19" s="4"/>
      <c r="I19" s="4">
        <f t="shared" si="2"/>
        <v>123.92418766138421</v>
      </c>
      <c r="J19" s="4">
        <f t="shared" si="3"/>
        <v>115.81674297947278</v>
      </c>
      <c r="K19" s="4">
        <f t="shared" si="4"/>
        <v>100</v>
      </c>
    </row>
    <row r="20" spans="2:11" x14ac:dyDescent="0.35">
      <c r="B20" s="12">
        <f t="shared" si="5"/>
        <v>42400</v>
      </c>
      <c r="C20" s="12">
        <f t="shared" si="6"/>
        <v>42383</v>
      </c>
      <c r="D20" s="10">
        <v>114.89957218030014</v>
      </c>
      <c r="E20" s="12"/>
      <c r="G20" s="4"/>
      <c r="H20" s="4"/>
      <c r="I20" s="4">
        <f t="shared" si="2"/>
        <v>123.92418766138421</v>
      </c>
      <c r="J20" s="4">
        <f t="shared" si="3"/>
        <v>117.24265008315584</v>
      </c>
      <c r="K20" s="4">
        <f t="shared" si="4"/>
        <v>100</v>
      </c>
    </row>
    <row r="21" spans="2:11" x14ac:dyDescent="0.35">
      <c r="B21" s="12">
        <f t="shared" si="5"/>
        <v>42400</v>
      </c>
      <c r="C21" s="12">
        <f t="shared" si="6"/>
        <v>42384</v>
      </c>
      <c r="D21" s="10">
        <v>115.40136297117486</v>
      </c>
      <c r="E21" s="12"/>
      <c r="G21" s="4"/>
      <c r="H21" s="4"/>
      <c r="I21" s="4">
        <f t="shared" si="2"/>
        <v>123.92418766138421</v>
      </c>
      <c r="J21" s="4">
        <f t="shared" si="3"/>
        <v>118.68611260254158</v>
      </c>
      <c r="K21" s="4">
        <f t="shared" si="4"/>
        <v>100</v>
      </c>
    </row>
    <row r="22" spans="2:11" x14ac:dyDescent="0.35">
      <c r="B22" s="12">
        <f t="shared" si="5"/>
        <v>42400</v>
      </c>
      <c r="C22" s="12">
        <f t="shared" si="6"/>
        <v>42385</v>
      </c>
      <c r="D22" s="10">
        <v>117.90374922123287</v>
      </c>
      <c r="H22" s="4"/>
      <c r="I22" s="4">
        <f t="shared" si="2"/>
        <v>123.92418766138421</v>
      </c>
      <c r="J22" s="4">
        <f t="shared" si="3"/>
        <v>120.1473466755675</v>
      </c>
      <c r="K22" s="4">
        <f t="shared" si="4"/>
        <v>100</v>
      </c>
    </row>
    <row r="23" spans="2:11" x14ac:dyDescent="0.35">
      <c r="B23" s="12">
        <f t="shared" si="5"/>
        <v>42400</v>
      </c>
      <c r="C23" s="12">
        <f t="shared" si="6"/>
        <v>42386</v>
      </c>
      <c r="D23" s="10">
        <v>120.0685322120916</v>
      </c>
      <c r="H23" s="4"/>
      <c r="I23" s="4">
        <f t="shared" si="2"/>
        <v>123.92418766138421</v>
      </c>
      <c r="J23" s="4">
        <f t="shared" si="3"/>
        <v>121.626571101208</v>
      </c>
      <c r="K23" s="4">
        <f t="shared" si="4"/>
        <v>100</v>
      </c>
    </row>
    <row r="24" spans="2:11" x14ac:dyDescent="0.35">
      <c r="B24" s="12">
        <f t="shared" si="5"/>
        <v>42400</v>
      </c>
      <c r="C24" s="12">
        <f t="shared" si="6"/>
        <v>42387</v>
      </c>
      <c r="D24" s="10">
        <v>128.93712950717776</v>
      </c>
      <c r="H24" s="4"/>
      <c r="I24" s="4">
        <f t="shared" si="2"/>
        <v>123.92418766138421</v>
      </c>
      <c r="J24" s="4">
        <f t="shared" si="3"/>
        <v>123.12400737223629</v>
      </c>
      <c r="K24" s="4">
        <f t="shared" si="4"/>
        <v>100</v>
      </c>
    </row>
    <row r="25" spans="2:11" x14ac:dyDescent="0.35">
      <c r="B25" s="12">
        <f t="shared" si="5"/>
        <v>42400</v>
      </c>
      <c r="C25" s="12">
        <f t="shared" si="6"/>
        <v>42388</v>
      </c>
      <c r="D25" s="10">
        <v>132.1292428609388</v>
      </c>
      <c r="H25" s="4"/>
      <c r="I25" s="4">
        <f t="shared" si="2"/>
        <v>123.92418766138421</v>
      </c>
      <c r="J25" s="4">
        <f t="shared" si="3"/>
        <v>124.63987970838993</v>
      </c>
      <c r="K25" s="4">
        <f t="shared" si="4"/>
        <v>100</v>
      </c>
    </row>
    <row r="26" spans="2:11" x14ac:dyDescent="0.35">
      <c r="B26" s="12">
        <f t="shared" si="5"/>
        <v>42400</v>
      </c>
      <c r="C26" s="12">
        <f t="shared" si="6"/>
        <v>42389</v>
      </c>
      <c r="D26" s="10">
        <v>128.41503526629302</v>
      </c>
      <c r="H26" s="4"/>
      <c r="I26" s="4">
        <f t="shared" si="2"/>
        <v>123.92418766138421</v>
      </c>
      <c r="J26" s="4">
        <f t="shared" si="3"/>
        <v>126.17441508994433</v>
      </c>
      <c r="K26" s="4">
        <f t="shared" si="4"/>
        <v>100</v>
      </c>
    </row>
    <row r="27" spans="2:11" x14ac:dyDescent="0.35">
      <c r="B27" s="12">
        <f t="shared" si="5"/>
        <v>42400</v>
      </c>
      <c r="C27" s="12">
        <f t="shared" si="6"/>
        <v>42390</v>
      </c>
      <c r="D27" s="10">
        <v>141.50935687048766</v>
      </c>
      <c r="H27" s="4"/>
      <c r="I27" s="4">
        <f t="shared" si="2"/>
        <v>123.92418766138421</v>
      </c>
      <c r="J27" s="4">
        <f t="shared" si="3"/>
        <v>127.72784329170005</v>
      </c>
      <c r="K27" s="4">
        <f t="shared" si="4"/>
        <v>100</v>
      </c>
    </row>
    <row r="28" spans="2:11" x14ac:dyDescent="0.35">
      <c r="B28" s="12">
        <f t="shared" si="5"/>
        <v>42400</v>
      </c>
      <c r="C28" s="12">
        <f t="shared" si="6"/>
        <v>42391</v>
      </c>
      <c r="D28" s="10">
        <v>142.86807891015494</v>
      </c>
      <c r="H28" s="4"/>
      <c r="I28" s="4">
        <f t="shared" si="2"/>
        <v>123.92418766138421</v>
      </c>
      <c r="J28" s="4">
        <f t="shared" si="3"/>
        <v>129.30039691738813</v>
      </c>
      <c r="K28" s="4">
        <f t="shared" si="4"/>
        <v>100</v>
      </c>
    </row>
    <row r="29" spans="2:11" x14ac:dyDescent="0.35">
      <c r="B29" s="12">
        <f t="shared" si="5"/>
        <v>42400</v>
      </c>
      <c r="C29" s="12">
        <f t="shared" si="6"/>
        <v>42392</v>
      </c>
      <c r="D29" s="10">
        <v>141.79921369187909</v>
      </c>
      <c r="H29" s="4"/>
      <c r="I29" s="4">
        <f t="shared" si="2"/>
        <v>123.92418766138421</v>
      </c>
      <c r="J29" s="4">
        <f t="shared" si="3"/>
        <v>130.89231143449919</v>
      </c>
      <c r="K29" s="4">
        <f t="shared" si="4"/>
        <v>100</v>
      </c>
    </row>
    <row r="30" spans="2:11" x14ac:dyDescent="0.35">
      <c r="B30" s="12">
        <f t="shared" si="5"/>
        <v>42400</v>
      </c>
      <c r="C30" s="12">
        <f t="shared" si="6"/>
        <v>42393</v>
      </c>
      <c r="D30" s="10">
        <v>140.84302333225784</v>
      </c>
      <c r="H30" s="4"/>
      <c r="I30" s="4">
        <f t="shared" si="2"/>
        <v>123.92418766138421</v>
      </c>
      <c r="J30" s="4">
        <f t="shared" si="3"/>
        <v>132.50382520954145</v>
      </c>
      <c r="K30" s="4">
        <f t="shared" si="4"/>
        <v>100</v>
      </c>
    </row>
    <row r="31" spans="2:11" x14ac:dyDescent="0.35">
      <c r="B31" s="12">
        <f t="shared" si="5"/>
        <v>42400</v>
      </c>
      <c r="C31" s="12">
        <f t="shared" si="6"/>
        <v>42394</v>
      </c>
      <c r="D31" s="10">
        <v>143.72151396924542</v>
      </c>
      <c r="H31" s="4"/>
      <c r="I31" s="4">
        <f t="shared" si="2"/>
        <v>123.92418766138421</v>
      </c>
      <c r="J31" s="4">
        <f t="shared" si="3"/>
        <v>134.13517954373256</v>
      </c>
      <c r="K31" s="4">
        <f t="shared" si="4"/>
        <v>100</v>
      </c>
    </row>
    <row r="32" spans="2:11" x14ac:dyDescent="0.35">
      <c r="B32" s="12">
        <f t="shared" si="5"/>
        <v>42400</v>
      </c>
      <c r="C32" s="12">
        <f t="shared" si="6"/>
        <v>42395</v>
      </c>
      <c r="D32" s="10">
        <v>143.79686083352081</v>
      </c>
      <c r="H32" s="4"/>
      <c r="I32" s="4">
        <f t="shared" si="2"/>
        <v>123.92418766138421</v>
      </c>
      <c r="J32" s="4">
        <f t="shared" si="3"/>
        <v>135.78661870913123</v>
      </c>
      <c r="K32" s="4">
        <f t="shared" si="4"/>
        <v>100</v>
      </c>
    </row>
    <row r="33" spans="2:11" x14ac:dyDescent="0.35">
      <c r="B33" s="12">
        <f t="shared" si="5"/>
        <v>42400</v>
      </c>
      <c r="C33" s="12">
        <f t="shared" si="6"/>
        <v>42396</v>
      </c>
      <c r="D33" s="10">
        <v>150.96955403005882</v>
      </c>
      <c r="H33" s="4"/>
      <c r="I33" s="4">
        <f t="shared" si="2"/>
        <v>123.92418766138421</v>
      </c>
      <c r="J33" s="4">
        <f t="shared" si="3"/>
        <v>137.45838998521322</v>
      </c>
      <c r="K33" s="4">
        <f t="shared" si="4"/>
        <v>100</v>
      </c>
    </row>
    <row r="34" spans="2:11" x14ac:dyDescent="0.35">
      <c r="B34" s="12">
        <f t="shared" si="5"/>
        <v>42400</v>
      </c>
      <c r="C34" s="12">
        <f t="shared" si="6"/>
        <v>42397</v>
      </c>
      <c r="D34" s="10">
        <v>146.75857293639012</v>
      </c>
      <c r="H34" s="4"/>
      <c r="I34" s="4">
        <f t="shared" si="2"/>
        <v>123.92418766138421</v>
      </c>
      <c r="J34" s="4">
        <f t="shared" si="3"/>
        <v>139.15074369589814</v>
      </c>
      <c r="K34" s="4">
        <f t="shared" si="4"/>
        <v>100</v>
      </c>
    </row>
    <row r="35" spans="2:11" x14ac:dyDescent="0.35">
      <c r="B35" s="12">
        <f t="shared" si="5"/>
        <v>42400</v>
      </c>
      <c r="C35" s="12">
        <f t="shared" si="6"/>
        <v>42398</v>
      </c>
      <c r="D35" s="10">
        <v>150.0943865313231</v>
      </c>
      <c r="H35" s="4"/>
      <c r="I35" s="4">
        <f t="shared" si="2"/>
        <v>123.92418766138421</v>
      </c>
      <c r="J35" s="4">
        <f t="shared" si="3"/>
        <v>140.86393324703178</v>
      </c>
      <c r="K35" s="4">
        <f t="shared" si="4"/>
        <v>100</v>
      </c>
    </row>
    <row r="36" spans="2:11" x14ac:dyDescent="0.35">
      <c r="B36" s="12">
        <f t="shared" si="5"/>
        <v>42400</v>
      </c>
      <c r="C36" s="12">
        <f t="shared" si="6"/>
        <v>42399</v>
      </c>
      <c r="D36" s="10">
        <v>144.61034700594789</v>
      </c>
      <c r="H36" s="4"/>
      <c r="I36" s="4">
        <f t="shared" si="2"/>
        <v>123.92418766138421</v>
      </c>
      <c r="J36" s="4">
        <f t="shared" si="3"/>
        <v>142.59821516433004</v>
      </c>
      <c r="K36" s="4">
        <f t="shared" si="4"/>
        <v>100</v>
      </c>
    </row>
    <row r="37" spans="2:11" x14ac:dyDescent="0.35">
      <c r="B37" s="12">
        <f t="shared" si="5"/>
        <v>42400</v>
      </c>
      <c r="C37" s="12">
        <f t="shared" si="6"/>
        <v>42400</v>
      </c>
      <c r="D37" s="10">
        <v>144.35384913179001</v>
      </c>
      <c r="H37" s="4"/>
      <c r="I37" s="4">
        <f t="shared" si="2"/>
        <v>123.92418766138421</v>
      </c>
      <c r="J37" s="4">
        <f t="shared" si="3"/>
        <v>144.35384913179001</v>
      </c>
      <c r="K37" s="4">
        <f t="shared" si="4"/>
        <v>123.92418766138421</v>
      </c>
    </row>
    <row r="38" spans="2:11" x14ac:dyDescent="0.35">
      <c r="B38" s="12">
        <f t="shared" si="5"/>
        <v>42429</v>
      </c>
      <c r="C38" s="12">
        <f t="shared" si="6"/>
        <v>42401</v>
      </c>
      <c r="D38" s="10">
        <v>144.12940469525023</v>
      </c>
      <c r="H38" s="4"/>
      <c r="I38" s="4">
        <f t="shared" si="2"/>
        <v>141.90543490163921</v>
      </c>
      <c r="J38" s="4">
        <f t="shared" si="3"/>
        <v>143.9004309454931</v>
      </c>
      <c r="K38" s="4">
        <f t="shared" si="4"/>
        <v>123.92418766138421</v>
      </c>
    </row>
    <row r="39" spans="2:11" x14ac:dyDescent="0.35">
      <c r="B39" s="12">
        <f t="shared" si="5"/>
        <v>42429</v>
      </c>
      <c r="C39" s="12">
        <f t="shared" si="6"/>
        <v>42402</v>
      </c>
      <c r="D39" s="10">
        <v>148.96568484280314</v>
      </c>
      <c r="H39" s="4"/>
      <c r="I39" s="4">
        <f t="shared" si="2"/>
        <v>141.90543490163921</v>
      </c>
      <c r="J39" s="4">
        <f t="shared" si="3"/>
        <v>143.44843695434514</v>
      </c>
      <c r="K39" s="4">
        <f t="shared" si="4"/>
        <v>123.92418766138421</v>
      </c>
    </row>
    <row r="40" spans="2:11" x14ac:dyDescent="0.35">
      <c r="B40" s="12">
        <f t="shared" si="5"/>
        <v>42429</v>
      </c>
      <c r="C40" s="12">
        <f t="shared" si="6"/>
        <v>42403</v>
      </c>
      <c r="D40" s="10">
        <v>147.83074020589942</v>
      </c>
      <c r="H40" s="4"/>
      <c r="I40" s="4">
        <f t="shared" si="2"/>
        <v>141.90543490163921</v>
      </c>
      <c r="J40" s="4">
        <f t="shared" si="3"/>
        <v>142.99786268492204</v>
      </c>
      <c r="K40" s="4">
        <f t="shared" si="4"/>
        <v>123.92418766138421</v>
      </c>
    </row>
    <row r="41" spans="2:11" x14ac:dyDescent="0.35">
      <c r="B41" s="12">
        <f t="shared" si="5"/>
        <v>42429</v>
      </c>
      <c r="C41" s="12">
        <f t="shared" si="6"/>
        <v>42404</v>
      </c>
      <c r="D41" s="10">
        <v>140.6282219346495</v>
      </c>
      <c r="H41" s="4"/>
      <c r="I41" s="4">
        <f t="shared" si="2"/>
        <v>141.90543490163921</v>
      </c>
      <c r="J41" s="4">
        <f t="shared" si="3"/>
        <v>142.54870367785088</v>
      </c>
      <c r="K41" s="4">
        <f t="shared" si="4"/>
        <v>123.92418766138421</v>
      </c>
    </row>
    <row r="42" spans="2:11" x14ac:dyDescent="0.35">
      <c r="B42" s="12">
        <f t="shared" si="5"/>
        <v>42429</v>
      </c>
      <c r="C42" s="12">
        <f t="shared" si="6"/>
        <v>42405</v>
      </c>
      <c r="D42" s="10">
        <v>138.88818059968654</v>
      </c>
      <c r="H42" s="4"/>
      <c r="I42" s="4">
        <f t="shared" si="2"/>
        <v>141.90543490163921</v>
      </c>
      <c r="J42" s="4">
        <f t="shared" si="3"/>
        <v>142.10095548776573</v>
      </c>
      <c r="K42" s="4">
        <f t="shared" si="4"/>
        <v>123.92418766138421</v>
      </c>
    </row>
    <row r="43" spans="2:11" x14ac:dyDescent="0.35">
      <c r="B43" s="12">
        <f t="shared" si="5"/>
        <v>42429</v>
      </c>
      <c r="C43" s="12">
        <f t="shared" si="6"/>
        <v>42406</v>
      </c>
      <c r="D43" s="10">
        <v>139.18074112477532</v>
      </c>
      <c r="H43" s="4"/>
      <c r="I43" s="4">
        <f t="shared" si="2"/>
        <v>141.90543490163921</v>
      </c>
      <c r="J43" s="4">
        <f t="shared" si="3"/>
        <v>141.65461368326353</v>
      </c>
      <c r="K43" s="4">
        <f t="shared" si="4"/>
        <v>123.92418766138421</v>
      </c>
    </row>
    <row r="44" spans="2:11" x14ac:dyDescent="0.35">
      <c r="B44" s="12">
        <f t="shared" si="5"/>
        <v>42429</v>
      </c>
      <c r="C44" s="12">
        <f t="shared" si="6"/>
        <v>42407</v>
      </c>
      <c r="D44" s="10">
        <v>139.01466725700254</v>
      </c>
      <c r="H44" s="4"/>
      <c r="I44" s="4">
        <f t="shared" si="2"/>
        <v>141.90543490163921</v>
      </c>
      <c r="J44" s="4">
        <f t="shared" si="3"/>
        <v>141.20967384686043</v>
      </c>
      <c r="K44" s="4">
        <f t="shared" si="4"/>
        <v>123.92418766138421</v>
      </c>
    </row>
    <row r="45" spans="2:11" x14ac:dyDescent="0.35">
      <c r="B45" s="12">
        <f t="shared" si="5"/>
        <v>42429</v>
      </c>
      <c r="C45" s="12">
        <f t="shared" si="6"/>
        <v>42408</v>
      </c>
      <c r="D45" s="10">
        <v>142.1133494609368</v>
      </c>
      <c r="H45" s="4"/>
      <c r="I45" s="4">
        <f t="shared" si="2"/>
        <v>141.90543490163921</v>
      </c>
      <c r="J45" s="4">
        <f t="shared" si="3"/>
        <v>140.76613157494796</v>
      </c>
      <c r="K45" s="4">
        <f t="shared" si="4"/>
        <v>123.92418766138421</v>
      </c>
    </row>
    <row r="46" spans="2:11" x14ac:dyDescent="0.35">
      <c r="B46" s="12">
        <f t="shared" si="5"/>
        <v>42429</v>
      </c>
      <c r="C46" s="12">
        <f t="shared" si="6"/>
        <v>42409</v>
      </c>
      <c r="D46" s="10">
        <v>146.24272805307126</v>
      </c>
      <c r="H46" s="4"/>
      <c r="I46" s="4">
        <f t="shared" si="2"/>
        <v>141.90543490163921</v>
      </c>
      <c r="J46" s="4">
        <f t="shared" si="3"/>
        <v>140.3239824777495</v>
      </c>
      <c r="K46" s="4">
        <f t="shared" si="4"/>
        <v>123.92418766138421</v>
      </c>
    </row>
    <row r="47" spans="2:11" x14ac:dyDescent="0.35">
      <c r="B47" s="12">
        <f t="shared" si="5"/>
        <v>42429</v>
      </c>
      <c r="C47" s="12">
        <f t="shared" si="6"/>
        <v>42410</v>
      </c>
      <c r="D47" s="10">
        <v>145.73545825588127</v>
      </c>
      <c r="H47" s="4"/>
      <c r="I47" s="4">
        <f t="shared" si="2"/>
        <v>141.90543490163921</v>
      </c>
      <c r="J47" s="4">
        <f t="shared" si="3"/>
        <v>139.88322217927671</v>
      </c>
      <c r="K47" s="4">
        <f t="shared" si="4"/>
        <v>123.92418766138421</v>
      </c>
    </row>
    <row r="48" spans="2:11" x14ac:dyDescent="0.35">
      <c r="B48" s="12">
        <f t="shared" si="5"/>
        <v>42429</v>
      </c>
      <c r="C48" s="12">
        <f t="shared" si="6"/>
        <v>42411</v>
      </c>
      <c r="D48" s="10">
        <v>141.66662223232913</v>
      </c>
      <c r="H48" s="4"/>
      <c r="I48" s="4">
        <f t="shared" si="2"/>
        <v>141.90543490163921</v>
      </c>
      <c r="J48" s="4">
        <f t="shared" si="3"/>
        <v>139.44384631728644</v>
      </c>
      <c r="K48" s="4">
        <f t="shared" si="4"/>
        <v>123.92418766138421</v>
      </c>
    </row>
    <row r="49" spans="2:11" x14ac:dyDescent="0.35">
      <c r="B49" s="12">
        <f t="shared" si="5"/>
        <v>42429</v>
      </c>
      <c r="C49" s="12">
        <f t="shared" si="6"/>
        <v>42412</v>
      </c>
      <c r="D49" s="10">
        <v>148.15957891820162</v>
      </c>
      <c r="H49" s="4"/>
      <c r="I49" s="4">
        <f t="shared" si="2"/>
        <v>141.90543490163921</v>
      </c>
      <c r="J49" s="4">
        <f t="shared" si="3"/>
        <v>139.0058505432373</v>
      </c>
      <c r="K49" s="4">
        <f t="shared" si="4"/>
        <v>123.92418766138421</v>
      </c>
    </row>
    <row r="50" spans="2:11" x14ac:dyDescent="0.35">
      <c r="B50" s="12">
        <f t="shared" si="5"/>
        <v>42429</v>
      </c>
      <c r="C50" s="12">
        <f t="shared" si="6"/>
        <v>42413</v>
      </c>
      <c r="D50" s="10">
        <v>146.37984201836485</v>
      </c>
      <c r="H50" s="4"/>
      <c r="I50" s="4">
        <f t="shared" si="2"/>
        <v>141.90543490163921</v>
      </c>
      <c r="J50" s="4">
        <f t="shared" si="3"/>
        <v>138.56923052224684</v>
      </c>
      <c r="K50" s="4">
        <f t="shared" si="4"/>
        <v>123.92418766138421</v>
      </c>
    </row>
    <row r="51" spans="2:11" x14ac:dyDescent="0.35">
      <c r="B51" s="12">
        <f t="shared" si="5"/>
        <v>42429</v>
      </c>
      <c r="C51" s="12">
        <f t="shared" si="6"/>
        <v>42414</v>
      </c>
      <c r="D51" s="10">
        <v>150.92741817311241</v>
      </c>
      <c r="H51" s="4"/>
      <c r="I51" s="4">
        <f t="shared" si="2"/>
        <v>141.90543490163921</v>
      </c>
      <c r="J51" s="4">
        <f t="shared" si="3"/>
        <v>138.13398193304855</v>
      </c>
      <c r="K51" s="4">
        <f t="shared" si="4"/>
        <v>123.92418766138421</v>
      </c>
    </row>
    <row r="52" spans="2:11" x14ac:dyDescent="0.35">
      <c r="B52" s="12">
        <f t="shared" si="5"/>
        <v>42429</v>
      </c>
      <c r="C52" s="12">
        <f t="shared" si="6"/>
        <v>42415</v>
      </c>
      <c r="D52" s="10">
        <v>147.94078285298832</v>
      </c>
      <c r="H52" s="4"/>
      <c r="I52" s="4">
        <f t="shared" si="2"/>
        <v>141.90543490163921</v>
      </c>
      <c r="J52" s="4">
        <f t="shared" si="3"/>
        <v>137.70010046794906</v>
      </c>
      <c r="K52" s="4">
        <f t="shared" si="4"/>
        <v>123.92418766138421</v>
      </c>
    </row>
    <row r="53" spans="2:11" x14ac:dyDescent="0.35">
      <c r="B53" s="12">
        <f t="shared" si="5"/>
        <v>42429</v>
      </c>
      <c r="C53" s="12">
        <f t="shared" si="6"/>
        <v>42416</v>
      </c>
      <c r="D53" s="10">
        <v>143.29938577010245</v>
      </c>
      <c r="H53" s="4"/>
      <c r="I53" s="4">
        <f t="shared" si="2"/>
        <v>141.90543490163921</v>
      </c>
      <c r="J53" s="4">
        <f t="shared" si="3"/>
        <v>137.26758183278554</v>
      </c>
      <c r="K53" s="4">
        <f t="shared" si="4"/>
        <v>123.92418766138421</v>
      </c>
    </row>
    <row r="54" spans="2:11" x14ac:dyDescent="0.35">
      <c r="B54" s="12">
        <f t="shared" si="5"/>
        <v>42429</v>
      </c>
      <c r="C54" s="12">
        <f t="shared" si="6"/>
        <v>42417</v>
      </c>
      <c r="D54" s="10">
        <v>143.04126685195885</v>
      </c>
      <c r="H54" s="4"/>
      <c r="I54" s="4">
        <f t="shared" si="2"/>
        <v>141.90543490163921</v>
      </c>
      <c r="J54" s="4">
        <f t="shared" si="3"/>
        <v>136.83642174688327</v>
      </c>
      <c r="K54" s="4">
        <f t="shared" si="4"/>
        <v>123.92418766138421</v>
      </c>
    </row>
    <row r="55" spans="2:11" x14ac:dyDescent="0.35">
      <c r="B55" s="12">
        <f t="shared" si="5"/>
        <v>42429</v>
      </c>
      <c r="C55" s="12">
        <f t="shared" si="6"/>
        <v>42418</v>
      </c>
      <c r="D55" s="10">
        <v>148.58283928945946</v>
      </c>
      <c r="H55" s="4"/>
      <c r="I55" s="4">
        <f t="shared" si="2"/>
        <v>141.90543490163921</v>
      </c>
      <c r="J55" s="4">
        <f t="shared" si="3"/>
        <v>136.40661594301318</v>
      </c>
      <c r="K55" s="4">
        <f t="shared" si="4"/>
        <v>123.92418766138421</v>
      </c>
    </row>
    <row r="56" spans="2:11" x14ac:dyDescent="0.35">
      <c r="B56" s="12">
        <f t="shared" si="5"/>
        <v>42429</v>
      </c>
      <c r="C56" s="12">
        <f t="shared" si="6"/>
        <v>42419</v>
      </c>
      <c r="D56" s="10">
        <v>150.34023882922196</v>
      </c>
      <c r="H56" s="4"/>
      <c r="I56" s="4">
        <f t="shared" si="2"/>
        <v>141.90543490163921</v>
      </c>
      <c r="J56" s="4">
        <f t="shared" si="3"/>
        <v>135.97816016734961</v>
      </c>
      <c r="K56" s="4">
        <f t="shared" si="4"/>
        <v>123.92418766138421</v>
      </c>
    </row>
    <row r="57" spans="2:11" x14ac:dyDescent="0.35">
      <c r="B57" s="12">
        <f t="shared" si="5"/>
        <v>42429</v>
      </c>
      <c r="C57" s="12">
        <f t="shared" si="6"/>
        <v>42420</v>
      </c>
      <c r="D57" s="10">
        <v>149.20575563782563</v>
      </c>
      <c r="H57" s="4"/>
      <c r="I57" s="4">
        <f t="shared" si="2"/>
        <v>141.90543490163921</v>
      </c>
      <c r="J57" s="4">
        <f t="shared" si="3"/>
        <v>135.55105017942833</v>
      </c>
      <c r="K57" s="4">
        <f t="shared" si="4"/>
        <v>123.92418766138421</v>
      </c>
    </row>
    <row r="58" spans="2:11" x14ac:dyDescent="0.35">
      <c r="B58" s="12">
        <f t="shared" si="5"/>
        <v>42429</v>
      </c>
      <c r="C58" s="12">
        <f t="shared" si="6"/>
        <v>42421</v>
      </c>
      <c r="D58" s="10">
        <v>144.73575016103183</v>
      </c>
      <c r="H58" s="4"/>
      <c r="I58" s="4">
        <f t="shared" si="2"/>
        <v>141.90543490163921</v>
      </c>
      <c r="J58" s="4">
        <f t="shared" si="3"/>
        <v>135.1252817521044</v>
      </c>
      <c r="K58" s="4">
        <f t="shared" si="4"/>
        <v>123.92418766138421</v>
      </c>
    </row>
    <row r="59" spans="2:11" x14ac:dyDescent="0.35">
      <c r="B59" s="12">
        <f t="shared" si="5"/>
        <v>42429</v>
      </c>
      <c r="C59" s="12">
        <f t="shared" si="6"/>
        <v>42422</v>
      </c>
      <c r="D59" s="10">
        <v>141.67609781013681</v>
      </c>
      <c r="H59" s="4"/>
      <c r="I59" s="4">
        <f t="shared" si="2"/>
        <v>141.90543490163921</v>
      </c>
      <c r="J59" s="4">
        <f t="shared" si="3"/>
        <v>134.70085067151047</v>
      </c>
      <c r="K59" s="4">
        <f t="shared" si="4"/>
        <v>123.92418766138421</v>
      </c>
    </row>
    <row r="60" spans="2:11" x14ac:dyDescent="0.35">
      <c r="B60" s="12">
        <f t="shared" si="5"/>
        <v>42429</v>
      </c>
      <c r="C60" s="12">
        <f t="shared" si="6"/>
        <v>42423</v>
      </c>
      <c r="D60" s="10">
        <v>135.95558227691762</v>
      </c>
      <c r="H60" s="4"/>
      <c r="I60" s="4">
        <f t="shared" si="2"/>
        <v>141.90543490163921</v>
      </c>
      <c r="J60" s="4">
        <f t="shared" si="3"/>
        <v>134.27775273701502</v>
      </c>
      <c r="K60" s="4">
        <f t="shared" si="4"/>
        <v>123.92418766138421</v>
      </c>
    </row>
    <row r="61" spans="2:11" x14ac:dyDescent="0.35">
      <c r="B61" s="12">
        <f t="shared" si="5"/>
        <v>42429</v>
      </c>
      <c r="C61" s="12">
        <f t="shared" si="6"/>
        <v>42424</v>
      </c>
      <c r="D61" s="10">
        <v>129.39847743059681</v>
      </c>
      <c r="H61" s="4"/>
      <c r="I61" s="4">
        <f t="shared" si="2"/>
        <v>141.90543490163921</v>
      </c>
      <c r="J61" s="4">
        <f t="shared" si="3"/>
        <v>133.85598376118079</v>
      </c>
      <c r="K61" s="4">
        <f t="shared" si="4"/>
        <v>123.92418766138421</v>
      </c>
    </row>
    <row r="62" spans="2:11" x14ac:dyDescent="0.35">
      <c r="B62" s="12">
        <f t="shared" si="5"/>
        <v>42429</v>
      </c>
      <c r="C62" s="12">
        <f t="shared" si="6"/>
        <v>42425</v>
      </c>
      <c r="D62" s="10">
        <v>129.74827629502559</v>
      </c>
      <c r="H62" s="4"/>
      <c r="I62" s="4">
        <f t="shared" si="2"/>
        <v>141.90543490163921</v>
      </c>
      <c r="J62" s="4">
        <f t="shared" si="3"/>
        <v>133.43553956972337</v>
      </c>
      <c r="K62" s="4">
        <f t="shared" si="4"/>
        <v>123.92418766138421</v>
      </c>
    </row>
    <row r="63" spans="2:11" x14ac:dyDescent="0.35">
      <c r="B63" s="12">
        <f t="shared" si="5"/>
        <v>42429</v>
      </c>
      <c r="C63" s="12">
        <f t="shared" si="6"/>
        <v>42426</v>
      </c>
      <c r="D63" s="10">
        <v>131.81812247617879</v>
      </c>
      <c r="H63" s="4"/>
      <c r="I63" s="4">
        <f t="shared" si="2"/>
        <v>141.90543490163921</v>
      </c>
      <c r="J63" s="4">
        <f t="shared" si="3"/>
        <v>133.01641600146979</v>
      </c>
      <c r="K63" s="4">
        <f t="shared" si="4"/>
        <v>123.92418766138421</v>
      </c>
    </row>
    <row r="64" spans="2:11" x14ac:dyDescent="0.35">
      <c r="B64" s="12">
        <f t="shared" si="5"/>
        <v>42429</v>
      </c>
      <c r="C64" s="12">
        <f t="shared" si="6"/>
        <v>42427</v>
      </c>
      <c r="D64" s="10">
        <v>132.79895134648882</v>
      </c>
      <c r="H64" s="4"/>
      <c r="I64" s="4">
        <f t="shared" si="2"/>
        <v>141.90543490163921</v>
      </c>
      <c r="J64" s="4">
        <f t="shared" si="3"/>
        <v>132.59860890831746</v>
      </c>
      <c r="K64" s="4">
        <f t="shared" si="4"/>
        <v>123.92418766138421</v>
      </c>
    </row>
    <row r="65" spans="2:11" x14ac:dyDescent="0.35">
      <c r="B65" s="12">
        <f t="shared" si="5"/>
        <v>42429</v>
      </c>
      <c r="C65" s="12">
        <f t="shared" si="6"/>
        <v>42428</v>
      </c>
      <c r="D65" s="10">
        <v>135.086519727628</v>
      </c>
      <c r="H65" s="4"/>
      <c r="I65" s="4">
        <f t="shared" si="2"/>
        <v>141.90543490163921</v>
      </c>
      <c r="J65" s="4">
        <f t="shared" si="3"/>
        <v>132.18211415519303</v>
      </c>
      <c r="K65" s="4">
        <f t="shared" si="4"/>
        <v>123.92418766138421</v>
      </c>
    </row>
    <row r="66" spans="2:11" x14ac:dyDescent="0.35">
      <c r="B66" s="12">
        <f t="shared" si="5"/>
        <v>42429</v>
      </c>
      <c r="C66" s="12">
        <f t="shared" si="6"/>
        <v>42429</v>
      </c>
      <c r="D66" s="10">
        <v>131.76692762001156</v>
      </c>
      <c r="H66" s="4"/>
      <c r="I66" s="4">
        <f t="shared" si="2"/>
        <v>141.90543490163921</v>
      </c>
      <c r="J66" s="4">
        <f t="shared" si="3"/>
        <v>131.76692762001156</v>
      </c>
      <c r="K66" s="4">
        <f t="shared" si="4"/>
        <v>141.90543490163921</v>
      </c>
    </row>
    <row r="67" spans="2:11" x14ac:dyDescent="0.35">
      <c r="B67" s="12">
        <f t="shared" si="5"/>
        <v>42460</v>
      </c>
      <c r="C67" s="12">
        <f t="shared" si="6"/>
        <v>42430</v>
      </c>
      <c r="D67" s="10">
        <v>134.53182381924017</v>
      </c>
      <c r="H67" s="4"/>
      <c r="I67" s="4">
        <f t="shared" si="2"/>
        <v>148.96996860397661</v>
      </c>
      <c r="J67" s="4">
        <f t="shared" si="3"/>
        <v>132.75457262176414</v>
      </c>
      <c r="K67" s="4">
        <f t="shared" si="4"/>
        <v>141.90543490163921</v>
      </c>
    </row>
    <row r="68" spans="2:11" x14ac:dyDescent="0.35">
      <c r="B68" s="12">
        <f t="shared" si="5"/>
        <v>42460</v>
      </c>
      <c r="C68" s="12">
        <f t="shared" si="6"/>
        <v>42431</v>
      </c>
      <c r="D68" s="10">
        <v>133.03932252387543</v>
      </c>
      <c r="H68" s="4"/>
      <c r="I68" s="4">
        <f t="shared" si="2"/>
        <v>148.96996860397661</v>
      </c>
      <c r="J68" s="4">
        <f t="shared" si="3"/>
        <v>133.7496204116602</v>
      </c>
      <c r="K68" s="4">
        <f t="shared" si="4"/>
        <v>141.90543490163921</v>
      </c>
    </row>
    <row r="69" spans="2:11" x14ac:dyDescent="0.35">
      <c r="B69" s="12">
        <f t="shared" si="5"/>
        <v>42460</v>
      </c>
      <c r="C69" s="12">
        <f t="shared" si="6"/>
        <v>42432</v>
      </c>
      <c r="D69" s="10">
        <v>132.16223718403211</v>
      </c>
      <c r="H69" s="4"/>
      <c r="I69" s="4">
        <f t="shared" si="2"/>
        <v>148.96996860397661</v>
      </c>
      <c r="J69" s="4">
        <f t="shared" si="3"/>
        <v>134.75212647651151</v>
      </c>
      <c r="K69" s="4">
        <f t="shared" si="4"/>
        <v>141.90543490163921</v>
      </c>
    </row>
    <row r="70" spans="2:11" x14ac:dyDescent="0.35">
      <c r="B70" s="12">
        <f t="shared" si="5"/>
        <v>42460</v>
      </c>
      <c r="C70" s="12">
        <f t="shared" si="6"/>
        <v>42433</v>
      </c>
      <c r="D70" s="10">
        <v>131.24195664838132</v>
      </c>
      <c r="H70" s="4"/>
      <c r="I70" s="4">
        <f t="shared" si="2"/>
        <v>148.96996860397661</v>
      </c>
      <c r="J70" s="4">
        <f t="shared" si="3"/>
        <v>135.76214671902528</v>
      </c>
      <c r="K70" s="4">
        <f t="shared" si="4"/>
        <v>141.90543490163921</v>
      </c>
    </row>
    <row r="71" spans="2:11" x14ac:dyDescent="0.35">
      <c r="B71" s="12">
        <f t="shared" si="5"/>
        <v>42460</v>
      </c>
      <c r="C71" s="12">
        <f t="shared" si="6"/>
        <v>42434</v>
      </c>
      <c r="D71" s="10">
        <v>129.21599354904629</v>
      </c>
      <c r="H71" s="4"/>
      <c r="I71" s="4">
        <f t="shared" ref="I71:I134" si="8">LOOKUP(B71,E:E,F:F)</f>
        <v>148.96996860397661</v>
      </c>
      <c r="J71" s="4">
        <f t="shared" ref="J71:J134" si="9">interpolate_look_up(C71,E:E,G:G)</f>
        <v>136.77973746092158</v>
      </c>
      <c r="K71" s="4">
        <f t="shared" ref="K71:K134" si="10">LOOKUP(C71,E:E,F:F)</f>
        <v>141.90543490163921</v>
      </c>
    </row>
    <row r="72" spans="2:11" x14ac:dyDescent="0.35">
      <c r="B72" s="12">
        <f t="shared" ref="B72:B135" si="11">EOMONTH(C72,0)</f>
        <v>42460</v>
      </c>
      <c r="C72" s="12">
        <f t="shared" si="6"/>
        <v>42435</v>
      </c>
      <c r="D72" s="10">
        <v>130.96678934019766</v>
      </c>
      <c r="H72" s="4"/>
      <c r="I72" s="4">
        <f t="shared" si="8"/>
        <v>148.96996860397661</v>
      </c>
      <c r="J72" s="4">
        <f t="shared" si="9"/>
        <v>137.80495544607399</v>
      </c>
      <c r="K72" s="4">
        <f t="shared" si="10"/>
        <v>141.90543490163921</v>
      </c>
    </row>
    <row r="73" spans="2:11" x14ac:dyDescent="0.35">
      <c r="B73" s="12">
        <f t="shared" si="11"/>
        <v>42460</v>
      </c>
      <c r="C73" s="12">
        <f t="shared" ref="C73:C136" si="12">C72+1</f>
        <v>42436</v>
      </c>
      <c r="D73" s="10">
        <v>134.75164771192038</v>
      </c>
      <c r="H73" s="4"/>
      <c r="I73" s="4">
        <f t="shared" si="8"/>
        <v>148.96996860397661</v>
      </c>
      <c r="J73" s="4">
        <f t="shared" si="9"/>
        <v>138.83785784367365</v>
      </c>
      <c r="K73" s="4">
        <f t="shared" si="10"/>
        <v>141.90543490163921</v>
      </c>
    </row>
    <row r="74" spans="2:11" x14ac:dyDescent="0.35">
      <c r="B74" s="12">
        <f t="shared" si="11"/>
        <v>42460</v>
      </c>
      <c r="C74" s="12">
        <f t="shared" si="12"/>
        <v>42437</v>
      </c>
      <c r="D74" s="10">
        <v>131.98258161409561</v>
      </c>
      <c r="H74" s="4"/>
      <c r="I74" s="4">
        <f t="shared" si="8"/>
        <v>148.96996860397661</v>
      </c>
      <c r="J74" s="4">
        <f t="shared" si="9"/>
        <v>139.87850225141742</v>
      </c>
      <c r="K74" s="4">
        <f t="shared" si="10"/>
        <v>141.90543490163921</v>
      </c>
    </row>
    <row r="75" spans="2:11" x14ac:dyDescent="0.35">
      <c r="B75" s="12">
        <f t="shared" si="11"/>
        <v>42460</v>
      </c>
      <c r="C75" s="12">
        <f t="shared" si="12"/>
        <v>42438</v>
      </c>
      <c r="D75" s="10">
        <v>135.25721994275835</v>
      </c>
      <c r="H75" s="4"/>
      <c r="I75" s="4">
        <f t="shared" si="8"/>
        <v>148.96996860397661</v>
      </c>
      <c r="J75" s="4">
        <f t="shared" si="9"/>
        <v>140.92694669871943</v>
      </c>
      <c r="K75" s="4">
        <f t="shared" si="10"/>
        <v>141.90543490163921</v>
      </c>
    </row>
    <row r="76" spans="2:11" x14ac:dyDescent="0.35">
      <c r="B76" s="12">
        <f t="shared" si="11"/>
        <v>42460</v>
      </c>
      <c r="C76" s="12">
        <f t="shared" si="12"/>
        <v>42439</v>
      </c>
      <c r="D76" s="10">
        <v>135.38456419738</v>
      </c>
      <c r="H76" s="4"/>
      <c r="I76" s="4">
        <f t="shared" si="8"/>
        <v>148.96996860397661</v>
      </c>
      <c r="J76" s="4">
        <f t="shared" si="9"/>
        <v>141.98324964994728</v>
      </c>
      <c r="K76" s="4">
        <f t="shared" si="10"/>
        <v>141.90543490163921</v>
      </c>
    </row>
    <row r="77" spans="2:11" x14ac:dyDescent="0.35">
      <c r="B77" s="12">
        <f t="shared" si="11"/>
        <v>42460</v>
      </c>
      <c r="C77" s="12">
        <f t="shared" si="12"/>
        <v>42440</v>
      </c>
      <c r="D77" s="10">
        <v>140.88934159735712</v>
      </c>
      <c r="H77" s="4"/>
      <c r="I77" s="4">
        <f t="shared" si="8"/>
        <v>148.96996860397661</v>
      </c>
      <c r="J77" s="4">
        <f t="shared" si="9"/>
        <v>143.04747000768188</v>
      </c>
      <c r="K77" s="4">
        <f t="shared" si="10"/>
        <v>141.90543490163921</v>
      </c>
    </row>
    <row r="78" spans="2:11" x14ac:dyDescent="0.35">
      <c r="B78" s="12">
        <f t="shared" si="11"/>
        <v>42460</v>
      </c>
      <c r="C78" s="12">
        <f t="shared" si="12"/>
        <v>42441</v>
      </c>
      <c r="D78" s="10">
        <v>141.20184374037146</v>
      </c>
      <c r="H78" s="4"/>
      <c r="I78" s="4">
        <f t="shared" si="8"/>
        <v>148.96996860397661</v>
      </c>
      <c r="J78" s="4">
        <f t="shared" si="9"/>
        <v>144.11966711600229</v>
      </c>
      <c r="K78" s="4">
        <f t="shared" si="10"/>
        <v>141.90543490163921</v>
      </c>
    </row>
    <row r="79" spans="2:11" x14ac:dyDescent="0.35">
      <c r="B79" s="12">
        <f t="shared" si="11"/>
        <v>42460</v>
      </c>
      <c r="C79" s="12">
        <f t="shared" si="12"/>
        <v>42442</v>
      </c>
      <c r="D79" s="10">
        <v>134.85468212621703</v>
      </c>
      <c r="H79" s="4"/>
      <c r="I79" s="4">
        <f t="shared" si="8"/>
        <v>148.96996860397661</v>
      </c>
      <c r="J79" s="4">
        <f t="shared" si="9"/>
        <v>145.19990076379474</v>
      </c>
      <c r="K79" s="4">
        <f t="shared" si="10"/>
        <v>141.90543490163921</v>
      </c>
    </row>
    <row r="80" spans="2:11" x14ac:dyDescent="0.35">
      <c r="B80" s="12">
        <f t="shared" si="11"/>
        <v>42460</v>
      </c>
      <c r="C80" s="12">
        <f t="shared" si="12"/>
        <v>42443</v>
      </c>
      <c r="D80" s="10">
        <v>142.92479887932205</v>
      </c>
      <c r="H80" s="4"/>
      <c r="I80" s="4">
        <f t="shared" si="8"/>
        <v>148.96996860397661</v>
      </c>
      <c r="J80" s="4">
        <f t="shared" si="9"/>
        <v>146.28823118808668</v>
      </c>
      <c r="K80" s="4">
        <f t="shared" si="10"/>
        <v>141.90543490163921</v>
      </c>
    </row>
    <row r="81" spans="2:11" x14ac:dyDescent="0.35">
      <c r="B81" s="12">
        <f t="shared" si="11"/>
        <v>42460</v>
      </c>
      <c r="C81" s="12">
        <f t="shared" si="12"/>
        <v>42444</v>
      </c>
      <c r="D81" s="10">
        <v>141.68634936835937</v>
      </c>
      <c r="H81" s="4"/>
      <c r="I81" s="4">
        <f t="shared" si="8"/>
        <v>148.96996860397661</v>
      </c>
      <c r="J81" s="4">
        <f t="shared" si="9"/>
        <v>147.38471907740586</v>
      </c>
      <c r="K81" s="4">
        <f t="shared" si="10"/>
        <v>141.90543490163921</v>
      </c>
    </row>
    <row r="82" spans="2:11" x14ac:dyDescent="0.35">
      <c r="B82" s="12">
        <f t="shared" si="11"/>
        <v>42460</v>
      </c>
      <c r="C82" s="12">
        <f t="shared" si="12"/>
        <v>42445</v>
      </c>
      <c r="D82" s="10">
        <v>142.69999994925752</v>
      </c>
      <c r="H82" s="4"/>
      <c r="I82" s="4">
        <f t="shared" si="8"/>
        <v>148.96996860397661</v>
      </c>
      <c r="J82" s="4">
        <f t="shared" si="9"/>
        <v>148.4894255751644</v>
      </c>
      <c r="K82" s="4">
        <f t="shared" si="10"/>
        <v>141.90543490163921</v>
      </c>
    </row>
    <row r="83" spans="2:11" x14ac:dyDescent="0.35">
      <c r="B83" s="12">
        <f t="shared" si="11"/>
        <v>42460</v>
      </c>
      <c r="C83" s="12">
        <f t="shared" si="12"/>
        <v>42446</v>
      </c>
      <c r="D83" s="10">
        <v>146.57164219352342</v>
      </c>
      <c r="H83" s="4"/>
      <c r="I83" s="4">
        <f t="shared" si="8"/>
        <v>148.96996860397661</v>
      </c>
      <c r="J83" s="4">
        <f t="shared" si="9"/>
        <v>149.60241228306845</v>
      </c>
      <c r="K83" s="4">
        <f t="shared" si="10"/>
        <v>141.90543490163921</v>
      </c>
    </row>
    <row r="84" spans="2:11" x14ac:dyDescent="0.35">
      <c r="B84" s="12">
        <f t="shared" si="11"/>
        <v>42460</v>
      </c>
      <c r="C84" s="12">
        <f t="shared" si="12"/>
        <v>42447</v>
      </c>
      <c r="D84" s="10">
        <v>151.96421334977225</v>
      </c>
      <c r="H84" s="4"/>
      <c r="I84" s="4">
        <f t="shared" si="8"/>
        <v>148.96996860397661</v>
      </c>
      <c r="J84" s="4">
        <f t="shared" si="9"/>
        <v>150.72374126455304</v>
      </c>
      <c r="K84" s="4">
        <f t="shared" si="10"/>
        <v>141.90543490163921</v>
      </c>
    </row>
    <row r="85" spans="2:11" x14ac:dyDescent="0.35">
      <c r="B85" s="12">
        <f t="shared" si="11"/>
        <v>42460</v>
      </c>
      <c r="C85" s="12">
        <f t="shared" si="12"/>
        <v>42448</v>
      </c>
      <c r="D85" s="10">
        <v>154.88418080993091</v>
      </c>
      <c r="H85" s="4"/>
      <c r="I85" s="4">
        <f t="shared" si="8"/>
        <v>148.96996860397661</v>
      </c>
      <c r="J85" s="4">
        <f t="shared" si="9"/>
        <v>151.85347504824321</v>
      </c>
      <c r="K85" s="4">
        <f t="shared" si="10"/>
        <v>141.90543490163921</v>
      </c>
    </row>
    <row r="86" spans="2:11" x14ac:dyDescent="0.35">
      <c r="B86" s="12">
        <f t="shared" si="11"/>
        <v>42460</v>
      </c>
      <c r="C86" s="12">
        <f t="shared" si="12"/>
        <v>42449</v>
      </c>
      <c r="D86" s="10">
        <v>156.76427779659051</v>
      </c>
      <c r="H86" s="4"/>
      <c r="I86" s="4">
        <f t="shared" si="8"/>
        <v>148.96996860397661</v>
      </c>
      <c r="J86" s="4">
        <f t="shared" si="9"/>
        <v>152.99167663144064</v>
      </c>
      <c r="K86" s="4">
        <f t="shared" si="10"/>
        <v>141.90543490163921</v>
      </c>
    </row>
    <row r="87" spans="2:11" x14ac:dyDescent="0.35">
      <c r="B87" s="12">
        <f t="shared" si="11"/>
        <v>42460</v>
      </c>
      <c r="C87" s="12">
        <f t="shared" si="12"/>
        <v>42450</v>
      </c>
      <c r="D87" s="10">
        <v>164.48566916664987</v>
      </c>
      <c r="H87" s="4"/>
      <c r="I87" s="4">
        <f t="shared" si="8"/>
        <v>148.96996860397661</v>
      </c>
      <c r="J87" s="4">
        <f t="shared" si="9"/>
        <v>154.13840948363656</v>
      </c>
      <c r="K87" s="4">
        <f t="shared" si="10"/>
        <v>141.90543490163921</v>
      </c>
    </row>
    <row r="88" spans="2:11" x14ac:dyDescent="0.35">
      <c r="B88" s="12">
        <f t="shared" si="11"/>
        <v>42460</v>
      </c>
      <c r="C88" s="12">
        <f t="shared" si="12"/>
        <v>42451</v>
      </c>
      <c r="D88" s="10">
        <v>161.95812242446195</v>
      </c>
      <c r="H88" s="4"/>
      <c r="I88" s="4">
        <f t="shared" si="8"/>
        <v>148.96996860397661</v>
      </c>
      <c r="J88" s="4">
        <f t="shared" si="9"/>
        <v>155.29373755005108</v>
      </c>
      <c r="K88" s="4">
        <f t="shared" si="10"/>
        <v>141.90543490163921</v>
      </c>
    </row>
    <row r="89" spans="2:11" x14ac:dyDescent="0.35">
      <c r="B89" s="12">
        <f t="shared" si="11"/>
        <v>42460</v>
      </c>
      <c r="C89" s="12">
        <f t="shared" si="12"/>
        <v>42452</v>
      </c>
      <c r="D89" s="10">
        <v>159.38050107132682</v>
      </c>
      <c r="H89" s="4"/>
      <c r="I89" s="4">
        <f t="shared" si="8"/>
        <v>148.96996860397661</v>
      </c>
      <c r="J89" s="4">
        <f t="shared" si="9"/>
        <v>156.4577252551988</v>
      </c>
      <c r="K89" s="4">
        <f t="shared" si="10"/>
        <v>141.90543490163921</v>
      </c>
    </row>
    <row r="90" spans="2:11" x14ac:dyDescent="0.35">
      <c r="B90" s="12">
        <f t="shared" si="11"/>
        <v>42460</v>
      </c>
      <c r="C90" s="12">
        <f t="shared" si="12"/>
        <v>42453</v>
      </c>
      <c r="D90" s="10">
        <v>163.65944140283116</v>
      </c>
      <c r="H90" s="4"/>
      <c r="I90" s="4">
        <f t="shared" si="8"/>
        <v>148.96996860397661</v>
      </c>
      <c r="J90" s="4">
        <f t="shared" si="9"/>
        <v>157.63043750648157</v>
      </c>
      <c r="K90" s="4">
        <f t="shared" si="10"/>
        <v>141.90543490163921</v>
      </c>
    </row>
    <row r="91" spans="2:11" x14ac:dyDescent="0.35">
      <c r="B91" s="12">
        <f t="shared" si="11"/>
        <v>42460</v>
      </c>
      <c r="C91" s="12">
        <f t="shared" si="12"/>
        <v>42454</v>
      </c>
      <c r="D91" s="10">
        <v>168.10576555284922</v>
      </c>
      <c r="H91" s="4"/>
      <c r="I91" s="4">
        <f t="shared" si="8"/>
        <v>148.96996860397661</v>
      </c>
      <c r="J91" s="4">
        <f t="shared" si="9"/>
        <v>158.81193969780765</v>
      </c>
      <c r="K91" s="4">
        <f t="shared" si="10"/>
        <v>141.90543490163921</v>
      </c>
    </row>
    <row r="92" spans="2:11" x14ac:dyDescent="0.35">
      <c r="B92" s="12">
        <f t="shared" si="11"/>
        <v>42460</v>
      </c>
      <c r="C92" s="12">
        <f t="shared" si="12"/>
        <v>42455</v>
      </c>
      <c r="D92" s="10">
        <v>171.04360106302991</v>
      </c>
      <c r="H92" s="4"/>
      <c r="I92" s="4">
        <f t="shared" si="8"/>
        <v>148.96996860397661</v>
      </c>
      <c r="J92" s="4">
        <f t="shared" si="9"/>
        <v>160.00229771323848</v>
      </c>
      <c r="K92" s="4">
        <f t="shared" si="10"/>
        <v>141.90543490163921</v>
      </c>
    </row>
    <row r="93" spans="2:11" x14ac:dyDescent="0.35">
      <c r="B93" s="12">
        <f t="shared" si="11"/>
        <v>42460</v>
      </c>
      <c r="C93" s="12">
        <f t="shared" si="12"/>
        <v>42456</v>
      </c>
      <c r="D93" s="10">
        <v>171.53905927202038</v>
      </c>
      <c r="H93" s="4"/>
      <c r="I93" s="4">
        <f t="shared" si="8"/>
        <v>148.96996860397661</v>
      </c>
      <c r="J93" s="4">
        <f t="shared" si="9"/>
        <v>161.20157793066241</v>
      </c>
      <c r="K93" s="4">
        <f t="shared" si="10"/>
        <v>141.90543490163921</v>
      </c>
    </row>
    <row r="94" spans="2:11" x14ac:dyDescent="0.35">
      <c r="B94" s="12">
        <f t="shared" si="11"/>
        <v>42460</v>
      </c>
      <c r="C94" s="12">
        <f t="shared" si="12"/>
        <v>42457</v>
      </c>
      <c r="D94" s="10">
        <v>174.41461568416608</v>
      </c>
      <c r="H94" s="4"/>
      <c r="I94" s="4">
        <f t="shared" si="8"/>
        <v>148.96996860397661</v>
      </c>
      <c r="J94" s="4">
        <f t="shared" si="9"/>
        <v>162.40984722549621</v>
      </c>
      <c r="K94" s="4">
        <f t="shared" si="10"/>
        <v>141.90543490163921</v>
      </c>
    </row>
    <row r="95" spans="2:11" x14ac:dyDescent="0.35">
      <c r="B95" s="12">
        <f t="shared" si="11"/>
        <v>42460</v>
      </c>
      <c r="C95" s="12">
        <f t="shared" si="12"/>
        <v>42458</v>
      </c>
      <c r="D95" s="10">
        <v>166.78191018481249</v>
      </c>
      <c r="H95" s="4"/>
      <c r="I95" s="4">
        <f t="shared" si="8"/>
        <v>148.96996860397661</v>
      </c>
      <c r="J95" s="4">
        <f t="shared" si="9"/>
        <v>163.62717297441426</v>
      </c>
      <c r="K95" s="4">
        <f t="shared" si="10"/>
        <v>141.90543490163921</v>
      </c>
    </row>
    <row r="96" spans="2:11" x14ac:dyDescent="0.35">
      <c r="B96" s="12">
        <f t="shared" si="11"/>
        <v>42460</v>
      </c>
      <c r="C96" s="12">
        <f t="shared" si="12"/>
        <v>42459</v>
      </c>
      <c r="D96" s="10">
        <v>167.6356086894364</v>
      </c>
      <c r="H96" s="4"/>
      <c r="I96" s="4">
        <f t="shared" si="8"/>
        <v>148.96996860397661</v>
      </c>
      <c r="J96" s="4">
        <f t="shared" si="9"/>
        <v>164.85362305910564</v>
      </c>
      <c r="K96" s="4">
        <f t="shared" si="10"/>
        <v>141.90543490163921</v>
      </c>
    </row>
    <row r="97" spans="2:11" x14ac:dyDescent="0.35">
      <c r="B97" s="12">
        <f t="shared" si="11"/>
        <v>42460</v>
      </c>
      <c r="C97" s="12">
        <f t="shared" si="12"/>
        <v>42460</v>
      </c>
      <c r="D97" s="10">
        <v>166.08926587005939</v>
      </c>
      <c r="H97" s="4"/>
      <c r="I97" s="4">
        <f t="shared" si="8"/>
        <v>148.96996860397661</v>
      </c>
      <c r="J97" s="4">
        <f t="shared" si="9"/>
        <v>166.08926587005939</v>
      </c>
      <c r="K97" s="4">
        <f t="shared" si="10"/>
        <v>148.96996860397661</v>
      </c>
    </row>
    <row r="98" spans="2:11" x14ac:dyDescent="0.35">
      <c r="B98" s="12">
        <f t="shared" si="11"/>
        <v>42490</v>
      </c>
      <c r="C98" s="12">
        <f t="shared" si="12"/>
        <v>42461</v>
      </c>
      <c r="D98" s="10">
        <v>159.29407230070964</v>
      </c>
      <c r="H98" s="4"/>
      <c r="I98" s="4">
        <f t="shared" si="8"/>
        <v>180.9877602013249</v>
      </c>
      <c r="J98" s="4">
        <f t="shared" si="9"/>
        <v>166.98011135663481</v>
      </c>
      <c r="K98" s="4">
        <f t="shared" si="10"/>
        <v>148.96996860397661</v>
      </c>
    </row>
    <row r="99" spans="2:11" x14ac:dyDescent="0.35">
      <c r="B99" s="12">
        <f t="shared" si="11"/>
        <v>42490</v>
      </c>
      <c r="C99" s="12">
        <f t="shared" si="12"/>
        <v>42462</v>
      </c>
      <c r="D99" s="10">
        <v>160.88415962057152</v>
      </c>
      <c r="H99" s="4"/>
      <c r="I99" s="4">
        <f t="shared" si="8"/>
        <v>180.9877602013249</v>
      </c>
      <c r="J99" s="4">
        <f t="shared" si="9"/>
        <v>167.87573503087208</v>
      </c>
      <c r="K99" s="4">
        <f t="shared" si="10"/>
        <v>148.96996860397661</v>
      </c>
    </row>
    <row r="100" spans="2:11" x14ac:dyDescent="0.35">
      <c r="B100" s="12">
        <f t="shared" si="11"/>
        <v>42490</v>
      </c>
      <c r="C100" s="12">
        <f t="shared" si="12"/>
        <v>42463</v>
      </c>
      <c r="D100" s="10">
        <v>164.25083930592848</v>
      </c>
      <c r="H100" s="4"/>
      <c r="I100" s="4">
        <f t="shared" si="8"/>
        <v>180.9877602013249</v>
      </c>
      <c r="J100" s="4">
        <f t="shared" si="9"/>
        <v>168.7761625213204</v>
      </c>
      <c r="K100" s="4">
        <f t="shared" si="10"/>
        <v>148.96996860397661</v>
      </c>
    </row>
    <row r="101" spans="2:11" x14ac:dyDescent="0.35">
      <c r="B101" s="12">
        <f t="shared" si="11"/>
        <v>42490</v>
      </c>
      <c r="C101" s="12">
        <f t="shared" si="12"/>
        <v>42464</v>
      </c>
      <c r="D101" s="10">
        <v>159.0368725897697</v>
      </c>
      <c r="H101" s="4"/>
      <c r="I101" s="4">
        <f t="shared" si="8"/>
        <v>180.9877602013249</v>
      </c>
      <c r="J101" s="4">
        <f t="shared" si="9"/>
        <v>169.68141959399156</v>
      </c>
      <c r="K101" s="4">
        <f t="shared" si="10"/>
        <v>148.96996860397661</v>
      </c>
    </row>
    <row r="102" spans="2:11" x14ac:dyDescent="0.35">
      <c r="B102" s="12">
        <f t="shared" si="11"/>
        <v>42490</v>
      </c>
      <c r="C102" s="12">
        <f t="shared" si="12"/>
        <v>42465</v>
      </c>
      <c r="D102" s="10">
        <v>162.5318461615631</v>
      </c>
      <c r="H102" s="4"/>
      <c r="I102" s="4">
        <f t="shared" si="8"/>
        <v>180.9877602013249</v>
      </c>
      <c r="J102" s="4">
        <f t="shared" si="9"/>
        <v>170.59153215309743</v>
      </c>
      <c r="K102" s="4">
        <f t="shared" si="10"/>
        <v>148.96996860397661</v>
      </c>
    </row>
    <row r="103" spans="2:11" x14ac:dyDescent="0.35">
      <c r="B103" s="12">
        <f t="shared" si="11"/>
        <v>42490</v>
      </c>
      <c r="C103" s="12">
        <f t="shared" si="12"/>
        <v>42466</v>
      </c>
      <c r="D103" s="10">
        <v>164.65906223677695</v>
      </c>
      <c r="H103" s="4"/>
      <c r="I103" s="4">
        <f t="shared" si="8"/>
        <v>180.9877602013249</v>
      </c>
      <c r="J103" s="4">
        <f t="shared" si="9"/>
        <v>171.50652624179102</v>
      </c>
      <c r="K103" s="4">
        <f t="shared" si="10"/>
        <v>148.96996860397661</v>
      </c>
    </row>
    <row r="104" spans="2:11" x14ac:dyDescent="0.35">
      <c r="B104" s="12">
        <f t="shared" si="11"/>
        <v>42490</v>
      </c>
      <c r="C104" s="12">
        <f t="shared" si="12"/>
        <v>42467</v>
      </c>
      <c r="D104" s="10">
        <v>168.54755483612234</v>
      </c>
      <c r="H104" s="4"/>
      <c r="I104" s="4">
        <f t="shared" si="8"/>
        <v>180.9877602013249</v>
      </c>
      <c r="J104" s="4">
        <f t="shared" si="9"/>
        <v>172.42642804291202</v>
      </c>
      <c r="K104" s="4">
        <f t="shared" si="10"/>
        <v>148.96996860397661</v>
      </c>
    </row>
    <row r="105" spans="2:11" x14ac:dyDescent="0.35">
      <c r="B105" s="12">
        <f t="shared" si="11"/>
        <v>42490</v>
      </c>
      <c r="C105" s="12">
        <f t="shared" si="12"/>
        <v>42468</v>
      </c>
      <c r="D105" s="10">
        <v>166.94549062782505</v>
      </c>
      <c r="H105" s="4"/>
      <c r="I105" s="4">
        <f t="shared" si="8"/>
        <v>180.9877602013249</v>
      </c>
      <c r="J105" s="4">
        <f t="shared" si="9"/>
        <v>173.35126387973554</v>
      </c>
      <c r="K105" s="4">
        <f t="shared" si="10"/>
        <v>148.96996860397661</v>
      </c>
    </row>
    <row r="106" spans="2:11" x14ac:dyDescent="0.35">
      <c r="B106" s="12">
        <f t="shared" si="11"/>
        <v>42490</v>
      </c>
      <c r="C106" s="12">
        <f t="shared" si="12"/>
        <v>42469</v>
      </c>
      <c r="D106" s="10">
        <v>165.1372599418643</v>
      </c>
      <c r="H106" s="4"/>
      <c r="I106" s="4">
        <f t="shared" si="8"/>
        <v>180.9877602013249</v>
      </c>
      <c r="J106" s="4">
        <f t="shared" si="9"/>
        <v>174.28106021672596</v>
      </c>
      <c r="K106" s="4">
        <f t="shared" si="10"/>
        <v>148.96996860397661</v>
      </c>
    </row>
    <row r="107" spans="2:11" x14ac:dyDescent="0.35">
      <c r="B107" s="12">
        <f t="shared" si="11"/>
        <v>42490</v>
      </c>
      <c r="C107" s="12">
        <f t="shared" si="12"/>
        <v>42470</v>
      </c>
      <c r="D107" s="10">
        <v>171.19208829891187</v>
      </c>
      <c r="H107" s="4"/>
      <c r="I107" s="4">
        <f t="shared" si="8"/>
        <v>180.9877602013249</v>
      </c>
      <c r="J107" s="4">
        <f t="shared" si="9"/>
        <v>175.21584366029364</v>
      </c>
      <c r="K107" s="4">
        <f t="shared" si="10"/>
        <v>148.96996860397661</v>
      </c>
    </row>
    <row r="108" spans="2:11" x14ac:dyDescent="0.35">
      <c r="B108" s="12">
        <f t="shared" si="11"/>
        <v>42490</v>
      </c>
      <c r="C108" s="12">
        <f t="shared" si="12"/>
        <v>42471</v>
      </c>
      <c r="D108" s="10">
        <v>177.62366230395097</v>
      </c>
      <c r="H108" s="4"/>
      <c r="I108" s="4">
        <f t="shared" si="8"/>
        <v>180.9877602013249</v>
      </c>
      <c r="J108" s="4">
        <f t="shared" si="9"/>
        <v>176.15564095955676</v>
      </c>
      <c r="K108" s="4">
        <f t="shared" si="10"/>
        <v>148.96996860397661</v>
      </c>
    </row>
    <row r="109" spans="2:11" x14ac:dyDescent="0.35">
      <c r="B109" s="12">
        <f t="shared" si="11"/>
        <v>42490</v>
      </c>
      <c r="C109" s="12">
        <f t="shared" si="12"/>
        <v>42472</v>
      </c>
      <c r="D109" s="10">
        <v>187.74614631759857</v>
      </c>
      <c r="H109" s="4"/>
      <c r="I109" s="4">
        <f t="shared" si="8"/>
        <v>180.9877602013249</v>
      </c>
      <c r="J109" s="4">
        <f t="shared" si="9"/>
        <v>177.10047900710637</v>
      </c>
      <c r="K109" s="4">
        <f t="shared" si="10"/>
        <v>148.96996860397661</v>
      </c>
    </row>
    <row r="110" spans="2:11" x14ac:dyDescent="0.35">
      <c r="B110" s="12">
        <f t="shared" si="11"/>
        <v>42490</v>
      </c>
      <c r="C110" s="12">
        <f t="shared" si="12"/>
        <v>42473</v>
      </c>
      <c r="D110" s="10">
        <v>183.21026435474417</v>
      </c>
      <c r="H110" s="4"/>
      <c r="I110" s="4">
        <f t="shared" si="8"/>
        <v>180.9877602013249</v>
      </c>
      <c r="J110" s="4">
        <f t="shared" si="9"/>
        <v>178.0503848397762</v>
      </c>
      <c r="K110" s="4">
        <f t="shared" si="10"/>
        <v>148.96996860397661</v>
      </c>
    </row>
    <row r="111" spans="2:11" x14ac:dyDescent="0.35">
      <c r="B111" s="12">
        <f t="shared" si="11"/>
        <v>42490</v>
      </c>
      <c r="C111" s="12">
        <f t="shared" si="12"/>
        <v>42474</v>
      </c>
      <c r="D111" s="10">
        <v>182.32251879302274</v>
      </c>
      <c r="H111" s="4"/>
      <c r="I111" s="4">
        <f t="shared" si="8"/>
        <v>180.9877602013249</v>
      </c>
      <c r="J111" s="4">
        <f t="shared" si="9"/>
        <v>179.0053856394162</v>
      </c>
      <c r="K111" s="4">
        <f t="shared" si="10"/>
        <v>148.96996860397661</v>
      </c>
    </row>
    <row r="112" spans="2:11" x14ac:dyDescent="0.35">
      <c r="B112" s="12">
        <f t="shared" si="11"/>
        <v>42490</v>
      </c>
      <c r="C112" s="12">
        <f t="shared" si="12"/>
        <v>42475</v>
      </c>
      <c r="D112" s="10">
        <v>181.81332210872984</v>
      </c>
      <c r="H112" s="4"/>
      <c r="I112" s="4">
        <f t="shared" si="8"/>
        <v>180.9877602013249</v>
      </c>
      <c r="J112" s="4">
        <f t="shared" si="9"/>
        <v>179.96550873367033</v>
      </c>
      <c r="K112" s="4">
        <f t="shared" si="10"/>
        <v>148.96996860397661</v>
      </c>
    </row>
    <row r="113" spans="2:11" x14ac:dyDescent="0.35">
      <c r="B113" s="12">
        <f t="shared" si="11"/>
        <v>42490</v>
      </c>
      <c r="C113" s="12">
        <f t="shared" si="12"/>
        <v>42476</v>
      </c>
      <c r="D113" s="10">
        <v>182.41194884135817</v>
      </c>
      <c r="H113" s="4"/>
      <c r="I113" s="4">
        <f t="shared" si="8"/>
        <v>180.9877602013249</v>
      </c>
      <c r="J113" s="4">
        <f t="shared" si="9"/>
        <v>180.93078159675869</v>
      </c>
      <c r="K113" s="4">
        <f t="shared" si="10"/>
        <v>148.96996860397661</v>
      </c>
    </row>
    <row r="114" spans="2:11" x14ac:dyDescent="0.35">
      <c r="B114" s="12">
        <f t="shared" si="11"/>
        <v>42490</v>
      </c>
      <c r="C114" s="12">
        <f t="shared" si="12"/>
        <v>42477</v>
      </c>
      <c r="D114" s="10">
        <v>184.35222698592545</v>
      </c>
      <c r="H114" s="4"/>
      <c r="I114" s="4">
        <f t="shared" si="8"/>
        <v>180.9877602013249</v>
      </c>
      <c r="J114" s="4">
        <f t="shared" si="9"/>
        <v>181.90123185026354</v>
      </c>
      <c r="K114" s="4">
        <f t="shared" si="10"/>
        <v>148.96996860397661</v>
      </c>
    </row>
    <row r="115" spans="2:11" x14ac:dyDescent="0.35">
      <c r="B115" s="12">
        <f t="shared" si="11"/>
        <v>42490</v>
      </c>
      <c r="C115" s="12">
        <f t="shared" si="12"/>
        <v>42478</v>
      </c>
      <c r="D115" s="10">
        <v>179.20003999209663</v>
      </c>
      <c r="H115" s="4"/>
      <c r="I115" s="4">
        <f t="shared" si="8"/>
        <v>180.9877602013249</v>
      </c>
      <c r="J115" s="4">
        <f t="shared" si="9"/>
        <v>182.87688726391977</v>
      </c>
      <c r="K115" s="4">
        <f t="shared" si="10"/>
        <v>148.96996860397661</v>
      </c>
    </row>
    <row r="116" spans="2:11" x14ac:dyDescent="0.35">
      <c r="B116" s="12">
        <f t="shared" si="11"/>
        <v>42490</v>
      </c>
      <c r="C116" s="12">
        <f t="shared" si="12"/>
        <v>42479</v>
      </c>
      <c r="D116" s="10">
        <v>179.45740043033726</v>
      </c>
      <c r="H116" s="4"/>
      <c r="I116" s="4">
        <f t="shared" si="8"/>
        <v>180.9877602013249</v>
      </c>
      <c r="J116" s="4">
        <f t="shared" si="9"/>
        <v>183.85777575640961</v>
      </c>
      <c r="K116" s="4">
        <f t="shared" si="10"/>
        <v>148.96996860397661</v>
      </c>
    </row>
    <row r="117" spans="2:11" x14ac:dyDescent="0.35">
      <c r="B117" s="12">
        <f t="shared" si="11"/>
        <v>42490</v>
      </c>
      <c r="C117" s="12">
        <f t="shared" si="12"/>
        <v>42480</v>
      </c>
      <c r="D117" s="10">
        <v>185.27346758914584</v>
      </c>
      <c r="H117" s="4"/>
      <c r="I117" s="4">
        <f t="shared" si="8"/>
        <v>180.9877602013249</v>
      </c>
      <c r="J117" s="4">
        <f t="shared" si="9"/>
        <v>184.84392539616132</v>
      </c>
      <c r="K117" s="4">
        <f t="shared" si="10"/>
        <v>148.96996860397661</v>
      </c>
    </row>
    <row r="118" spans="2:11" x14ac:dyDescent="0.35">
      <c r="B118" s="12">
        <f t="shared" si="11"/>
        <v>42490</v>
      </c>
      <c r="C118" s="12">
        <f t="shared" si="12"/>
        <v>42481</v>
      </c>
      <c r="D118" s="10">
        <v>190.75856714341447</v>
      </c>
      <c r="H118" s="4"/>
      <c r="I118" s="4">
        <f t="shared" si="8"/>
        <v>180.9877602013249</v>
      </c>
      <c r="J118" s="4">
        <f t="shared" si="9"/>
        <v>185.83536440215269</v>
      </c>
      <c r="K118" s="4">
        <f t="shared" si="10"/>
        <v>148.96996860397661</v>
      </c>
    </row>
    <row r="119" spans="2:11" x14ac:dyDescent="0.35">
      <c r="B119" s="12">
        <f t="shared" si="11"/>
        <v>42490</v>
      </c>
      <c r="C119" s="12">
        <f t="shared" si="12"/>
        <v>42482</v>
      </c>
      <c r="D119" s="10">
        <v>189.06846068747208</v>
      </c>
      <c r="H119" s="4"/>
      <c r="I119" s="4">
        <f t="shared" si="8"/>
        <v>180.9877602013249</v>
      </c>
      <c r="J119" s="4">
        <f t="shared" si="9"/>
        <v>186.83212114471831</v>
      </c>
      <c r="K119" s="4">
        <f t="shared" si="10"/>
        <v>148.96996860397661</v>
      </c>
    </row>
    <row r="120" spans="2:11" x14ac:dyDescent="0.35">
      <c r="B120" s="12">
        <f t="shared" si="11"/>
        <v>42490</v>
      </c>
      <c r="C120" s="12">
        <f t="shared" si="12"/>
        <v>42483</v>
      </c>
      <c r="D120" s="10">
        <v>190.34674228101267</v>
      </c>
      <c r="H120" s="4"/>
      <c r="I120" s="4">
        <f t="shared" si="8"/>
        <v>180.9877602013249</v>
      </c>
      <c r="J120" s="4">
        <f t="shared" si="9"/>
        <v>187.83422414636141</v>
      </c>
      <c r="K120" s="4">
        <f t="shared" si="10"/>
        <v>148.96996860397661</v>
      </c>
    </row>
    <row r="121" spans="2:11" x14ac:dyDescent="0.35">
      <c r="B121" s="12">
        <f t="shared" si="11"/>
        <v>42490</v>
      </c>
      <c r="C121" s="12">
        <f t="shared" si="12"/>
        <v>42484</v>
      </c>
      <c r="D121" s="10">
        <v>191.03864149273406</v>
      </c>
      <c r="H121" s="4"/>
      <c r="I121" s="4">
        <f t="shared" si="8"/>
        <v>180.9877602013249</v>
      </c>
      <c r="J121" s="4">
        <f t="shared" si="9"/>
        <v>188.84170208257001</v>
      </c>
      <c r="K121" s="4">
        <f t="shared" si="10"/>
        <v>148.96996860397661</v>
      </c>
    </row>
    <row r="122" spans="2:11" x14ac:dyDescent="0.35">
      <c r="B122" s="12">
        <f t="shared" si="11"/>
        <v>42490</v>
      </c>
      <c r="C122" s="12">
        <f t="shared" si="12"/>
        <v>42485</v>
      </c>
      <c r="D122" s="10">
        <v>195.40867913363411</v>
      </c>
      <c r="H122" s="4"/>
      <c r="I122" s="4">
        <f t="shared" si="8"/>
        <v>180.9877602013249</v>
      </c>
      <c r="J122" s="4">
        <f t="shared" si="9"/>
        <v>189.85458378263777</v>
      </c>
      <c r="K122" s="4">
        <f t="shared" si="10"/>
        <v>148.96996860397661</v>
      </c>
    </row>
    <row r="123" spans="2:11" x14ac:dyDescent="0.35">
      <c r="B123" s="12">
        <f t="shared" si="11"/>
        <v>42490</v>
      </c>
      <c r="C123" s="12">
        <f t="shared" si="12"/>
        <v>42486</v>
      </c>
      <c r="D123" s="10">
        <v>206.6972547364671</v>
      </c>
      <c r="H123" s="4"/>
      <c r="I123" s="4">
        <f t="shared" si="8"/>
        <v>180.9877602013249</v>
      </c>
      <c r="J123" s="4">
        <f t="shared" si="9"/>
        <v>190.8728982304886</v>
      </c>
      <c r="K123" s="4">
        <f t="shared" si="10"/>
        <v>148.96996860397661</v>
      </c>
    </row>
    <row r="124" spans="2:11" x14ac:dyDescent="0.35">
      <c r="B124" s="12">
        <f t="shared" si="11"/>
        <v>42490</v>
      </c>
      <c r="C124" s="12">
        <f t="shared" si="12"/>
        <v>42487</v>
      </c>
      <c r="D124" s="10">
        <v>204.5417261334554</v>
      </c>
      <c r="H124" s="4"/>
      <c r="I124" s="4">
        <f t="shared" si="8"/>
        <v>180.9877602013249</v>
      </c>
      <c r="J124" s="4">
        <f t="shared" si="9"/>
        <v>191.89667456550609</v>
      </c>
      <c r="K124" s="4">
        <f t="shared" si="10"/>
        <v>148.96996860397661</v>
      </c>
    </row>
    <row r="125" spans="2:11" x14ac:dyDescent="0.35">
      <c r="B125" s="12">
        <f t="shared" si="11"/>
        <v>42490</v>
      </c>
      <c r="C125" s="12">
        <f t="shared" si="12"/>
        <v>42488</v>
      </c>
      <c r="D125" s="10">
        <v>201.13236876768482</v>
      </c>
      <c r="H125" s="4"/>
      <c r="I125" s="4">
        <f t="shared" si="8"/>
        <v>180.9877602013249</v>
      </c>
      <c r="J125" s="4">
        <f t="shared" si="9"/>
        <v>192.92594208336754</v>
      </c>
      <c r="K125" s="4">
        <f t="shared" si="10"/>
        <v>148.96996860397661</v>
      </c>
    </row>
    <row r="126" spans="2:11" x14ac:dyDescent="0.35">
      <c r="B126" s="12">
        <f t="shared" si="11"/>
        <v>42490</v>
      </c>
      <c r="C126" s="12">
        <f t="shared" si="12"/>
        <v>42489</v>
      </c>
      <c r="D126" s="10">
        <v>199.74905339008603</v>
      </c>
      <c r="H126" s="4"/>
      <c r="I126" s="4">
        <f t="shared" si="8"/>
        <v>180.9877602013249</v>
      </c>
      <c r="J126" s="4">
        <f t="shared" si="9"/>
        <v>193.96073023688217</v>
      </c>
      <c r="K126" s="4">
        <f t="shared" si="10"/>
        <v>148.96996860397661</v>
      </c>
    </row>
    <row r="127" spans="2:11" x14ac:dyDescent="0.35">
      <c r="B127" s="12">
        <f t="shared" si="11"/>
        <v>42490</v>
      </c>
      <c r="C127" s="12">
        <f t="shared" si="12"/>
        <v>42490</v>
      </c>
      <c r="D127" s="10">
        <v>195.00106863683376</v>
      </c>
      <c r="H127" s="4"/>
      <c r="I127" s="4">
        <f t="shared" si="8"/>
        <v>180.9877602013249</v>
      </c>
      <c r="J127" s="4">
        <f t="shared" si="9"/>
        <v>195.00106863683376</v>
      </c>
      <c r="K127" s="4">
        <f t="shared" si="10"/>
        <v>180.9877602013249</v>
      </c>
    </row>
    <row r="128" spans="2:11" x14ac:dyDescent="0.35">
      <c r="B128" s="12">
        <f t="shared" si="11"/>
        <v>42521</v>
      </c>
      <c r="C128" s="12">
        <f t="shared" si="12"/>
        <v>42491</v>
      </c>
      <c r="D128" s="10">
        <v>200.79515516700158</v>
      </c>
      <c r="H128" s="4"/>
      <c r="I128" s="4">
        <f t="shared" si="8"/>
        <v>212.31353351533471</v>
      </c>
      <c r="J128" s="4">
        <f t="shared" si="9"/>
        <v>196.49633405679688</v>
      </c>
      <c r="K128" s="4">
        <f t="shared" si="10"/>
        <v>180.9877602013249</v>
      </c>
    </row>
    <row r="129" spans="2:11" x14ac:dyDescent="0.35">
      <c r="B129" s="12">
        <f t="shared" si="11"/>
        <v>42521</v>
      </c>
      <c r="C129" s="12">
        <f t="shared" si="12"/>
        <v>42492</v>
      </c>
      <c r="D129" s="10">
        <v>204.64089882070951</v>
      </c>
      <c r="H129" s="4"/>
      <c r="I129" s="4">
        <f t="shared" si="8"/>
        <v>212.31353351533471</v>
      </c>
      <c r="J129" s="4">
        <f t="shared" si="9"/>
        <v>198.00306515072668</v>
      </c>
      <c r="K129" s="4">
        <f t="shared" si="10"/>
        <v>180.9877602013249</v>
      </c>
    </row>
    <row r="130" spans="2:11" x14ac:dyDescent="0.35">
      <c r="B130" s="12">
        <f t="shared" si="11"/>
        <v>42521</v>
      </c>
      <c r="C130" s="12">
        <f t="shared" si="12"/>
        <v>42493</v>
      </c>
      <c r="D130" s="10">
        <v>207.09939890533838</v>
      </c>
      <c r="H130" s="4"/>
      <c r="I130" s="4">
        <f t="shared" si="8"/>
        <v>212.31353351533471</v>
      </c>
      <c r="J130" s="4">
        <f t="shared" si="9"/>
        <v>199.52134983724798</v>
      </c>
      <c r="K130" s="4">
        <f t="shared" si="10"/>
        <v>180.9877602013249</v>
      </c>
    </row>
    <row r="131" spans="2:11" x14ac:dyDescent="0.35">
      <c r="B131" s="12">
        <f t="shared" si="11"/>
        <v>42521</v>
      </c>
      <c r="C131" s="12">
        <f t="shared" si="12"/>
        <v>42494</v>
      </c>
      <c r="D131" s="10">
        <v>207.65835513582971</v>
      </c>
      <c r="H131" s="4"/>
      <c r="I131" s="4">
        <f t="shared" si="8"/>
        <v>212.31353351533471</v>
      </c>
      <c r="J131" s="4">
        <f t="shared" si="9"/>
        <v>201.05127670914436</v>
      </c>
      <c r="K131" s="4">
        <f t="shared" si="10"/>
        <v>180.9877602013249</v>
      </c>
    </row>
    <row r="132" spans="2:11" x14ac:dyDescent="0.35">
      <c r="B132" s="12">
        <f t="shared" si="11"/>
        <v>42521</v>
      </c>
      <c r="C132" s="12">
        <f t="shared" si="12"/>
        <v>42495</v>
      </c>
      <c r="D132" s="10">
        <v>205.5751916269264</v>
      </c>
      <c r="H132" s="4"/>
      <c r="I132" s="4">
        <f t="shared" si="8"/>
        <v>212.31353351533471</v>
      </c>
      <c r="J132" s="4">
        <f t="shared" si="9"/>
        <v>202.59293503852771</v>
      </c>
      <c r="K132" s="4">
        <f t="shared" si="10"/>
        <v>180.9877602013249</v>
      </c>
    </row>
    <row r="133" spans="2:11" x14ac:dyDescent="0.35">
      <c r="B133" s="12">
        <f t="shared" si="11"/>
        <v>42521</v>
      </c>
      <c r="C133" s="12">
        <f t="shared" si="12"/>
        <v>42496</v>
      </c>
      <c r="D133" s="10">
        <v>208.89114572084185</v>
      </c>
      <c r="H133" s="4"/>
      <c r="I133" s="4">
        <f t="shared" si="8"/>
        <v>212.31353351533471</v>
      </c>
      <c r="J133" s="4">
        <f t="shared" si="9"/>
        <v>204.14641478204706</v>
      </c>
      <c r="K133" s="4">
        <f t="shared" si="10"/>
        <v>180.9877602013249</v>
      </c>
    </row>
    <row r="134" spans="2:11" x14ac:dyDescent="0.35">
      <c r="B134" s="12">
        <f t="shared" si="11"/>
        <v>42521</v>
      </c>
      <c r="C134" s="12">
        <f t="shared" si="12"/>
        <v>42497</v>
      </c>
      <c r="D134" s="10">
        <v>203.2425354697007</v>
      </c>
      <c r="H134" s="4"/>
      <c r="I134" s="4">
        <f t="shared" si="8"/>
        <v>212.31353351533471</v>
      </c>
      <c r="J134" s="4">
        <f t="shared" si="9"/>
        <v>205.71180658613787</v>
      </c>
      <c r="K134" s="4">
        <f t="shared" si="10"/>
        <v>180.9877602013249</v>
      </c>
    </row>
    <row r="135" spans="2:11" x14ac:dyDescent="0.35">
      <c r="B135" s="12">
        <f t="shared" si="11"/>
        <v>42521</v>
      </c>
      <c r="C135" s="12">
        <f t="shared" si="12"/>
        <v>42498</v>
      </c>
      <c r="D135" s="10">
        <v>206.02193716006957</v>
      </c>
      <c r="H135" s="4"/>
      <c r="I135" s="4">
        <f t="shared" ref="I135:I198" si="13">LOOKUP(B135,E:E,F:F)</f>
        <v>212.31353351533471</v>
      </c>
      <c r="J135" s="4">
        <f t="shared" ref="J135:J198" si="14">interpolate_look_up(C135,E:E,G:G)</f>
        <v>207.2892017923111</v>
      </c>
      <c r="K135" s="4">
        <f t="shared" ref="K135:K198" si="15">LOOKUP(C135,E:E,F:F)</f>
        <v>180.9877602013249</v>
      </c>
    </row>
    <row r="136" spans="2:11" x14ac:dyDescent="0.35">
      <c r="B136" s="12">
        <f t="shared" ref="B136:B199" si="16">EOMONTH(C136,0)</f>
        <v>42521</v>
      </c>
      <c r="C136" s="12">
        <f t="shared" si="12"/>
        <v>42499</v>
      </c>
      <c r="D136" s="10">
        <v>190.90792686529642</v>
      </c>
      <c r="H136" s="4"/>
      <c r="I136" s="4">
        <f t="shared" si="13"/>
        <v>212.31353351533471</v>
      </c>
      <c r="J136" s="4">
        <f t="shared" si="14"/>
        <v>208.87869244248313</v>
      </c>
      <c r="K136" s="4">
        <f t="shared" si="15"/>
        <v>180.9877602013249</v>
      </c>
    </row>
    <row r="137" spans="2:11" x14ac:dyDescent="0.35">
      <c r="B137" s="12">
        <f t="shared" si="16"/>
        <v>42521</v>
      </c>
      <c r="C137" s="12">
        <f t="shared" ref="C137:C200" si="17">C136+1</f>
        <v>42500</v>
      </c>
      <c r="D137" s="10">
        <v>199.36852541153539</v>
      </c>
      <c r="H137" s="4"/>
      <c r="I137" s="4">
        <f t="shared" si="13"/>
        <v>212.31353351533471</v>
      </c>
      <c r="J137" s="4">
        <f t="shared" si="14"/>
        <v>210.48037128434649</v>
      </c>
      <c r="K137" s="4">
        <f t="shared" si="15"/>
        <v>180.9877602013249</v>
      </c>
    </row>
    <row r="138" spans="2:11" x14ac:dyDescent="0.35">
      <c r="B138" s="12">
        <f t="shared" si="16"/>
        <v>42521</v>
      </c>
      <c r="C138" s="12">
        <f t="shared" si="17"/>
        <v>42501</v>
      </c>
      <c r="D138" s="10">
        <v>195.36634886071852</v>
      </c>
      <c r="H138" s="4"/>
      <c r="I138" s="4">
        <f t="shared" si="13"/>
        <v>212.31353351533471</v>
      </c>
      <c r="J138" s="4">
        <f t="shared" si="14"/>
        <v>212.09433177678164</v>
      </c>
      <c r="K138" s="4">
        <f t="shared" si="15"/>
        <v>180.9877602013249</v>
      </c>
    </row>
    <row r="139" spans="2:11" x14ac:dyDescent="0.35">
      <c r="B139" s="12">
        <f t="shared" si="16"/>
        <v>42521</v>
      </c>
      <c r="C139" s="12">
        <f t="shared" si="17"/>
        <v>42502</v>
      </c>
      <c r="D139" s="10">
        <v>206.30023490499877</v>
      </c>
      <c r="H139" s="4"/>
      <c r="I139" s="4">
        <f t="shared" si="13"/>
        <v>212.31353351533471</v>
      </c>
      <c r="J139" s="4">
        <f t="shared" si="14"/>
        <v>213.72066809531046</v>
      </c>
      <c r="K139" s="4">
        <f t="shared" si="15"/>
        <v>180.9877602013249</v>
      </c>
    </row>
    <row r="140" spans="2:11" x14ac:dyDescent="0.35">
      <c r="B140" s="12">
        <f t="shared" si="16"/>
        <v>42521</v>
      </c>
      <c r="C140" s="12">
        <f t="shared" si="17"/>
        <v>42503</v>
      </c>
      <c r="D140" s="10">
        <v>212.42124763695324</v>
      </c>
      <c r="H140" s="4"/>
      <c r="I140" s="4">
        <f t="shared" si="13"/>
        <v>212.31353351533471</v>
      </c>
      <c r="J140" s="4">
        <f t="shared" si="14"/>
        <v>215.35947513759135</v>
      </c>
      <c r="K140" s="4">
        <f t="shared" si="15"/>
        <v>180.9877602013249</v>
      </c>
    </row>
    <row r="141" spans="2:11" x14ac:dyDescent="0.35">
      <c r="B141" s="12">
        <f t="shared" si="16"/>
        <v>42521</v>
      </c>
      <c r="C141" s="12">
        <f t="shared" si="17"/>
        <v>42504</v>
      </c>
      <c r="D141" s="10">
        <v>217.82533505802346</v>
      </c>
      <c r="H141" s="4"/>
      <c r="I141" s="4">
        <f t="shared" si="13"/>
        <v>212.31353351533471</v>
      </c>
      <c r="J141" s="4">
        <f t="shared" si="14"/>
        <v>217.01084852895656</v>
      </c>
      <c r="K141" s="4">
        <f t="shared" si="15"/>
        <v>180.9877602013249</v>
      </c>
    </row>
    <row r="142" spans="2:11" x14ac:dyDescent="0.35">
      <c r="B142" s="12">
        <f t="shared" si="16"/>
        <v>42521</v>
      </c>
      <c r="C142" s="12">
        <f t="shared" si="17"/>
        <v>42505</v>
      </c>
      <c r="D142" s="10">
        <v>215.2166402915615</v>
      </c>
      <c r="H142" s="4"/>
      <c r="I142" s="4">
        <f t="shared" si="13"/>
        <v>212.31353351533471</v>
      </c>
      <c r="J142" s="4">
        <f t="shared" si="14"/>
        <v>218.67488462799213</v>
      </c>
      <c r="K142" s="4">
        <f t="shared" si="15"/>
        <v>180.9877602013249</v>
      </c>
    </row>
    <row r="143" spans="2:11" x14ac:dyDescent="0.35">
      <c r="B143" s="12">
        <f t="shared" si="16"/>
        <v>42521</v>
      </c>
      <c r="C143" s="12">
        <f t="shared" si="17"/>
        <v>42506</v>
      </c>
      <c r="D143" s="10">
        <v>212.30271402830331</v>
      </c>
      <c r="H143" s="4"/>
      <c r="I143" s="4">
        <f t="shared" si="13"/>
        <v>212.31353351533471</v>
      </c>
      <c r="J143" s="4">
        <f t="shared" si="14"/>
        <v>220.35168053216034</v>
      </c>
      <c r="K143" s="4">
        <f t="shared" si="15"/>
        <v>180.9877602013249</v>
      </c>
    </row>
    <row r="144" spans="2:11" x14ac:dyDescent="0.35">
      <c r="B144" s="12">
        <f t="shared" si="16"/>
        <v>42521</v>
      </c>
      <c r="C144" s="12">
        <f t="shared" si="17"/>
        <v>42507</v>
      </c>
      <c r="D144" s="10">
        <v>213.13503508396749</v>
      </c>
      <c r="H144" s="4"/>
      <c r="I144" s="4">
        <f t="shared" si="13"/>
        <v>212.31353351533471</v>
      </c>
      <c r="J144" s="4">
        <f t="shared" si="14"/>
        <v>222.04133408346539</v>
      </c>
      <c r="K144" s="4">
        <f t="shared" si="15"/>
        <v>180.9877602013249</v>
      </c>
    </row>
    <row r="145" spans="2:11" x14ac:dyDescent="0.35">
      <c r="B145" s="12">
        <f t="shared" si="16"/>
        <v>42521</v>
      </c>
      <c r="C145" s="12">
        <f t="shared" si="17"/>
        <v>42508</v>
      </c>
      <c r="D145" s="10">
        <v>214.95176945923987</v>
      </c>
      <c r="H145" s="4"/>
      <c r="I145" s="4">
        <f t="shared" si="13"/>
        <v>212.31353351533471</v>
      </c>
      <c r="J145" s="4">
        <f t="shared" si="14"/>
        <v>223.74394387416262</v>
      </c>
      <c r="K145" s="4">
        <f t="shared" si="15"/>
        <v>180.9877602013249</v>
      </c>
    </row>
    <row r="146" spans="2:11" x14ac:dyDescent="0.35">
      <c r="B146" s="12">
        <f t="shared" si="16"/>
        <v>42521</v>
      </c>
      <c r="C146" s="12">
        <f t="shared" si="17"/>
        <v>42509</v>
      </c>
      <c r="D146" s="10">
        <v>211.74832295138575</v>
      </c>
      <c r="H146" s="4"/>
      <c r="I146" s="4">
        <f t="shared" si="13"/>
        <v>212.31353351533471</v>
      </c>
      <c r="J146" s="4">
        <f t="shared" si="14"/>
        <v>225.45960925251129</v>
      </c>
      <c r="K146" s="4">
        <f t="shared" si="15"/>
        <v>180.9877602013249</v>
      </c>
    </row>
    <row r="147" spans="2:11" x14ac:dyDescent="0.35">
      <c r="B147" s="12">
        <f t="shared" si="16"/>
        <v>42521</v>
      </c>
      <c r="C147" s="12">
        <f t="shared" si="17"/>
        <v>42510</v>
      </c>
      <c r="D147" s="10">
        <v>204.12598314345399</v>
      </c>
      <c r="H147" s="4"/>
      <c r="I147" s="4">
        <f t="shared" si="13"/>
        <v>212.31353351533471</v>
      </c>
      <c r="J147" s="4">
        <f t="shared" si="14"/>
        <v>227.1884303285718</v>
      </c>
      <c r="K147" s="4">
        <f t="shared" si="15"/>
        <v>180.9877602013249</v>
      </c>
    </row>
    <row r="148" spans="2:11" x14ac:dyDescent="0.35">
      <c r="B148" s="12">
        <f t="shared" si="16"/>
        <v>42521</v>
      </c>
      <c r="C148" s="12">
        <f t="shared" si="17"/>
        <v>42511</v>
      </c>
      <c r="D148" s="10">
        <v>206.79626103741319</v>
      </c>
      <c r="H148" s="4"/>
      <c r="I148" s="4">
        <f t="shared" si="13"/>
        <v>212.31353351533471</v>
      </c>
      <c r="J148" s="4">
        <f t="shared" si="14"/>
        <v>228.93050798004705</v>
      </c>
      <c r="K148" s="4">
        <f t="shared" si="15"/>
        <v>180.9877602013249</v>
      </c>
    </row>
    <row r="149" spans="2:11" x14ac:dyDescent="0.35">
      <c r="B149" s="12">
        <f t="shared" si="16"/>
        <v>42521</v>
      </c>
      <c r="C149" s="12">
        <f t="shared" si="17"/>
        <v>42512</v>
      </c>
      <c r="D149" s="10">
        <v>205.94675068164116</v>
      </c>
      <c r="H149" s="4"/>
      <c r="I149" s="4">
        <f t="shared" si="13"/>
        <v>212.31353351533471</v>
      </c>
      <c r="J149" s="4">
        <f t="shared" si="14"/>
        <v>230.68594385816868</v>
      </c>
      <c r="K149" s="4">
        <f t="shared" si="15"/>
        <v>180.9877602013249</v>
      </c>
    </row>
    <row r="150" spans="2:11" x14ac:dyDescent="0.35">
      <c r="B150" s="12">
        <f t="shared" si="16"/>
        <v>42521</v>
      </c>
      <c r="C150" s="12">
        <f t="shared" si="17"/>
        <v>42513</v>
      </c>
      <c r="D150" s="10">
        <v>206.53764800676461</v>
      </c>
      <c r="H150" s="4"/>
      <c r="I150" s="4">
        <f t="shared" si="13"/>
        <v>212.31353351533471</v>
      </c>
      <c r="J150" s="4">
        <f t="shared" si="14"/>
        <v>232.45484039362861</v>
      </c>
      <c r="K150" s="4">
        <f t="shared" si="15"/>
        <v>180.9877602013249</v>
      </c>
    </row>
    <row r="151" spans="2:11" x14ac:dyDescent="0.35">
      <c r="B151" s="12">
        <f t="shared" si="16"/>
        <v>42521</v>
      </c>
      <c r="C151" s="12">
        <f t="shared" si="17"/>
        <v>42514</v>
      </c>
      <c r="D151" s="10">
        <v>209.09300668607648</v>
      </c>
      <c r="H151" s="4"/>
      <c r="I151" s="4">
        <f t="shared" si="13"/>
        <v>212.31353351533471</v>
      </c>
      <c r="J151" s="4">
        <f t="shared" si="14"/>
        <v>234.23730080255578</v>
      </c>
      <c r="K151" s="4">
        <f t="shared" si="15"/>
        <v>180.9877602013249</v>
      </c>
    </row>
    <row r="152" spans="2:11" x14ac:dyDescent="0.35">
      <c r="B152" s="12">
        <f t="shared" si="16"/>
        <v>42521</v>
      </c>
      <c r="C152" s="12">
        <f t="shared" si="17"/>
        <v>42515</v>
      </c>
      <c r="D152" s="10">
        <v>214.24917940155333</v>
      </c>
      <c r="H152" s="4"/>
      <c r="I152" s="4">
        <f t="shared" si="13"/>
        <v>212.31353351533471</v>
      </c>
      <c r="J152" s="4">
        <f t="shared" si="14"/>
        <v>236.03342909253894</v>
      </c>
      <c r="K152" s="4">
        <f t="shared" si="15"/>
        <v>180.9877602013249</v>
      </c>
    </row>
    <row r="153" spans="2:11" x14ac:dyDescent="0.35">
      <c r="B153" s="12">
        <f t="shared" si="16"/>
        <v>42521</v>
      </c>
      <c r="C153" s="12">
        <f t="shared" si="17"/>
        <v>42516</v>
      </c>
      <c r="D153" s="10">
        <v>217.56506402181373</v>
      </c>
      <c r="H153" s="4"/>
      <c r="I153" s="4">
        <f t="shared" si="13"/>
        <v>212.31353351533471</v>
      </c>
      <c r="J153" s="4">
        <f t="shared" si="14"/>
        <v>237.84333006869559</v>
      </c>
      <c r="K153" s="4">
        <f t="shared" si="15"/>
        <v>180.9877602013249</v>
      </c>
    </row>
    <row r="154" spans="2:11" x14ac:dyDescent="0.35">
      <c r="B154" s="12">
        <f t="shared" si="16"/>
        <v>42521</v>
      </c>
      <c r="C154" s="12">
        <f t="shared" si="17"/>
        <v>42517</v>
      </c>
      <c r="D154" s="10">
        <v>227.27677375631063</v>
      </c>
      <c r="H154" s="4"/>
      <c r="I154" s="4">
        <f t="shared" si="13"/>
        <v>212.31353351533471</v>
      </c>
      <c r="J154" s="4">
        <f t="shared" si="14"/>
        <v>239.66710933978734</v>
      </c>
      <c r="K154" s="4">
        <f t="shared" si="15"/>
        <v>180.9877602013249</v>
      </c>
    </row>
    <row r="155" spans="2:11" x14ac:dyDescent="0.35">
      <c r="B155" s="12">
        <f t="shared" si="16"/>
        <v>42521</v>
      </c>
      <c r="C155" s="12">
        <f t="shared" si="17"/>
        <v>42518</v>
      </c>
      <c r="D155" s="10">
        <v>229.08817846822325</v>
      </c>
      <c r="H155" s="4"/>
      <c r="I155" s="4">
        <f t="shared" si="13"/>
        <v>212.31353351533471</v>
      </c>
      <c r="J155" s="4">
        <f t="shared" si="14"/>
        <v>241.50487332438234</v>
      </c>
      <c r="K155" s="4">
        <f t="shared" si="15"/>
        <v>180.9877602013249</v>
      </c>
    </row>
    <row r="156" spans="2:11" x14ac:dyDescent="0.35">
      <c r="B156" s="12">
        <f t="shared" si="16"/>
        <v>42521</v>
      </c>
      <c r="C156" s="12">
        <f t="shared" si="17"/>
        <v>42519</v>
      </c>
      <c r="D156" s="10">
        <v>239.21618535874569</v>
      </c>
      <c r="H156" s="4"/>
      <c r="I156" s="4">
        <f t="shared" si="13"/>
        <v>212.31353351533471</v>
      </c>
      <c r="J156" s="4">
        <f t="shared" si="14"/>
        <v>243.35672925706473</v>
      </c>
      <c r="K156" s="4">
        <f t="shared" si="15"/>
        <v>180.9877602013249</v>
      </c>
    </row>
    <row r="157" spans="2:11" x14ac:dyDescent="0.35">
      <c r="B157" s="12">
        <f t="shared" si="16"/>
        <v>42521</v>
      </c>
      <c r="C157" s="12">
        <f t="shared" si="17"/>
        <v>42520</v>
      </c>
      <c r="D157" s="10">
        <v>241.25263983227893</v>
      </c>
      <c r="H157" s="4"/>
      <c r="I157" s="4">
        <f t="shared" si="13"/>
        <v>212.31353351533471</v>
      </c>
      <c r="J157" s="4">
        <f t="shared" si="14"/>
        <v>245.22278519469199</v>
      </c>
      <c r="K157" s="4">
        <f t="shared" si="15"/>
        <v>180.9877602013249</v>
      </c>
    </row>
    <row r="158" spans="2:11" x14ac:dyDescent="0.35">
      <c r="B158" s="12">
        <f t="shared" si="16"/>
        <v>42521</v>
      </c>
      <c r="C158" s="12">
        <f t="shared" si="17"/>
        <v>42521</v>
      </c>
      <c r="D158" s="10">
        <v>247.10315002269996</v>
      </c>
      <c r="H158" s="4"/>
      <c r="I158" s="4">
        <f t="shared" si="13"/>
        <v>212.31353351533471</v>
      </c>
      <c r="J158" s="4">
        <f t="shared" si="14"/>
        <v>247.10315002269996</v>
      </c>
      <c r="K158" s="4">
        <f t="shared" si="15"/>
        <v>212.31353351533471</v>
      </c>
    </row>
    <row r="159" spans="2:11" x14ac:dyDescent="0.35">
      <c r="B159" s="12">
        <f t="shared" si="16"/>
        <v>42551</v>
      </c>
      <c r="C159" s="12">
        <f t="shared" si="17"/>
        <v>42522</v>
      </c>
      <c r="D159" s="10">
        <v>236.2247579222331</v>
      </c>
      <c r="H159" s="4"/>
      <c r="I159" s="4">
        <f t="shared" si="13"/>
        <v>226.96413138183701</v>
      </c>
      <c r="J159" s="4">
        <f t="shared" si="14"/>
        <v>245.67985033615676</v>
      </c>
      <c r="K159" s="4">
        <f t="shared" si="15"/>
        <v>212.31353351533471</v>
      </c>
    </row>
    <row r="160" spans="2:11" x14ac:dyDescent="0.35">
      <c r="B160" s="12">
        <f t="shared" si="16"/>
        <v>42551</v>
      </c>
      <c r="C160" s="12">
        <f t="shared" si="17"/>
        <v>42523</v>
      </c>
      <c r="D160" s="10">
        <v>235.35437795000999</v>
      </c>
      <c r="H160" s="4"/>
      <c r="I160" s="4">
        <f t="shared" si="13"/>
        <v>226.96413138183701</v>
      </c>
      <c r="J160" s="4">
        <f t="shared" si="14"/>
        <v>244.26474877253318</v>
      </c>
      <c r="K160" s="4">
        <f t="shared" si="15"/>
        <v>212.31353351533471</v>
      </c>
    </row>
    <row r="161" spans="2:11" x14ac:dyDescent="0.35">
      <c r="B161" s="12">
        <f t="shared" si="16"/>
        <v>42551</v>
      </c>
      <c r="C161" s="12">
        <f t="shared" si="17"/>
        <v>42524</v>
      </c>
      <c r="D161" s="10">
        <v>228.93588043175575</v>
      </c>
      <c r="H161" s="4"/>
      <c r="I161" s="4">
        <f t="shared" si="13"/>
        <v>226.96413138183701</v>
      </c>
      <c r="J161" s="4">
        <f t="shared" si="14"/>
        <v>242.85779811112087</v>
      </c>
      <c r="K161" s="4">
        <f t="shared" si="15"/>
        <v>212.31353351533471</v>
      </c>
    </row>
    <row r="162" spans="2:11" x14ac:dyDescent="0.35">
      <c r="B162" s="12">
        <f t="shared" si="16"/>
        <v>42551</v>
      </c>
      <c r="C162" s="12">
        <f t="shared" si="17"/>
        <v>42525</v>
      </c>
      <c r="D162" s="10">
        <v>235.77748714072365</v>
      </c>
      <c r="H162" s="4"/>
      <c r="I162" s="4">
        <f t="shared" si="13"/>
        <v>226.96413138183701</v>
      </c>
      <c r="J162" s="4">
        <f t="shared" si="14"/>
        <v>241.45895140320002</v>
      </c>
      <c r="K162" s="4">
        <f t="shared" si="15"/>
        <v>212.31353351533471</v>
      </c>
    </row>
    <row r="163" spans="2:11" x14ac:dyDescent="0.35">
      <c r="B163" s="12">
        <f t="shared" si="16"/>
        <v>42551</v>
      </c>
      <c r="C163" s="12">
        <f t="shared" si="17"/>
        <v>42526</v>
      </c>
      <c r="D163" s="10">
        <v>238.91127095370217</v>
      </c>
      <c r="H163" s="4"/>
      <c r="I163" s="4">
        <f t="shared" si="13"/>
        <v>226.96413138183701</v>
      </c>
      <c r="J163" s="4">
        <f t="shared" si="14"/>
        <v>240.06816197047257</v>
      </c>
      <c r="K163" s="4">
        <f t="shared" si="15"/>
        <v>212.31353351533471</v>
      </c>
    </row>
    <row r="164" spans="2:11" x14ac:dyDescent="0.35">
      <c r="B164" s="12">
        <f t="shared" si="16"/>
        <v>42551</v>
      </c>
      <c r="C164" s="12">
        <f t="shared" si="17"/>
        <v>42527</v>
      </c>
      <c r="D164" s="10">
        <v>244.64505885325784</v>
      </c>
      <c r="H164" s="4"/>
      <c r="I164" s="4">
        <f t="shared" si="13"/>
        <v>226.96413138183701</v>
      </c>
      <c r="J164" s="4">
        <f t="shared" si="14"/>
        <v>238.68538340350494</v>
      </c>
      <c r="K164" s="4">
        <f t="shared" si="15"/>
        <v>212.31353351533471</v>
      </c>
    </row>
    <row r="165" spans="2:11" x14ac:dyDescent="0.35">
      <c r="B165" s="12">
        <f t="shared" si="16"/>
        <v>42551</v>
      </c>
      <c r="C165" s="12">
        <f t="shared" si="17"/>
        <v>42528</v>
      </c>
      <c r="D165" s="10">
        <v>235.68904381058445</v>
      </c>
      <c r="H165" s="4"/>
      <c r="I165" s="4">
        <f t="shared" si="13"/>
        <v>226.96413138183701</v>
      </c>
      <c r="J165" s="4">
        <f t="shared" si="14"/>
        <v>237.310569560179</v>
      </c>
      <c r="K165" s="4">
        <f t="shared" si="15"/>
        <v>212.31353351533471</v>
      </c>
    </row>
    <row r="166" spans="2:11" x14ac:dyDescent="0.35">
      <c r="B166" s="12">
        <f t="shared" si="16"/>
        <v>42551</v>
      </c>
      <c r="C166" s="12">
        <f t="shared" si="17"/>
        <v>42529</v>
      </c>
      <c r="D166" s="10">
        <v>231.11670440306361</v>
      </c>
      <c r="H166" s="4"/>
      <c r="I166" s="4">
        <f t="shared" si="13"/>
        <v>226.96413138183701</v>
      </c>
      <c r="J166" s="4">
        <f t="shared" si="14"/>
        <v>235.94367456415259</v>
      </c>
      <c r="K166" s="4">
        <f t="shared" si="15"/>
        <v>212.31353351533471</v>
      </c>
    </row>
    <row r="167" spans="2:11" x14ac:dyDescent="0.35">
      <c r="B167" s="12">
        <f t="shared" si="16"/>
        <v>42551</v>
      </c>
      <c r="C167" s="12">
        <f t="shared" si="17"/>
        <v>42530</v>
      </c>
      <c r="D167" s="10">
        <v>227.51120941584531</v>
      </c>
      <c r="H167" s="4"/>
      <c r="I167" s="4">
        <f t="shared" si="13"/>
        <v>226.96413138183701</v>
      </c>
      <c r="J167" s="4">
        <f t="shared" si="14"/>
        <v>234.58465280332859</v>
      </c>
      <c r="K167" s="4">
        <f t="shared" si="15"/>
        <v>212.31353351533471</v>
      </c>
    </row>
    <row r="168" spans="2:11" x14ac:dyDescent="0.35">
      <c r="B168" s="12">
        <f t="shared" si="16"/>
        <v>42551</v>
      </c>
      <c r="C168" s="12">
        <f t="shared" si="17"/>
        <v>42531</v>
      </c>
      <c r="D168" s="10">
        <v>225.5496168289869</v>
      </c>
      <c r="H168" s="4"/>
      <c r="I168" s="4">
        <f t="shared" si="13"/>
        <v>226.96413138183701</v>
      </c>
      <c r="J168" s="4">
        <f t="shared" si="14"/>
        <v>233.23345892833285</v>
      </c>
      <c r="K168" s="4">
        <f t="shared" si="15"/>
        <v>212.31353351533471</v>
      </c>
    </row>
    <row r="169" spans="2:11" x14ac:dyDescent="0.35">
      <c r="B169" s="12">
        <f t="shared" si="16"/>
        <v>42551</v>
      </c>
      <c r="C169" s="12">
        <f t="shared" si="17"/>
        <v>42532</v>
      </c>
      <c r="D169" s="10">
        <v>224.77929836489844</v>
      </c>
      <c r="H169" s="4"/>
      <c r="I169" s="4">
        <f t="shared" si="13"/>
        <v>226.96413138183701</v>
      </c>
      <c r="J169" s="4">
        <f t="shared" si="14"/>
        <v>231.89004785100099</v>
      </c>
      <c r="K169" s="4">
        <f t="shared" si="15"/>
        <v>212.31353351533471</v>
      </c>
    </row>
    <row r="170" spans="2:11" x14ac:dyDescent="0.35">
      <c r="B170" s="12">
        <f t="shared" si="16"/>
        <v>42551</v>
      </c>
      <c r="C170" s="12">
        <f t="shared" si="17"/>
        <v>42533</v>
      </c>
      <c r="D170" s="10">
        <v>241.14409142404759</v>
      </c>
      <c r="H170" s="4"/>
      <c r="I170" s="4">
        <f t="shared" si="13"/>
        <v>226.96413138183701</v>
      </c>
      <c r="J170" s="4">
        <f t="shared" si="14"/>
        <v>230.55437474287388</v>
      </c>
      <c r="K170" s="4">
        <f t="shared" si="15"/>
        <v>212.31353351533471</v>
      </c>
    </row>
    <row r="171" spans="2:11" x14ac:dyDescent="0.35">
      <c r="B171" s="12">
        <f t="shared" si="16"/>
        <v>42551</v>
      </c>
      <c r="C171" s="12">
        <f t="shared" si="17"/>
        <v>42534</v>
      </c>
      <c r="D171" s="10">
        <v>234.53733348916018</v>
      </c>
      <c r="H171" s="4"/>
      <c r="I171" s="4">
        <f t="shared" si="13"/>
        <v>226.96413138183701</v>
      </c>
      <c r="J171" s="4">
        <f t="shared" si="14"/>
        <v>229.22639503370161</v>
      </c>
      <c r="K171" s="4">
        <f t="shared" si="15"/>
        <v>212.31353351533471</v>
      </c>
    </row>
    <row r="172" spans="2:11" x14ac:dyDescent="0.35">
      <c r="B172" s="12">
        <f t="shared" si="16"/>
        <v>42551</v>
      </c>
      <c r="C172" s="12">
        <f t="shared" si="17"/>
        <v>42535</v>
      </c>
      <c r="D172" s="10">
        <v>231.72070905561071</v>
      </c>
      <c r="H172" s="4"/>
      <c r="I172" s="4">
        <f t="shared" si="13"/>
        <v>226.96413138183701</v>
      </c>
      <c r="J172" s="4">
        <f t="shared" si="14"/>
        <v>227.90606440995634</v>
      </c>
      <c r="K172" s="4">
        <f t="shared" si="15"/>
        <v>212.31353351533471</v>
      </c>
    </row>
    <row r="173" spans="2:11" x14ac:dyDescent="0.35">
      <c r="B173" s="12">
        <f t="shared" si="16"/>
        <v>42551</v>
      </c>
      <c r="C173" s="12">
        <f t="shared" si="17"/>
        <v>42536</v>
      </c>
      <c r="D173" s="10">
        <v>219.41857727985405</v>
      </c>
      <c r="H173" s="4"/>
      <c r="I173" s="4">
        <f t="shared" si="13"/>
        <v>226.96413138183701</v>
      </c>
      <c r="J173" s="4">
        <f t="shared" si="14"/>
        <v>226.59333881335351</v>
      </c>
      <c r="K173" s="4">
        <f t="shared" si="15"/>
        <v>212.31353351533471</v>
      </c>
    </row>
    <row r="174" spans="2:11" x14ac:dyDescent="0.35">
      <c r="B174" s="12">
        <f t="shared" si="16"/>
        <v>42551</v>
      </c>
      <c r="C174" s="12">
        <f t="shared" si="17"/>
        <v>42537</v>
      </c>
      <c r="D174" s="10">
        <v>224.44324380892627</v>
      </c>
      <c r="H174" s="4"/>
      <c r="I174" s="4">
        <f t="shared" si="13"/>
        <v>226.96413138183701</v>
      </c>
      <c r="J174" s="4">
        <f t="shared" si="14"/>
        <v>225.28817443938175</v>
      </c>
      <c r="K174" s="4">
        <f t="shared" si="15"/>
        <v>212.31353351533471</v>
      </c>
    </row>
    <row r="175" spans="2:11" x14ac:dyDescent="0.35">
      <c r="B175" s="12">
        <f t="shared" si="16"/>
        <v>42551</v>
      </c>
      <c r="C175" s="12">
        <f t="shared" si="17"/>
        <v>42538</v>
      </c>
      <c r="D175" s="10">
        <v>223.65695903124958</v>
      </c>
      <c r="H175" s="4"/>
      <c r="I175" s="4">
        <f t="shared" si="13"/>
        <v>226.96413138183701</v>
      </c>
      <c r="J175" s="4">
        <f t="shared" si="14"/>
        <v>223.99052773584111</v>
      </c>
      <c r="K175" s="4">
        <f t="shared" si="15"/>
        <v>212.31353351533471</v>
      </c>
    </row>
    <row r="176" spans="2:11" x14ac:dyDescent="0.35">
      <c r="B176" s="12">
        <f t="shared" si="16"/>
        <v>42551</v>
      </c>
      <c r="C176" s="12">
        <f t="shared" si="17"/>
        <v>42539</v>
      </c>
      <c r="D176" s="10">
        <v>227.73869931458646</v>
      </c>
      <c r="H176" s="4"/>
      <c r="I176" s="4">
        <f t="shared" si="13"/>
        <v>226.96413138183701</v>
      </c>
      <c r="J176" s="4">
        <f t="shared" si="14"/>
        <v>222.70035540138974</v>
      </c>
      <c r="K176" s="4">
        <f t="shared" si="15"/>
        <v>212.31353351533471</v>
      </c>
    </row>
    <row r="177" spans="2:11" x14ac:dyDescent="0.35">
      <c r="B177" s="12">
        <f t="shared" si="16"/>
        <v>42551</v>
      </c>
      <c r="C177" s="12">
        <f t="shared" si="17"/>
        <v>42540</v>
      </c>
      <c r="D177" s="10">
        <v>224.39047253414435</v>
      </c>
      <c r="H177" s="4"/>
      <c r="I177" s="4">
        <f t="shared" si="13"/>
        <v>226.96413138183701</v>
      </c>
      <c r="J177" s="4">
        <f t="shared" si="14"/>
        <v>221.41761438409904</v>
      </c>
      <c r="K177" s="4">
        <f t="shared" si="15"/>
        <v>212.31353351533471</v>
      </c>
    </row>
    <row r="178" spans="2:11" x14ac:dyDescent="0.35">
      <c r="B178" s="12">
        <f t="shared" si="16"/>
        <v>42551</v>
      </c>
      <c r="C178" s="12">
        <f t="shared" si="17"/>
        <v>42541</v>
      </c>
      <c r="D178" s="10">
        <v>216.25360178936353</v>
      </c>
      <c r="H178" s="4"/>
      <c r="I178" s="4">
        <f t="shared" si="13"/>
        <v>226.96413138183701</v>
      </c>
      <c r="J178" s="4">
        <f t="shared" si="14"/>
        <v>220.14226188001689</v>
      </c>
      <c r="K178" s="4">
        <f t="shared" si="15"/>
        <v>212.31353351533471</v>
      </c>
    </row>
    <row r="179" spans="2:11" x14ac:dyDescent="0.35">
      <c r="B179" s="12">
        <f t="shared" si="16"/>
        <v>42551</v>
      </c>
      <c r="C179" s="12">
        <f t="shared" si="17"/>
        <v>42542</v>
      </c>
      <c r="D179" s="10">
        <v>227.5694731743958</v>
      </c>
      <c r="H179" s="4"/>
      <c r="I179" s="4">
        <f t="shared" si="13"/>
        <v>226.96413138183701</v>
      </c>
      <c r="J179" s="4">
        <f t="shared" si="14"/>
        <v>218.87425533173959</v>
      </c>
      <c r="K179" s="4">
        <f t="shared" si="15"/>
        <v>212.31353351533471</v>
      </c>
    </row>
    <row r="180" spans="2:11" x14ac:dyDescent="0.35">
      <c r="B180" s="12">
        <f t="shared" si="16"/>
        <v>42551</v>
      </c>
      <c r="C180" s="12">
        <f t="shared" si="17"/>
        <v>42543</v>
      </c>
      <c r="D180" s="10">
        <v>231.75193210069614</v>
      </c>
      <c r="H180" s="4"/>
      <c r="I180" s="4">
        <f t="shared" si="13"/>
        <v>226.96413138183701</v>
      </c>
      <c r="J180" s="4">
        <f t="shared" si="14"/>
        <v>217.61355242699139</v>
      </c>
      <c r="K180" s="4">
        <f t="shared" si="15"/>
        <v>212.31353351533471</v>
      </c>
    </row>
    <row r="181" spans="2:11" x14ac:dyDescent="0.35">
      <c r="B181" s="12">
        <f t="shared" si="16"/>
        <v>42551</v>
      </c>
      <c r="C181" s="12">
        <f t="shared" si="17"/>
        <v>42544</v>
      </c>
      <c r="D181" s="10">
        <v>231.5588345825461</v>
      </c>
      <c r="H181" s="4"/>
      <c r="I181" s="4">
        <f t="shared" si="13"/>
        <v>226.96413138183701</v>
      </c>
      <c r="J181" s="4">
        <f t="shared" si="14"/>
        <v>216.36011109721295</v>
      </c>
      <c r="K181" s="4">
        <f t="shared" si="15"/>
        <v>212.31353351533471</v>
      </c>
    </row>
    <row r="182" spans="2:11" x14ac:dyDescent="0.35">
      <c r="B182" s="12">
        <f t="shared" si="16"/>
        <v>42551</v>
      </c>
      <c r="C182" s="12">
        <f t="shared" si="17"/>
        <v>42545</v>
      </c>
      <c r="D182" s="10">
        <v>225.53366916514122</v>
      </c>
      <c r="H182" s="4"/>
      <c r="I182" s="4">
        <f t="shared" si="13"/>
        <v>226.96413138183701</v>
      </c>
      <c r="J182" s="4">
        <f t="shared" si="14"/>
        <v>215.11388951615734</v>
      </c>
      <c r="K182" s="4">
        <f t="shared" si="15"/>
        <v>212.31353351533471</v>
      </c>
    </row>
    <row r="183" spans="2:11" x14ac:dyDescent="0.35">
      <c r="B183" s="12">
        <f t="shared" si="16"/>
        <v>42551</v>
      </c>
      <c r="C183" s="12">
        <f t="shared" si="17"/>
        <v>42546</v>
      </c>
      <c r="D183" s="10">
        <v>220.76634239828013</v>
      </c>
      <c r="H183" s="4"/>
      <c r="I183" s="4">
        <f t="shared" si="13"/>
        <v>226.96413138183701</v>
      </c>
      <c r="J183" s="4">
        <f t="shared" si="14"/>
        <v>213.87484609849426</v>
      </c>
      <c r="K183" s="4">
        <f t="shared" si="15"/>
        <v>212.31353351533471</v>
      </c>
    </row>
    <row r="184" spans="2:11" x14ac:dyDescent="0.35">
      <c r="B184" s="12">
        <f t="shared" si="16"/>
        <v>42551</v>
      </c>
      <c r="C184" s="12">
        <f t="shared" si="17"/>
        <v>42547</v>
      </c>
      <c r="D184" s="10">
        <v>217.76469465142267</v>
      </c>
      <c r="H184" s="4"/>
      <c r="I184" s="4">
        <f t="shared" si="13"/>
        <v>226.96413138183701</v>
      </c>
      <c r="J184" s="4">
        <f t="shared" si="14"/>
        <v>212.64293949842261</v>
      </c>
      <c r="K184" s="4">
        <f t="shared" si="15"/>
        <v>212.31353351533471</v>
      </c>
    </row>
    <row r="185" spans="2:11" x14ac:dyDescent="0.35">
      <c r="B185" s="12">
        <f t="shared" si="16"/>
        <v>42551</v>
      </c>
      <c r="C185" s="12">
        <f t="shared" si="17"/>
        <v>42548</v>
      </c>
      <c r="D185" s="10">
        <v>218.74397771957828</v>
      </c>
      <c r="H185" s="4"/>
      <c r="I185" s="4">
        <f t="shared" si="13"/>
        <v>226.96413138183701</v>
      </c>
      <c r="J185" s="4">
        <f t="shared" si="14"/>
        <v>211.41812860829057</v>
      </c>
      <c r="K185" s="4">
        <f t="shared" si="15"/>
        <v>212.31353351533471</v>
      </c>
    </row>
    <row r="186" spans="2:11" x14ac:dyDescent="0.35">
      <c r="B186" s="12">
        <f t="shared" si="16"/>
        <v>42551</v>
      </c>
      <c r="C186" s="12">
        <f t="shared" si="17"/>
        <v>42549</v>
      </c>
      <c r="D186" s="10">
        <v>207.84489188711908</v>
      </c>
      <c r="H186" s="4"/>
      <c r="I186" s="4">
        <f t="shared" si="13"/>
        <v>226.96413138183701</v>
      </c>
      <c r="J186" s="4">
        <f t="shared" si="14"/>
        <v>210.20037255722409</v>
      </c>
      <c r="K186" s="4">
        <f t="shared" si="15"/>
        <v>212.31353351533471</v>
      </c>
    </row>
    <row r="187" spans="2:11" x14ac:dyDescent="0.35">
      <c r="B187" s="12">
        <f t="shared" si="16"/>
        <v>42551</v>
      </c>
      <c r="C187" s="12">
        <f t="shared" si="17"/>
        <v>42550</v>
      </c>
      <c r="D187" s="10">
        <v>211.80586930942235</v>
      </c>
      <c r="H187" s="4"/>
      <c r="I187" s="4">
        <f t="shared" si="13"/>
        <v>226.96413138183701</v>
      </c>
      <c r="J187" s="4">
        <f t="shared" si="14"/>
        <v>208.98963070976291</v>
      </c>
      <c r="K187" s="4">
        <f t="shared" si="15"/>
        <v>212.31353351533471</v>
      </c>
    </row>
    <row r="188" spans="2:11" x14ac:dyDescent="0.35">
      <c r="B188" s="12">
        <f t="shared" si="16"/>
        <v>42551</v>
      </c>
      <c r="C188" s="12">
        <f t="shared" si="17"/>
        <v>42551</v>
      </c>
      <c r="D188" s="10">
        <v>207.78586266450463</v>
      </c>
      <c r="H188" s="4"/>
      <c r="I188" s="4">
        <f t="shared" si="13"/>
        <v>226.96413138183701</v>
      </c>
      <c r="J188" s="4">
        <f t="shared" si="14"/>
        <v>207.78586266450463</v>
      </c>
      <c r="K188" s="4">
        <f t="shared" si="15"/>
        <v>226.96413138183701</v>
      </c>
    </row>
    <row r="189" spans="2:11" x14ac:dyDescent="0.35">
      <c r="B189" s="12">
        <f t="shared" si="16"/>
        <v>42582</v>
      </c>
      <c r="C189" s="12">
        <f t="shared" si="17"/>
        <v>42552</v>
      </c>
      <c r="D189" s="10">
        <v>219.77034112322968</v>
      </c>
      <c r="H189" s="4"/>
      <c r="I189" s="4">
        <f t="shared" si="13"/>
        <v>215.30666459938266</v>
      </c>
      <c r="J189" s="4">
        <f t="shared" si="14"/>
        <v>207.37917898098132</v>
      </c>
      <c r="K189" s="4">
        <f t="shared" si="15"/>
        <v>226.96413138183701</v>
      </c>
    </row>
    <row r="190" spans="2:11" x14ac:dyDescent="0.35">
      <c r="B190" s="12">
        <f t="shared" si="16"/>
        <v>42582</v>
      </c>
      <c r="C190" s="12">
        <f t="shared" si="17"/>
        <v>42553</v>
      </c>
      <c r="D190" s="10">
        <v>227.77168317256886</v>
      </c>
      <c r="H190" s="4"/>
      <c r="I190" s="4">
        <f t="shared" si="13"/>
        <v>215.30666459938266</v>
      </c>
      <c r="J190" s="4">
        <f t="shared" si="14"/>
        <v>206.97329126892751</v>
      </c>
      <c r="K190" s="4">
        <f t="shared" si="15"/>
        <v>226.96413138183701</v>
      </c>
    </row>
    <row r="191" spans="2:11" x14ac:dyDescent="0.35">
      <c r="B191" s="12">
        <f t="shared" si="16"/>
        <v>42582</v>
      </c>
      <c r="C191" s="12">
        <f t="shared" si="17"/>
        <v>42554</v>
      </c>
      <c r="D191" s="10">
        <v>222.83583610105595</v>
      </c>
      <c r="H191" s="4"/>
      <c r="I191" s="4">
        <f t="shared" si="13"/>
        <v>215.30666459938266</v>
      </c>
      <c r="J191" s="4">
        <f t="shared" si="14"/>
        <v>206.56819797044793</v>
      </c>
      <c r="K191" s="4">
        <f t="shared" si="15"/>
        <v>226.96413138183701</v>
      </c>
    </row>
    <row r="192" spans="2:11" x14ac:dyDescent="0.35">
      <c r="B192" s="12">
        <f t="shared" si="16"/>
        <v>42582</v>
      </c>
      <c r="C192" s="12">
        <f t="shared" si="17"/>
        <v>42555</v>
      </c>
      <c r="D192" s="10">
        <v>226.71917201716886</v>
      </c>
      <c r="H192" s="4"/>
      <c r="I192" s="4">
        <f t="shared" si="13"/>
        <v>215.30666459938266</v>
      </c>
      <c r="J192" s="4">
        <f t="shared" si="14"/>
        <v>206.16389753069649</v>
      </c>
      <c r="K192" s="4">
        <f t="shared" si="15"/>
        <v>226.96413138183701</v>
      </c>
    </row>
    <row r="193" spans="2:11" x14ac:dyDescent="0.35">
      <c r="B193" s="12">
        <f t="shared" si="16"/>
        <v>42582</v>
      </c>
      <c r="C193" s="12">
        <f t="shared" si="17"/>
        <v>42556</v>
      </c>
      <c r="D193" s="10">
        <v>222.82327878100907</v>
      </c>
      <c r="H193" s="4"/>
      <c r="I193" s="4">
        <f t="shared" si="13"/>
        <v>215.30666459938266</v>
      </c>
      <c r="J193" s="4">
        <f t="shared" si="14"/>
        <v>205.76038839787026</v>
      </c>
      <c r="K193" s="4">
        <f t="shared" si="15"/>
        <v>226.96413138183701</v>
      </c>
    </row>
    <row r="194" spans="2:11" x14ac:dyDescent="0.35">
      <c r="B194" s="12">
        <f t="shared" si="16"/>
        <v>42582</v>
      </c>
      <c r="C194" s="12">
        <f t="shared" si="17"/>
        <v>42557</v>
      </c>
      <c r="D194" s="10">
        <v>218.11050814077973</v>
      </c>
      <c r="H194" s="4"/>
      <c r="I194" s="4">
        <f t="shared" si="13"/>
        <v>215.30666459938266</v>
      </c>
      <c r="J194" s="4">
        <f t="shared" si="14"/>
        <v>205.35766902320356</v>
      </c>
      <c r="K194" s="4">
        <f t="shared" si="15"/>
        <v>226.96413138183701</v>
      </c>
    </row>
    <row r="195" spans="2:11" x14ac:dyDescent="0.35">
      <c r="B195" s="12">
        <f t="shared" si="16"/>
        <v>42582</v>
      </c>
      <c r="C195" s="12">
        <f t="shared" si="17"/>
        <v>42558</v>
      </c>
      <c r="D195" s="10">
        <v>222.59914428682998</v>
      </c>
      <c r="H195" s="4"/>
      <c r="I195" s="4">
        <f t="shared" si="13"/>
        <v>215.30666459938266</v>
      </c>
      <c r="J195" s="4">
        <f t="shared" si="14"/>
        <v>204.95573786096193</v>
      </c>
      <c r="K195" s="4">
        <f t="shared" si="15"/>
        <v>226.96413138183701</v>
      </c>
    </row>
    <row r="196" spans="2:11" x14ac:dyDescent="0.35">
      <c r="B196" s="12">
        <f t="shared" si="16"/>
        <v>42582</v>
      </c>
      <c r="C196" s="12">
        <f t="shared" si="17"/>
        <v>42559</v>
      </c>
      <c r="D196" s="10">
        <v>223.43345748589311</v>
      </c>
      <c r="H196" s="4"/>
      <c r="I196" s="4">
        <f t="shared" si="13"/>
        <v>215.30666459938266</v>
      </c>
      <c r="J196" s="4">
        <f t="shared" si="14"/>
        <v>204.5545933684364</v>
      </c>
      <c r="K196" s="4">
        <f t="shared" si="15"/>
        <v>226.96413138183701</v>
      </c>
    </row>
    <row r="197" spans="2:11" x14ac:dyDescent="0.35">
      <c r="B197" s="12">
        <f t="shared" si="16"/>
        <v>42582</v>
      </c>
      <c r="C197" s="12">
        <f t="shared" si="17"/>
        <v>42560</v>
      </c>
      <c r="D197" s="10">
        <v>227.20632216060335</v>
      </c>
      <c r="H197" s="4"/>
      <c r="I197" s="4">
        <f t="shared" si="13"/>
        <v>215.30666459938266</v>
      </c>
      <c r="J197" s="4">
        <f t="shared" si="14"/>
        <v>204.1542340059373</v>
      </c>
      <c r="K197" s="4">
        <f t="shared" si="15"/>
        <v>226.96413138183701</v>
      </c>
    </row>
    <row r="198" spans="2:11" x14ac:dyDescent="0.35">
      <c r="B198" s="12">
        <f t="shared" si="16"/>
        <v>42582</v>
      </c>
      <c r="C198" s="12">
        <f t="shared" si="17"/>
        <v>42561</v>
      </c>
      <c r="D198" s="10">
        <v>225.4590668928422</v>
      </c>
      <c r="H198" s="4"/>
      <c r="I198" s="4">
        <f t="shared" si="13"/>
        <v>215.30666459938266</v>
      </c>
      <c r="J198" s="4">
        <f t="shared" si="14"/>
        <v>203.75465823678852</v>
      </c>
      <c r="K198" s="4">
        <f t="shared" si="15"/>
        <v>226.96413138183701</v>
      </c>
    </row>
    <row r="199" spans="2:11" x14ac:dyDescent="0.35">
      <c r="B199" s="12">
        <f t="shared" si="16"/>
        <v>42582</v>
      </c>
      <c r="C199" s="12">
        <f t="shared" si="17"/>
        <v>42562</v>
      </c>
      <c r="D199" s="10">
        <v>235.8515409923219</v>
      </c>
      <c r="H199" s="4"/>
      <c r="I199" s="4">
        <f t="shared" ref="I199:I212" si="18">LOOKUP(B199,E:E,F:F)</f>
        <v>215.30666459938266</v>
      </c>
      <c r="J199" s="4">
        <f t="shared" ref="J199:J212" si="19">interpolate_look_up(C199,E:E,G:G)</f>
        <v>203.35586452732156</v>
      </c>
      <c r="K199" s="4">
        <f t="shared" ref="K199:K212" si="20">LOOKUP(C199,E:E,F:F)</f>
        <v>226.96413138183701</v>
      </c>
    </row>
    <row r="200" spans="2:11" x14ac:dyDescent="0.35">
      <c r="B200" s="12">
        <f t="shared" ref="B200:B212" si="21">EOMONTH(C200,0)</f>
        <v>42582</v>
      </c>
      <c r="C200" s="12">
        <f t="shared" si="17"/>
        <v>42563</v>
      </c>
      <c r="D200" s="10">
        <v>231.06826583233149</v>
      </c>
      <c r="H200" s="4"/>
      <c r="I200" s="4">
        <f t="shared" si="18"/>
        <v>215.30666459938266</v>
      </c>
      <c r="J200" s="4">
        <f t="shared" si="19"/>
        <v>202.95785134686966</v>
      </c>
      <c r="K200" s="4">
        <f t="shared" si="20"/>
        <v>226.96413138183701</v>
      </c>
    </row>
    <row r="201" spans="2:11" x14ac:dyDescent="0.35">
      <c r="B201" s="12">
        <f t="shared" si="21"/>
        <v>42582</v>
      </c>
      <c r="C201" s="12">
        <f t="shared" ref="C201:C212" si="22">C200+1</f>
        <v>42564</v>
      </c>
      <c r="D201" s="10">
        <v>222.92965791349778</v>
      </c>
      <c r="H201" s="4"/>
      <c r="I201" s="4">
        <f t="shared" si="18"/>
        <v>215.30666459938266</v>
      </c>
      <c r="J201" s="4">
        <f t="shared" si="19"/>
        <v>202.56061716776199</v>
      </c>
      <c r="K201" s="4">
        <f t="shared" si="20"/>
        <v>226.96413138183701</v>
      </c>
    </row>
    <row r="202" spans="2:11" x14ac:dyDescent="0.35">
      <c r="B202" s="12">
        <f t="shared" si="21"/>
        <v>42582</v>
      </c>
      <c r="C202" s="12">
        <f t="shared" si="22"/>
        <v>42565</v>
      </c>
      <c r="D202" s="10">
        <v>211.09482325947988</v>
      </c>
      <c r="H202" s="4"/>
      <c r="I202" s="4">
        <f t="shared" si="18"/>
        <v>215.30666459938266</v>
      </c>
      <c r="J202" s="4">
        <f t="shared" si="19"/>
        <v>202.16416046531756</v>
      </c>
      <c r="K202" s="4">
        <f t="shared" si="20"/>
        <v>226.96413138183701</v>
      </c>
    </row>
    <row r="203" spans="2:11" x14ac:dyDescent="0.35">
      <c r="B203" s="12">
        <f t="shared" si="21"/>
        <v>42582</v>
      </c>
      <c r="C203" s="12">
        <f t="shared" si="22"/>
        <v>42566</v>
      </c>
      <c r="D203" s="10">
        <v>200.72139266250713</v>
      </c>
      <c r="H203" s="4"/>
      <c r="I203" s="4">
        <f t="shared" si="18"/>
        <v>215.30666459938266</v>
      </c>
      <c r="J203" s="4">
        <f t="shared" si="19"/>
        <v>201.76847971783965</v>
      </c>
      <c r="K203" s="4">
        <f t="shared" si="20"/>
        <v>226.96413138183701</v>
      </c>
    </row>
    <row r="204" spans="2:11" x14ac:dyDescent="0.35">
      <c r="B204" s="12">
        <f t="shared" si="21"/>
        <v>42582</v>
      </c>
      <c r="C204" s="12">
        <f t="shared" si="22"/>
        <v>42567</v>
      </c>
      <c r="D204" s="10">
        <v>205.65499757635706</v>
      </c>
      <c r="H204" s="4"/>
      <c r="I204" s="4">
        <f t="shared" si="18"/>
        <v>215.30666459938266</v>
      </c>
      <c r="J204" s="4">
        <f t="shared" si="19"/>
        <v>201.37357340660984</v>
      </c>
      <c r="K204" s="4">
        <f t="shared" si="20"/>
        <v>226.96413138183701</v>
      </c>
    </row>
    <row r="205" spans="2:11" x14ac:dyDescent="0.35">
      <c r="B205" s="12">
        <f t="shared" si="21"/>
        <v>42582</v>
      </c>
      <c r="C205" s="12">
        <f t="shared" si="22"/>
        <v>42568</v>
      </c>
      <c r="D205" s="10">
        <v>200.1805919781882</v>
      </c>
      <c r="H205" s="4"/>
      <c r="I205" s="4">
        <f t="shared" si="18"/>
        <v>215.30666459938266</v>
      </c>
      <c r="J205" s="4">
        <f t="shared" si="19"/>
        <v>200.97944001588206</v>
      </c>
      <c r="K205" s="4">
        <f t="shared" si="20"/>
        <v>226.96413138183701</v>
      </c>
    </row>
    <row r="206" spans="2:11" x14ac:dyDescent="0.35">
      <c r="B206" s="12">
        <f t="shared" si="21"/>
        <v>42582</v>
      </c>
      <c r="C206" s="12">
        <f t="shared" si="22"/>
        <v>42569</v>
      </c>
      <c r="D206" s="10">
        <v>203.86102160368694</v>
      </c>
      <c r="H206" s="4"/>
      <c r="I206" s="4">
        <f t="shared" si="18"/>
        <v>215.30666459938266</v>
      </c>
      <c r="J206" s="4">
        <f t="shared" si="19"/>
        <v>200.58607803287708</v>
      </c>
      <c r="K206" s="4">
        <f t="shared" si="20"/>
        <v>226.96413138183701</v>
      </c>
    </row>
    <row r="207" spans="2:11" x14ac:dyDescent="0.35">
      <c r="B207" s="12">
        <f t="shared" si="21"/>
        <v>42582</v>
      </c>
      <c r="C207" s="12">
        <f t="shared" si="22"/>
        <v>42570</v>
      </c>
      <c r="D207" s="10">
        <v>205.22338491477367</v>
      </c>
      <c r="H207" s="4"/>
      <c r="I207" s="4">
        <f t="shared" si="18"/>
        <v>215.30666459938266</v>
      </c>
      <c r="J207" s="4">
        <f t="shared" si="19"/>
        <v>200.1934859477764</v>
      </c>
      <c r="K207" s="4">
        <f t="shared" si="20"/>
        <v>226.96413138183701</v>
      </c>
    </row>
    <row r="208" spans="2:11" x14ac:dyDescent="0.35">
      <c r="B208" s="12">
        <f t="shared" si="21"/>
        <v>42582</v>
      </c>
      <c r="C208" s="12">
        <f t="shared" si="22"/>
        <v>42571</v>
      </c>
      <c r="D208" s="10">
        <v>216.91801406186354</v>
      </c>
      <c r="H208" s="4"/>
      <c r="I208" s="4">
        <f t="shared" si="18"/>
        <v>215.30666459938266</v>
      </c>
      <c r="J208" s="4">
        <f t="shared" si="19"/>
        <v>199.80166225371659</v>
      </c>
      <c r="K208" s="4">
        <f t="shared" si="20"/>
        <v>226.96413138183701</v>
      </c>
    </row>
    <row r="209" spans="2:11" x14ac:dyDescent="0.35">
      <c r="B209" s="12">
        <f t="shared" si="21"/>
        <v>42582</v>
      </c>
      <c r="C209" s="12">
        <f t="shared" si="22"/>
        <v>42572</v>
      </c>
      <c r="D209" s="10">
        <v>209.42879439359177</v>
      </c>
      <c r="H209" s="4"/>
      <c r="I209" s="4">
        <f t="shared" si="18"/>
        <v>215.30666459938266</v>
      </c>
      <c r="J209" s="4">
        <f t="shared" si="19"/>
        <v>199.41060544678348</v>
      </c>
      <c r="K209" s="4">
        <f t="shared" si="20"/>
        <v>226.96413138183701</v>
      </c>
    </row>
    <row r="210" spans="2:11" x14ac:dyDescent="0.35">
      <c r="B210" s="12">
        <f t="shared" si="21"/>
        <v>42582</v>
      </c>
      <c r="C210" s="12">
        <f t="shared" si="22"/>
        <v>42573</v>
      </c>
      <c r="D210" s="10">
        <v>199.18990152022553</v>
      </c>
      <c r="H210" s="4"/>
      <c r="I210" s="4">
        <f t="shared" si="18"/>
        <v>215.30666459938266</v>
      </c>
      <c r="J210" s="4">
        <f t="shared" si="19"/>
        <v>199.02031402600645</v>
      </c>
      <c r="K210" s="4">
        <f t="shared" si="20"/>
        <v>226.96413138183701</v>
      </c>
    </row>
    <row r="211" spans="2:11" x14ac:dyDescent="0.35">
      <c r="B211" s="12">
        <f t="shared" si="21"/>
        <v>42582</v>
      </c>
      <c r="C211" s="12">
        <f t="shared" si="22"/>
        <v>42574</v>
      </c>
      <c r="D211" s="10">
        <v>192.96686610886221</v>
      </c>
      <c r="H211" s="4"/>
      <c r="I211" s="4">
        <f t="shared" si="18"/>
        <v>215.30666459938266</v>
      </c>
      <c r="J211" s="4">
        <f t="shared" si="19"/>
        <v>198.63078649335256</v>
      </c>
      <c r="K211" s="4">
        <f t="shared" si="20"/>
        <v>226.96413138183701</v>
      </c>
    </row>
    <row r="212" spans="2:11" x14ac:dyDescent="0.35">
      <c r="B212" s="12">
        <f t="shared" si="21"/>
        <v>42582</v>
      </c>
      <c r="C212" s="12">
        <f t="shared" si="22"/>
        <v>42575</v>
      </c>
      <c r="D212" s="10">
        <v>195.54188740551538</v>
      </c>
      <c r="H212" s="4"/>
      <c r="I212" s="4">
        <f t="shared" si="18"/>
        <v>215.30666459938266</v>
      </c>
      <c r="J212" s="4">
        <f t="shared" si="19"/>
        <v>198.24202135372093</v>
      </c>
      <c r="K212" s="4">
        <f t="shared" si="20"/>
        <v>226.96413138183701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move_recalc">
                <anchor moveWithCells="1" sizeWithCells="1">
                  <from>
                    <xdr:col>9</xdr:col>
                    <xdr:colOff>412750</xdr:colOff>
                    <xdr:row>1</xdr:row>
                    <xdr:rowOff>12700</xdr:rowOff>
                  </from>
                  <to>
                    <xdr:col>11</xdr:col>
                    <xdr:colOff>133350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Basic Demonstration</vt:lpstr>
      <vt:lpstr>Demonstration 3</vt:lpstr>
      <vt:lpstr>Linear</vt:lpstr>
      <vt:lpstr>Full Row Test</vt:lpstr>
      <vt:lpstr>Basic</vt:lpstr>
      <vt:lpstr>Full Column Demonstration</vt:lpstr>
      <vt:lpstr>area</vt:lpstr>
      <vt:lpstr>area_1</vt:lpstr>
      <vt:lpstr>basic</vt:lpstr>
      <vt:lpstr>moving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Lewinski</dc:creator>
  <cp:lastModifiedBy>Elvis Presley</cp:lastModifiedBy>
  <dcterms:created xsi:type="dcterms:W3CDTF">2015-09-18T12:35:08Z</dcterms:created>
  <dcterms:modified xsi:type="dcterms:W3CDTF">2018-10-09T11:11:35Z</dcterms:modified>
</cp:coreProperties>
</file>