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ka Lewenski\Courses\Chapter 5. Electricity\Conventional Electricity\2. Marginal Cost, Capacity etc\Electricity Price Statistical Analysis\"/>
    </mc:Choice>
  </mc:AlternateContent>
  <xr:revisionPtr revIDLastSave="0" documentId="13_ncr:1_{48D45825-0FDE-430F-A8CF-E57F98A9C26B}" xr6:coauthVersionLast="36" xr6:coauthVersionMax="36" xr10:uidLastSave="{00000000-0000-0000-0000-000000000000}"/>
  <bookViews>
    <workbookView xWindow="240" yWindow="150" windowWidth="15600" windowHeight="7490" xr2:uid="{00000000-000D-0000-FFFF-FFFF00000000}"/>
  </bookViews>
  <sheets>
    <sheet name="Price Data" sheetId="1" r:id="rId1"/>
    <sheet name="Natural Gas" sheetId="4" r:id="rId2"/>
    <sheet name="Sheet2" sheetId="2" r:id="rId3"/>
    <sheet name="Sheet3" sheetId="3" r:id="rId4"/>
  </sheets>
  <calcPr calcId="17902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95" i="1" l="1"/>
  <c r="E1751" i="1"/>
  <c r="E2004" i="1"/>
  <c r="E2260" i="1"/>
  <c r="H12" i="1"/>
  <c r="H13" i="1" s="1"/>
  <c r="H14" i="1" s="1"/>
  <c r="H15" i="1" s="1"/>
  <c r="H16" i="1" s="1"/>
  <c r="H17" i="1" s="1"/>
  <c r="H18" i="1" s="1"/>
  <c r="H19" i="1" s="1"/>
  <c r="H20" i="1" s="1"/>
  <c r="H11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10" i="1"/>
  <c r="F1427" i="1"/>
  <c r="D11" i="1"/>
  <c r="D12" i="1"/>
  <c r="E12" i="1" s="1"/>
  <c r="D13" i="1"/>
  <c r="E13" i="1" s="1"/>
  <c r="D14" i="1"/>
  <c r="D15" i="1"/>
  <c r="D16" i="1"/>
  <c r="E16" i="1" s="1"/>
  <c r="D17" i="1"/>
  <c r="E17" i="1" s="1"/>
  <c r="D18" i="1"/>
  <c r="D19" i="1"/>
  <c r="D20" i="1"/>
  <c r="E20" i="1" s="1"/>
  <c r="D21" i="1"/>
  <c r="E21" i="1" s="1"/>
  <c r="F21" i="1" s="1"/>
  <c r="D22" i="1"/>
  <c r="D23" i="1"/>
  <c r="D24" i="1"/>
  <c r="E24" i="1" s="1"/>
  <c r="D25" i="1"/>
  <c r="E25" i="1" s="1"/>
  <c r="D26" i="1"/>
  <c r="D27" i="1"/>
  <c r="D28" i="1"/>
  <c r="E28" i="1" s="1"/>
  <c r="D29" i="1"/>
  <c r="E29" i="1" s="1"/>
  <c r="D30" i="1"/>
  <c r="D31" i="1"/>
  <c r="D32" i="1"/>
  <c r="E32" i="1" s="1"/>
  <c r="D33" i="1"/>
  <c r="E33" i="1" s="1"/>
  <c r="D34" i="1"/>
  <c r="D35" i="1"/>
  <c r="D36" i="1"/>
  <c r="E36" i="1" s="1"/>
  <c r="D37" i="1"/>
  <c r="E37" i="1" s="1"/>
  <c r="D38" i="1"/>
  <c r="D39" i="1"/>
  <c r="D40" i="1"/>
  <c r="E40" i="1" s="1"/>
  <c r="D41" i="1"/>
  <c r="E41" i="1" s="1"/>
  <c r="D42" i="1"/>
  <c r="D43" i="1"/>
  <c r="D44" i="1"/>
  <c r="E44" i="1" s="1"/>
  <c r="D45" i="1"/>
  <c r="E45" i="1" s="1"/>
  <c r="D46" i="1"/>
  <c r="D47" i="1"/>
  <c r="D48" i="1"/>
  <c r="E48" i="1" s="1"/>
  <c r="F48" i="1" s="1"/>
  <c r="D49" i="1"/>
  <c r="E49" i="1" s="1"/>
  <c r="D50" i="1"/>
  <c r="D51" i="1"/>
  <c r="D52" i="1"/>
  <c r="E52" i="1" s="1"/>
  <c r="D53" i="1"/>
  <c r="E53" i="1" s="1"/>
  <c r="D54" i="1"/>
  <c r="D55" i="1"/>
  <c r="D56" i="1"/>
  <c r="E56" i="1" s="1"/>
  <c r="D57" i="1"/>
  <c r="E57" i="1" s="1"/>
  <c r="D58" i="1"/>
  <c r="D59" i="1"/>
  <c r="D60" i="1"/>
  <c r="E60" i="1" s="1"/>
  <c r="D61" i="1"/>
  <c r="E61" i="1" s="1"/>
  <c r="D62" i="1"/>
  <c r="D63" i="1"/>
  <c r="D64" i="1"/>
  <c r="E64" i="1" s="1"/>
  <c r="D65" i="1"/>
  <c r="E65" i="1" s="1"/>
  <c r="D66" i="1"/>
  <c r="D67" i="1"/>
  <c r="D68" i="1"/>
  <c r="E68" i="1" s="1"/>
  <c r="D69" i="1"/>
  <c r="E69" i="1" s="1"/>
  <c r="D70" i="1"/>
  <c r="D71" i="1"/>
  <c r="D72" i="1"/>
  <c r="E72" i="1" s="1"/>
  <c r="D73" i="1"/>
  <c r="E73" i="1" s="1"/>
  <c r="D74" i="1"/>
  <c r="E74" i="1" s="1"/>
  <c r="F74" i="1" s="1"/>
  <c r="D75" i="1"/>
  <c r="D76" i="1"/>
  <c r="E76" i="1" s="1"/>
  <c r="D77" i="1"/>
  <c r="E77" i="1" s="1"/>
  <c r="D78" i="1"/>
  <c r="D79" i="1"/>
  <c r="D80" i="1"/>
  <c r="E80" i="1" s="1"/>
  <c r="D81" i="1"/>
  <c r="E81" i="1" s="1"/>
  <c r="D82" i="1"/>
  <c r="D83" i="1"/>
  <c r="D84" i="1"/>
  <c r="E84" i="1" s="1"/>
  <c r="D85" i="1"/>
  <c r="E85" i="1" s="1"/>
  <c r="D86" i="1"/>
  <c r="D87" i="1"/>
  <c r="D88" i="1"/>
  <c r="E88" i="1" s="1"/>
  <c r="D89" i="1"/>
  <c r="E89" i="1" s="1"/>
  <c r="D90" i="1"/>
  <c r="D91" i="1"/>
  <c r="D92" i="1"/>
  <c r="E92" i="1" s="1"/>
  <c r="D93" i="1"/>
  <c r="E93" i="1" s="1"/>
  <c r="D94" i="1"/>
  <c r="D95" i="1"/>
  <c r="D96" i="1"/>
  <c r="E96" i="1" s="1"/>
  <c r="D97" i="1"/>
  <c r="E97" i="1" s="1"/>
  <c r="D98" i="1"/>
  <c r="D99" i="1"/>
  <c r="D100" i="1"/>
  <c r="E100" i="1" s="1"/>
  <c r="D101" i="1"/>
  <c r="E101" i="1" s="1"/>
  <c r="D102" i="1"/>
  <c r="D103" i="1"/>
  <c r="D104" i="1"/>
  <c r="E104" i="1" s="1"/>
  <c r="D105" i="1"/>
  <c r="E105" i="1" s="1"/>
  <c r="D106" i="1"/>
  <c r="D107" i="1"/>
  <c r="D108" i="1"/>
  <c r="E108" i="1" s="1"/>
  <c r="D109" i="1"/>
  <c r="E109" i="1" s="1"/>
  <c r="D110" i="1"/>
  <c r="D111" i="1"/>
  <c r="D112" i="1"/>
  <c r="E112" i="1" s="1"/>
  <c r="D113" i="1"/>
  <c r="E113" i="1" s="1"/>
  <c r="D114" i="1"/>
  <c r="D115" i="1"/>
  <c r="D116" i="1"/>
  <c r="E116" i="1" s="1"/>
  <c r="D117" i="1"/>
  <c r="E117" i="1" s="1"/>
  <c r="D118" i="1"/>
  <c r="D119" i="1"/>
  <c r="D120" i="1"/>
  <c r="E120" i="1" s="1"/>
  <c r="D121" i="1"/>
  <c r="E121" i="1" s="1"/>
  <c r="D122" i="1"/>
  <c r="D123" i="1"/>
  <c r="D124" i="1"/>
  <c r="E124" i="1" s="1"/>
  <c r="D125" i="1"/>
  <c r="E125" i="1" s="1"/>
  <c r="D126" i="1"/>
  <c r="D127" i="1"/>
  <c r="D128" i="1"/>
  <c r="E128" i="1" s="1"/>
  <c r="D129" i="1"/>
  <c r="E129" i="1" s="1"/>
  <c r="D130" i="1"/>
  <c r="D131" i="1"/>
  <c r="D132" i="1"/>
  <c r="E132" i="1" s="1"/>
  <c r="D133" i="1"/>
  <c r="E133" i="1" s="1"/>
  <c r="D134" i="1"/>
  <c r="D135" i="1"/>
  <c r="D136" i="1"/>
  <c r="E136" i="1" s="1"/>
  <c r="D137" i="1"/>
  <c r="E137" i="1" s="1"/>
  <c r="D138" i="1"/>
  <c r="E138" i="1" s="1"/>
  <c r="F138" i="1" s="1"/>
  <c r="D139" i="1"/>
  <c r="D140" i="1"/>
  <c r="E140" i="1" s="1"/>
  <c r="D141" i="1"/>
  <c r="E141" i="1" s="1"/>
  <c r="D142" i="1"/>
  <c r="D143" i="1"/>
  <c r="D144" i="1"/>
  <c r="E144" i="1" s="1"/>
  <c r="D145" i="1"/>
  <c r="E145" i="1" s="1"/>
  <c r="D146" i="1"/>
  <c r="D147" i="1"/>
  <c r="D148" i="1"/>
  <c r="E148" i="1" s="1"/>
  <c r="D149" i="1"/>
  <c r="E149" i="1" s="1"/>
  <c r="F149" i="1" s="1"/>
  <c r="D150" i="1"/>
  <c r="D151" i="1"/>
  <c r="D152" i="1"/>
  <c r="E152" i="1" s="1"/>
  <c r="D153" i="1"/>
  <c r="E153" i="1" s="1"/>
  <c r="D154" i="1"/>
  <c r="D155" i="1"/>
  <c r="D156" i="1"/>
  <c r="E156" i="1" s="1"/>
  <c r="D157" i="1"/>
  <c r="E157" i="1" s="1"/>
  <c r="D158" i="1"/>
  <c r="D159" i="1"/>
  <c r="D160" i="1"/>
  <c r="E160" i="1" s="1"/>
  <c r="D161" i="1"/>
  <c r="E161" i="1" s="1"/>
  <c r="D162" i="1"/>
  <c r="D163" i="1"/>
  <c r="D164" i="1"/>
  <c r="E164" i="1" s="1"/>
  <c r="D165" i="1"/>
  <c r="E165" i="1" s="1"/>
  <c r="D166" i="1"/>
  <c r="D167" i="1"/>
  <c r="D168" i="1"/>
  <c r="E168" i="1" s="1"/>
  <c r="D169" i="1"/>
  <c r="E169" i="1" s="1"/>
  <c r="D170" i="1"/>
  <c r="D171" i="1"/>
  <c r="D172" i="1"/>
  <c r="E172" i="1" s="1"/>
  <c r="D173" i="1"/>
  <c r="E173" i="1" s="1"/>
  <c r="D174" i="1"/>
  <c r="D175" i="1"/>
  <c r="D176" i="1"/>
  <c r="E176" i="1" s="1"/>
  <c r="F176" i="1" s="1"/>
  <c r="D177" i="1"/>
  <c r="E177" i="1" s="1"/>
  <c r="D178" i="1"/>
  <c r="D179" i="1"/>
  <c r="D180" i="1"/>
  <c r="E180" i="1" s="1"/>
  <c r="D181" i="1"/>
  <c r="E181" i="1" s="1"/>
  <c r="D182" i="1"/>
  <c r="D183" i="1"/>
  <c r="D184" i="1"/>
  <c r="E184" i="1" s="1"/>
  <c r="D185" i="1"/>
  <c r="E185" i="1" s="1"/>
  <c r="D186" i="1"/>
  <c r="D187" i="1"/>
  <c r="D188" i="1"/>
  <c r="E188" i="1" s="1"/>
  <c r="D189" i="1"/>
  <c r="E189" i="1" s="1"/>
  <c r="D190" i="1"/>
  <c r="D191" i="1"/>
  <c r="D192" i="1"/>
  <c r="E192" i="1" s="1"/>
  <c r="D193" i="1"/>
  <c r="E193" i="1" s="1"/>
  <c r="D194" i="1"/>
  <c r="D195" i="1"/>
  <c r="D196" i="1"/>
  <c r="E196" i="1" s="1"/>
  <c r="D197" i="1"/>
  <c r="E197" i="1" s="1"/>
  <c r="D198" i="1"/>
  <c r="D199" i="1"/>
  <c r="D200" i="1"/>
  <c r="E200" i="1" s="1"/>
  <c r="D201" i="1"/>
  <c r="E201" i="1" s="1"/>
  <c r="D202" i="1"/>
  <c r="E202" i="1" s="1"/>
  <c r="F202" i="1" s="1"/>
  <c r="D203" i="1"/>
  <c r="D204" i="1"/>
  <c r="E204" i="1" s="1"/>
  <c r="D205" i="1"/>
  <c r="E205" i="1" s="1"/>
  <c r="D206" i="1"/>
  <c r="D207" i="1"/>
  <c r="D208" i="1"/>
  <c r="E208" i="1" s="1"/>
  <c r="D209" i="1"/>
  <c r="E209" i="1" s="1"/>
  <c r="D210" i="1"/>
  <c r="D211" i="1"/>
  <c r="D212" i="1"/>
  <c r="E212" i="1" s="1"/>
  <c r="D213" i="1"/>
  <c r="E213" i="1" s="1"/>
  <c r="D214" i="1"/>
  <c r="D215" i="1"/>
  <c r="D216" i="1"/>
  <c r="E216" i="1" s="1"/>
  <c r="D217" i="1"/>
  <c r="E217" i="1" s="1"/>
  <c r="D218" i="1"/>
  <c r="D219" i="1"/>
  <c r="D220" i="1"/>
  <c r="E220" i="1" s="1"/>
  <c r="D221" i="1"/>
  <c r="E221" i="1" s="1"/>
  <c r="D222" i="1"/>
  <c r="D223" i="1"/>
  <c r="D224" i="1"/>
  <c r="E224" i="1" s="1"/>
  <c r="D225" i="1"/>
  <c r="E225" i="1" s="1"/>
  <c r="D226" i="1"/>
  <c r="D227" i="1"/>
  <c r="D228" i="1"/>
  <c r="E228" i="1" s="1"/>
  <c r="D229" i="1"/>
  <c r="E229" i="1" s="1"/>
  <c r="D230" i="1"/>
  <c r="D231" i="1"/>
  <c r="D232" i="1"/>
  <c r="E232" i="1" s="1"/>
  <c r="D233" i="1"/>
  <c r="E233" i="1" s="1"/>
  <c r="D234" i="1"/>
  <c r="D235" i="1"/>
  <c r="D236" i="1"/>
  <c r="E236" i="1" s="1"/>
  <c r="D237" i="1"/>
  <c r="E237" i="1" s="1"/>
  <c r="D238" i="1"/>
  <c r="D239" i="1"/>
  <c r="D240" i="1"/>
  <c r="E240" i="1" s="1"/>
  <c r="D241" i="1"/>
  <c r="E241" i="1" s="1"/>
  <c r="D242" i="1"/>
  <c r="D243" i="1"/>
  <c r="D244" i="1"/>
  <c r="E244" i="1" s="1"/>
  <c r="D245" i="1"/>
  <c r="E245" i="1" s="1"/>
  <c r="D246" i="1"/>
  <c r="D247" i="1"/>
  <c r="D248" i="1"/>
  <c r="E248" i="1" s="1"/>
  <c r="D249" i="1"/>
  <c r="E249" i="1" s="1"/>
  <c r="D250" i="1"/>
  <c r="D251" i="1"/>
  <c r="D252" i="1"/>
  <c r="E252" i="1" s="1"/>
  <c r="D253" i="1"/>
  <c r="E253" i="1" s="1"/>
  <c r="D254" i="1"/>
  <c r="D255" i="1"/>
  <c r="D256" i="1"/>
  <c r="E256" i="1" s="1"/>
  <c r="D257" i="1"/>
  <c r="E257" i="1" s="1"/>
  <c r="D258" i="1"/>
  <c r="D259" i="1"/>
  <c r="D260" i="1"/>
  <c r="E260" i="1" s="1"/>
  <c r="D261" i="1"/>
  <c r="E261" i="1" s="1"/>
  <c r="D262" i="1"/>
  <c r="D263" i="1"/>
  <c r="D264" i="1"/>
  <c r="E264" i="1" s="1"/>
  <c r="D265" i="1"/>
  <c r="E265" i="1" s="1"/>
  <c r="D266" i="1"/>
  <c r="E266" i="1" s="1"/>
  <c r="F266" i="1" s="1"/>
  <c r="D267" i="1"/>
  <c r="D268" i="1"/>
  <c r="E268" i="1" s="1"/>
  <c r="D269" i="1"/>
  <c r="E269" i="1" s="1"/>
  <c r="D270" i="1"/>
  <c r="D271" i="1"/>
  <c r="D272" i="1"/>
  <c r="E272" i="1" s="1"/>
  <c r="D273" i="1"/>
  <c r="E273" i="1" s="1"/>
  <c r="D274" i="1"/>
  <c r="D275" i="1"/>
  <c r="D276" i="1"/>
  <c r="E276" i="1" s="1"/>
  <c r="D277" i="1"/>
  <c r="E277" i="1" s="1"/>
  <c r="F277" i="1" s="1"/>
  <c r="D278" i="1"/>
  <c r="D279" i="1"/>
  <c r="D280" i="1"/>
  <c r="E280" i="1" s="1"/>
  <c r="D281" i="1"/>
  <c r="E281" i="1" s="1"/>
  <c r="D282" i="1"/>
  <c r="D283" i="1"/>
  <c r="D284" i="1"/>
  <c r="E284" i="1" s="1"/>
  <c r="D285" i="1"/>
  <c r="E285" i="1" s="1"/>
  <c r="D286" i="1"/>
  <c r="D287" i="1"/>
  <c r="D288" i="1"/>
  <c r="E288" i="1" s="1"/>
  <c r="D289" i="1"/>
  <c r="E289" i="1" s="1"/>
  <c r="D290" i="1"/>
  <c r="D291" i="1"/>
  <c r="D292" i="1"/>
  <c r="E292" i="1" s="1"/>
  <c r="D293" i="1"/>
  <c r="E293" i="1" s="1"/>
  <c r="D294" i="1"/>
  <c r="D295" i="1"/>
  <c r="D296" i="1"/>
  <c r="E296" i="1" s="1"/>
  <c r="D297" i="1"/>
  <c r="E297" i="1" s="1"/>
  <c r="D298" i="1"/>
  <c r="D299" i="1"/>
  <c r="D300" i="1"/>
  <c r="E300" i="1" s="1"/>
  <c r="D301" i="1"/>
  <c r="E301" i="1" s="1"/>
  <c r="D302" i="1"/>
  <c r="D303" i="1"/>
  <c r="D304" i="1"/>
  <c r="E304" i="1" s="1"/>
  <c r="F304" i="1" s="1"/>
  <c r="D305" i="1"/>
  <c r="E305" i="1" s="1"/>
  <c r="D306" i="1"/>
  <c r="D307" i="1"/>
  <c r="D308" i="1"/>
  <c r="E308" i="1" s="1"/>
  <c r="D309" i="1"/>
  <c r="E309" i="1" s="1"/>
  <c r="D310" i="1"/>
  <c r="D311" i="1"/>
  <c r="D312" i="1"/>
  <c r="E312" i="1" s="1"/>
  <c r="D313" i="1"/>
  <c r="E313" i="1" s="1"/>
  <c r="D314" i="1"/>
  <c r="D315" i="1"/>
  <c r="D316" i="1"/>
  <c r="E316" i="1" s="1"/>
  <c r="D317" i="1"/>
  <c r="E317" i="1" s="1"/>
  <c r="D318" i="1"/>
  <c r="D319" i="1"/>
  <c r="D320" i="1"/>
  <c r="E320" i="1" s="1"/>
  <c r="D321" i="1"/>
  <c r="E321" i="1" s="1"/>
  <c r="D322" i="1"/>
  <c r="D323" i="1"/>
  <c r="D324" i="1"/>
  <c r="E324" i="1" s="1"/>
  <c r="D325" i="1"/>
  <c r="E325" i="1" s="1"/>
  <c r="D326" i="1"/>
  <c r="D327" i="1"/>
  <c r="D328" i="1"/>
  <c r="E328" i="1" s="1"/>
  <c r="D329" i="1"/>
  <c r="E329" i="1" s="1"/>
  <c r="D330" i="1"/>
  <c r="E330" i="1" s="1"/>
  <c r="F330" i="1" s="1"/>
  <c r="D331" i="1"/>
  <c r="D332" i="1"/>
  <c r="E332" i="1" s="1"/>
  <c r="D333" i="1"/>
  <c r="E333" i="1" s="1"/>
  <c r="D334" i="1"/>
  <c r="D335" i="1"/>
  <c r="D336" i="1"/>
  <c r="E336" i="1" s="1"/>
  <c r="D337" i="1"/>
  <c r="E337" i="1" s="1"/>
  <c r="D338" i="1"/>
  <c r="D339" i="1"/>
  <c r="D340" i="1"/>
  <c r="E340" i="1" s="1"/>
  <c r="D341" i="1"/>
  <c r="E341" i="1" s="1"/>
  <c r="D342" i="1"/>
  <c r="D343" i="1"/>
  <c r="D344" i="1"/>
  <c r="E344" i="1" s="1"/>
  <c r="D345" i="1"/>
  <c r="E345" i="1" s="1"/>
  <c r="D346" i="1"/>
  <c r="D347" i="1"/>
  <c r="D348" i="1"/>
  <c r="E348" i="1" s="1"/>
  <c r="D349" i="1"/>
  <c r="E349" i="1" s="1"/>
  <c r="D350" i="1"/>
  <c r="D351" i="1"/>
  <c r="D352" i="1"/>
  <c r="E352" i="1" s="1"/>
  <c r="D353" i="1"/>
  <c r="E353" i="1" s="1"/>
  <c r="D354" i="1"/>
  <c r="D355" i="1"/>
  <c r="D356" i="1"/>
  <c r="E356" i="1" s="1"/>
  <c r="D357" i="1"/>
  <c r="E357" i="1" s="1"/>
  <c r="D358" i="1"/>
  <c r="D359" i="1"/>
  <c r="D360" i="1"/>
  <c r="E360" i="1" s="1"/>
  <c r="D361" i="1"/>
  <c r="E361" i="1" s="1"/>
  <c r="D362" i="1"/>
  <c r="D363" i="1"/>
  <c r="D364" i="1"/>
  <c r="E364" i="1" s="1"/>
  <c r="D365" i="1"/>
  <c r="E365" i="1" s="1"/>
  <c r="D366" i="1"/>
  <c r="D367" i="1"/>
  <c r="D368" i="1"/>
  <c r="E368" i="1" s="1"/>
  <c r="D369" i="1"/>
  <c r="E369" i="1" s="1"/>
  <c r="D370" i="1"/>
  <c r="D371" i="1"/>
  <c r="D372" i="1"/>
  <c r="E372" i="1" s="1"/>
  <c r="D373" i="1"/>
  <c r="E373" i="1" s="1"/>
  <c r="D374" i="1"/>
  <c r="D375" i="1"/>
  <c r="D376" i="1"/>
  <c r="E376" i="1" s="1"/>
  <c r="D377" i="1"/>
  <c r="E377" i="1" s="1"/>
  <c r="D378" i="1"/>
  <c r="D379" i="1"/>
  <c r="D380" i="1"/>
  <c r="E380" i="1" s="1"/>
  <c r="D381" i="1"/>
  <c r="E381" i="1" s="1"/>
  <c r="D382" i="1"/>
  <c r="D383" i="1"/>
  <c r="D384" i="1"/>
  <c r="E384" i="1" s="1"/>
  <c r="D385" i="1"/>
  <c r="E385" i="1" s="1"/>
  <c r="D386" i="1"/>
  <c r="D387" i="1"/>
  <c r="D388" i="1"/>
  <c r="E388" i="1" s="1"/>
  <c r="D389" i="1"/>
  <c r="E389" i="1" s="1"/>
  <c r="D390" i="1"/>
  <c r="D391" i="1"/>
  <c r="D392" i="1"/>
  <c r="E392" i="1" s="1"/>
  <c r="D393" i="1"/>
  <c r="E393" i="1" s="1"/>
  <c r="D394" i="1"/>
  <c r="E394" i="1" s="1"/>
  <c r="F394" i="1" s="1"/>
  <c r="D395" i="1"/>
  <c r="D396" i="1"/>
  <c r="E396" i="1" s="1"/>
  <c r="D397" i="1"/>
  <c r="E397" i="1" s="1"/>
  <c r="D398" i="1"/>
  <c r="D399" i="1"/>
  <c r="D400" i="1"/>
  <c r="E400" i="1" s="1"/>
  <c r="D401" i="1"/>
  <c r="E401" i="1" s="1"/>
  <c r="D402" i="1"/>
  <c r="D403" i="1"/>
  <c r="D404" i="1"/>
  <c r="E404" i="1" s="1"/>
  <c r="D405" i="1"/>
  <c r="E405" i="1" s="1"/>
  <c r="F405" i="1" s="1"/>
  <c r="D406" i="1"/>
  <c r="D407" i="1"/>
  <c r="D408" i="1"/>
  <c r="E408" i="1" s="1"/>
  <c r="D409" i="1"/>
  <c r="E409" i="1" s="1"/>
  <c r="D410" i="1"/>
  <c r="D411" i="1"/>
  <c r="D412" i="1"/>
  <c r="E412" i="1" s="1"/>
  <c r="D413" i="1"/>
  <c r="E413" i="1" s="1"/>
  <c r="D414" i="1"/>
  <c r="D415" i="1"/>
  <c r="D416" i="1"/>
  <c r="E416" i="1" s="1"/>
  <c r="D417" i="1"/>
  <c r="E417" i="1" s="1"/>
  <c r="D418" i="1"/>
  <c r="D419" i="1"/>
  <c r="D420" i="1"/>
  <c r="E420" i="1" s="1"/>
  <c r="D421" i="1"/>
  <c r="E421" i="1" s="1"/>
  <c r="D422" i="1"/>
  <c r="D423" i="1"/>
  <c r="D424" i="1"/>
  <c r="E424" i="1" s="1"/>
  <c r="D425" i="1"/>
  <c r="E425" i="1" s="1"/>
  <c r="D426" i="1"/>
  <c r="D427" i="1"/>
  <c r="D428" i="1"/>
  <c r="E428" i="1" s="1"/>
  <c r="D429" i="1"/>
  <c r="D430" i="1"/>
  <c r="D431" i="1"/>
  <c r="D432" i="1"/>
  <c r="E432" i="1" s="1"/>
  <c r="F432" i="1" s="1"/>
  <c r="D433" i="1"/>
  <c r="D434" i="1"/>
  <c r="D435" i="1"/>
  <c r="D436" i="1"/>
  <c r="E436" i="1" s="1"/>
  <c r="D437" i="1"/>
  <c r="D438" i="1"/>
  <c r="D439" i="1"/>
  <c r="D440" i="1"/>
  <c r="E440" i="1" s="1"/>
  <c r="D441" i="1"/>
  <c r="D442" i="1"/>
  <c r="D443" i="1"/>
  <c r="D444" i="1"/>
  <c r="E444" i="1" s="1"/>
  <c r="D445" i="1"/>
  <c r="D446" i="1"/>
  <c r="D447" i="1"/>
  <c r="D448" i="1"/>
  <c r="E448" i="1" s="1"/>
  <c r="D449" i="1"/>
  <c r="D450" i="1"/>
  <c r="D451" i="1"/>
  <c r="D452" i="1"/>
  <c r="E452" i="1" s="1"/>
  <c r="D453" i="1"/>
  <c r="D454" i="1"/>
  <c r="D455" i="1"/>
  <c r="D456" i="1"/>
  <c r="E456" i="1" s="1"/>
  <c r="D457" i="1"/>
  <c r="D458" i="1"/>
  <c r="E458" i="1" s="1"/>
  <c r="F458" i="1" s="1"/>
  <c r="D459" i="1"/>
  <c r="D460" i="1"/>
  <c r="E460" i="1" s="1"/>
  <c r="D461" i="1"/>
  <c r="D462" i="1"/>
  <c r="D463" i="1"/>
  <c r="D464" i="1"/>
  <c r="E464" i="1" s="1"/>
  <c r="D465" i="1"/>
  <c r="D466" i="1"/>
  <c r="D467" i="1"/>
  <c r="D468" i="1"/>
  <c r="E468" i="1" s="1"/>
  <c r="D469" i="1"/>
  <c r="D470" i="1"/>
  <c r="D471" i="1"/>
  <c r="D472" i="1"/>
  <c r="E472" i="1" s="1"/>
  <c r="D473" i="1"/>
  <c r="D474" i="1"/>
  <c r="D475" i="1"/>
  <c r="D476" i="1"/>
  <c r="E476" i="1" s="1"/>
  <c r="D477" i="1"/>
  <c r="D478" i="1"/>
  <c r="D479" i="1"/>
  <c r="D480" i="1"/>
  <c r="E480" i="1" s="1"/>
  <c r="D481" i="1"/>
  <c r="D482" i="1"/>
  <c r="D483" i="1"/>
  <c r="D484" i="1"/>
  <c r="E484" i="1" s="1"/>
  <c r="D485" i="1"/>
  <c r="D486" i="1"/>
  <c r="D487" i="1"/>
  <c r="D488" i="1"/>
  <c r="E488" i="1" s="1"/>
  <c r="D489" i="1"/>
  <c r="D490" i="1"/>
  <c r="D491" i="1"/>
  <c r="D492" i="1"/>
  <c r="E492" i="1" s="1"/>
  <c r="D493" i="1"/>
  <c r="D494" i="1"/>
  <c r="D495" i="1"/>
  <c r="D496" i="1"/>
  <c r="E496" i="1" s="1"/>
  <c r="D497" i="1"/>
  <c r="D498" i="1"/>
  <c r="D499" i="1"/>
  <c r="D500" i="1"/>
  <c r="E500" i="1" s="1"/>
  <c r="D501" i="1"/>
  <c r="D502" i="1"/>
  <c r="D503" i="1"/>
  <c r="D504" i="1"/>
  <c r="E504" i="1" s="1"/>
  <c r="D505" i="1"/>
  <c r="D506" i="1"/>
  <c r="D507" i="1"/>
  <c r="D508" i="1"/>
  <c r="E508" i="1" s="1"/>
  <c r="D509" i="1"/>
  <c r="D510" i="1"/>
  <c r="D511" i="1"/>
  <c r="D512" i="1"/>
  <c r="E512" i="1" s="1"/>
  <c r="D513" i="1"/>
  <c r="D514" i="1"/>
  <c r="D515" i="1"/>
  <c r="D516" i="1"/>
  <c r="E516" i="1" s="1"/>
  <c r="D517" i="1"/>
  <c r="D518" i="1"/>
  <c r="D519" i="1"/>
  <c r="D520" i="1"/>
  <c r="E520" i="1" s="1"/>
  <c r="D521" i="1"/>
  <c r="D522" i="1"/>
  <c r="E522" i="1" s="1"/>
  <c r="F522" i="1" s="1"/>
  <c r="D523" i="1"/>
  <c r="D524" i="1"/>
  <c r="E524" i="1" s="1"/>
  <c r="D525" i="1"/>
  <c r="D526" i="1"/>
  <c r="D527" i="1"/>
  <c r="D528" i="1"/>
  <c r="E528" i="1" s="1"/>
  <c r="D529" i="1"/>
  <c r="D530" i="1"/>
  <c r="D531" i="1"/>
  <c r="D532" i="1"/>
  <c r="E532" i="1" s="1"/>
  <c r="D533" i="1"/>
  <c r="E533" i="1" s="1"/>
  <c r="F533" i="1" s="1"/>
  <c r="D534" i="1"/>
  <c r="D535" i="1"/>
  <c r="D536" i="1"/>
  <c r="E536" i="1" s="1"/>
  <c r="D537" i="1"/>
  <c r="D538" i="1"/>
  <c r="D539" i="1"/>
  <c r="D540" i="1"/>
  <c r="E540" i="1" s="1"/>
  <c r="D541" i="1"/>
  <c r="D542" i="1"/>
  <c r="D543" i="1"/>
  <c r="D544" i="1"/>
  <c r="E544" i="1" s="1"/>
  <c r="D545" i="1"/>
  <c r="D546" i="1"/>
  <c r="D547" i="1"/>
  <c r="D548" i="1"/>
  <c r="E548" i="1" s="1"/>
  <c r="D549" i="1"/>
  <c r="D550" i="1"/>
  <c r="D551" i="1"/>
  <c r="D552" i="1"/>
  <c r="E552" i="1" s="1"/>
  <c r="D553" i="1"/>
  <c r="D554" i="1"/>
  <c r="D555" i="1"/>
  <c r="D556" i="1"/>
  <c r="E556" i="1" s="1"/>
  <c r="D557" i="1"/>
  <c r="D558" i="1"/>
  <c r="D559" i="1"/>
  <c r="D560" i="1"/>
  <c r="E560" i="1" s="1"/>
  <c r="F560" i="1" s="1"/>
  <c r="D561" i="1"/>
  <c r="D562" i="1"/>
  <c r="D563" i="1"/>
  <c r="D564" i="1"/>
  <c r="E564" i="1" s="1"/>
  <c r="D565" i="1"/>
  <c r="D566" i="1"/>
  <c r="D567" i="1"/>
  <c r="D568" i="1"/>
  <c r="E568" i="1" s="1"/>
  <c r="D569" i="1"/>
  <c r="D570" i="1"/>
  <c r="D571" i="1"/>
  <c r="D572" i="1"/>
  <c r="E572" i="1" s="1"/>
  <c r="D573" i="1"/>
  <c r="D574" i="1"/>
  <c r="D575" i="1"/>
  <c r="D576" i="1"/>
  <c r="E576" i="1" s="1"/>
  <c r="D577" i="1"/>
  <c r="D578" i="1"/>
  <c r="D579" i="1"/>
  <c r="D580" i="1"/>
  <c r="E580" i="1" s="1"/>
  <c r="D581" i="1"/>
  <c r="D582" i="1"/>
  <c r="D583" i="1"/>
  <c r="D584" i="1"/>
  <c r="E584" i="1" s="1"/>
  <c r="D585" i="1"/>
  <c r="D586" i="1"/>
  <c r="E586" i="1" s="1"/>
  <c r="F586" i="1" s="1"/>
  <c r="D587" i="1"/>
  <c r="D588" i="1"/>
  <c r="E588" i="1" s="1"/>
  <c r="D589" i="1"/>
  <c r="D590" i="1"/>
  <c r="D591" i="1"/>
  <c r="D592" i="1"/>
  <c r="E592" i="1" s="1"/>
  <c r="D593" i="1"/>
  <c r="D594" i="1"/>
  <c r="D595" i="1"/>
  <c r="D596" i="1"/>
  <c r="E596" i="1" s="1"/>
  <c r="D597" i="1"/>
  <c r="D598" i="1"/>
  <c r="D599" i="1"/>
  <c r="D600" i="1"/>
  <c r="E600" i="1" s="1"/>
  <c r="D601" i="1"/>
  <c r="D602" i="1"/>
  <c r="D603" i="1"/>
  <c r="D604" i="1"/>
  <c r="E604" i="1" s="1"/>
  <c r="D605" i="1"/>
  <c r="D606" i="1"/>
  <c r="D607" i="1"/>
  <c r="D608" i="1"/>
  <c r="E608" i="1" s="1"/>
  <c r="D609" i="1"/>
  <c r="D610" i="1"/>
  <c r="D611" i="1"/>
  <c r="D612" i="1"/>
  <c r="E612" i="1" s="1"/>
  <c r="D613" i="1"/>
  <c r="D614" i="1"/>
  <c r="D615" i="1"/>
  <c r="D616" i="1"/>
  <c r="E616" i="1" s="1"/>
  <c r="D617" i="1"/>
  <c r="D618" i="1"/>
  <c r="D619" i="1"/>
  <c r="D620" i="1"/>
  <c r="E620" i="1" s="1"/>
  <c r="D621" i="1"/>
  <c r="D622" i="1"/>
  <c r="D623" i="1"/>
  <c r="D624" i="1"/>
  <c r="E624" i="1" s="1"/>
  <c r="D625" i="1"/>
  <c r="D626" i="1"/>
  <c r="D627" i="1"/>
  <c r="D628" i="1"/>
  <c r="E628" i="1" s="1"/>
  <c r="D629" i="1"/>
  <c r="D630" i="1"/>
  <c r="D631" i="1"/>
  <c r="D632" i="1"/>
  <c r="E632" i="1" s="1"/>
  <c r="D633" i="1"/>
  <c r="D634" i="1"/>
  <c r="D635" i="1"/>
  <c r="D636" i="1"/>
  <c r="E636" i="1" s="1"/>
  <c r="D637" i="1"/>
  <c r="D638" i="1"/>
  <c r="D639" i="1"/>
  <c r="D640" i="1"/>
  <c r="E640" i="1" s="1"/>
  <c r="D641" i="1"/>
  <c r="D642" i="1"/>
  <c r="D643" i="1"/>
  <c r="D644" i="1"/>
  <c r="E644" i="1" s="1"/>
  <c r="D645" i="1"/>
  <c r="D646" i="1"/>
  <c r="D647" i="1"/>
  <c r="D648" i="1"/>
  <c r="E648" i="1" s="1"/>
  <c r="D649" i="1"/>
  <c r="D650" i="1"/>
  <c r="E650" i="1" s="1"/>
  <c r="F650" i="1" s="1"/>
  <c r="D651" i="1"/>
  <c r="D652" i="1"/>
  <c r="E652" i="1" s="1"/>
  <c r="D653" i="1"/>
  <c r="D654" i="1"/>
  <c r="D655" i="1"/>
  <c r="D656" i="1"/>
  <c r="E656" i="1" s="1"/>
  <c r="D657" i="1"/>
  <c r="D658" i="1"/>
  <c r="D659" i="1"/>
  <c r="D660" i="1"/>
  <c r="E660" i="1" s="1"/>
  <c r="D661" i="1"/>
  <c r="E661" i="1" s="1"/>
  <c r="F661" i="1" s="1"/>
  <c r="D662" i="1"/>
  <c r="D663" i="1"/>
  <c r="D664" i="1"/>
  <c r="E664" i="1" s="1"/>
  <c r="D665" i="1"/>
  <c r="D666" i="1"/>
  <c r="D667" i="1"/>
  <c r="D668" i="1"/>
  <c r="E668" i="1" s="1"/>
  <c r="D669" i="1"/>
  <c r="D670" i="1"/>
  <c r="D671" i="1"/>
  <c r="D672" i="1"/>
  <c r="E672" i="1" s="1"/>
  <c r="D673" i="1"/>
  <c r="D674" i="1"/>
  <c r="D675" i="1"/>
  <c r="D676" i="1"/>
  <c r="E676" i="1" s="1"/>
  <c r="D677" i="1"/>
  <c r="D678" i="1"/>
  <c r="D679" i="1"/>
  <c r="D680" i="1"/>
  <c r="E680" i="1" s="1"/>
  <c r="D681" i="1"/>
  <c r="D682" i="1"/>
  <c r="D683" i="1"/>
  <c r="D684" i="1"/>
  <c r="E684" i="1" s="1"/>
  <c r="D685" i="1"/>
  <c r="D686" i="1"/>
  <c r="D687" i="1"/>
  <c r="D688" i="1"/>
  <c r="E688" i="1" s="1"/>
  <c r="F688" i="1" s="1"/>
  <c r="D689" i="1"/>
  <c r="D690" i="1"/>
  <c r="D691" i="1"/>
  <c r="D692" i="1"/>
  <c r="E692" i="1" s="1"/>
  <c r="D693" i="1"/>
  <c r="D694" i="1"/>
  <c r="D695" i="1"/>
  <c r="D696" i="1"/>
  <c r="E696" i="1" s="1"/>
  <c r="D697" i="1"/>
  <c r="D698" i="1"/>
  <c r="D699" i="1"/>
  <c r="D700" i="1"/>
  <c r="E700" i="1" s="1"/>
  <c r="D701" i="1"/>
  <c r="D702" i="1"/>
  <c r="D703" i="1"/>
  <c r="D704" i="1"/>
  <c r="E704" i="1" s="1"/>
  <c r="D705" i="1"/>
  <c r="D706" i="1"/>
  <c r="D707" i="1"/>
  <c r="D708" i="1"/>
  <c r="E708" i="1" s="1"/>
  <c r="D709" i="1"/>
  <c r="D710" i="1"/>
  <c r="D711" i="1"/>
  <c r="D712" i="1"/>
  <c r="E712" i="1" s="1"/>
  <c r="D713" i="1"/>
  <c r="D714" i="1"/>
  <c r="E714" i="1" s="1"/>
  <c r="F714" i="1" s="1"/>
  <c r="D715" i="1"/>
  <c r="D716" i="1"/>
  <c r="E716" i="1" s="1"/>
  <c r="D717" i="1"/>
  <c r="D718" i="1"/>
  <c r="D719" i="1"/>
  <c r="D720" i="1"/>
  <c r="E720" i="1" s="1"/>
  <c r="D721" i="1"/>
  <c r="D722" i="1"/>
  <c r="D723" i="1"/>
  <c r="D724" i="1"/>
  <c r="E724" i="1" s="1"/>
  <c r="D725" i="1"/>
  <c r="D726" i="1"/>
  <c r="D727" i="1"/>
  <c r="D728" i="1"/>
  <c r="E728" i="1" s="1"/>
  <c r="D729" i="1"/>
  <c r="D730" i="1"/>
  <c r="D731" i="1"/>
  <c r="D732" i="1"/>
  <c r="E732" i="1" s="1"/>
  <c r="D733" i="1"/>
  <c r="D734" i="1"/>
  <c r="D735" i="1"/>
  <c r="D736" i="1"/>
  <c r="E736" i="1" s="1"/>
  <c r="D737" i="1"/>
  <c r="D738" i="1"/>
  <c r="D739" i="1"/>
  <c r="D740" i="1"/>
  <c r="E740" i="1" s="1"/>
  <c r="D741" i="1"/>
  <c r="D742" i="1"/>
  <c r="D743" i="1"/>
  <c r="D744" i="1"/>
  <c r="E744" i="1" s="1"/>
  <c r="D745" i="1"/>
  <c r="D746" i="1"/>
  <c r="D747" i="1"/>
  <c r="D748" i="1"/>
  <c r="E748" i="1" s="1"/>
  <c r="D749" i="1"/>
  <c r="D750" i="1"/>
  <c r="D751" i="1"/>
  <c r="D752" i="1"/>
  <c r="E752" i="1" s="1"/>
  <c r="D753" i="1"/>
  <c r="D754" i="1"/>
  <c r="D755" i="1"/>
  <c r="D756" i="1"/>
  <c r="E756" i="1" s="1"/>
  <c r="D757" i="1"/>
  <c r="D758" i="1"/>
  <c r="D759" i="1"/>
  <c r="D760" i="1"/>
  <c r="E760" i="1" s="1"/>
  <c r="D761" i="1"/>
  <c r="D762" i="1"/>
  <c r="D763" i="1"/>
  <c r="D764" i="1"/>
  <c r="E764" i="1" s="1"/>
  <c r="D765" i="1"/>
  <c r="D766" i="1"/>
  <c r="D767" i="1"/>
  <c r="D768" i="1"/>
  <c r="E768" i="1" s="1"/>
  <c r="D769" i="1"/>
  <c r="D770" i="1"/>
  <c r="D771" i="1"/>
  <c r="D772" i="1"/>
  <c r="E772" i="1" s="1"/>
  <c r="D773" i="1"/>
  <c r="D774" i="1"/>
  <c r="D775" i="1"/>
  <c r="D776" i="1"/>
  <c r="E776" i="1" s="1"/>
  <c r="D777" i="1"/>
  <c r="D778" i="1"/>
  <c r="E778" i="1" s="1"/>
  <c r="F778" i="1" s="1"/>
  <c r="D779" i="1"/>
  <c r="D780" i="1"/>
  <c r="E780" i="1" s="1"/>
  <c r="D781" i="1"/>
  <c r="D782" i="1"/>
  <c r="D783" i="1"/>
  <c r="D784" i="1"/>
  <c r="E784" i="1" s="1"/>
  <c r="D785" i="1"/>
  <c r="D786" i="1"/>
  <c r="D787" i="1"/>
  <c r="D788" i="1"/>
  <c r="E788" i="1" s="1"/>
  <c r="D789" i="1"/>
  <c r="E789" i="1" s="1"/>
  <c r="F789" i="1" s="1"/>
  <c r="D790" i="1"/>
  <c r="D791" i="1"/>
  <c r="D792" i="1"/>
  <c r="E792" i="1" s="1"/>
  <c r="D793" i="1"/>
  <c r="D794" i="1"/>
  <c r="D795" i="1"/>
  <c r="D796" i="1"/>
  <c r="E796" i="1" s="1"/>
  <c r="D797" i="1"/>
  <c r="D798" i="1"/>
  <c r="D799" i="1"/>
  <c r="D800" i="1"/>
  <c r="E800" i="1" s="1"/>
  <c r="D801" i="1"/>
  <c r="D802" i="1"/>
  <c r="D803" i="1"/>
  <c r="D804" i="1"/>
  <c r="E804" i="1" s="1"/>
  <c r="D805" i="1"/>
  <c r="D806" i="1"/>
  <c r="D807" i="1"/>
  <c r="D808" i="1"/>
  <c r="E808" i="1" s="1"/>
  <c r="D809" i="1"/>
  <c r="D810" i="1"/>
  <c r="D811" i="1"/>
  <c r="D812" i="1"/>
  <c r="E812" i="1" s="1"/>
  <c r="D813" i="1"/>
  <c r="D814" i="1"/>
  <c r="D815" i="1"/>
  <c r="D816" i="1"/>
  <c r="E816" i="1" s="1"/>
  <c r="F816" i="1" s="1"/>
  <c r="D817" i="1"/>
  <c r="D818" i="1"/>
  <c r="D819" i="1"/>
  <c r="D820" i="1"/>
  <c r="E820" i="1" s="1"/>
  <c r="D821" i="1"/>
  <c r="D822" i="1"/>
  <c r="D823" i="1"/>
  <c r="D824" i="1"/>
  <c r="E824" i="1" s="1"/>
  <c r="D825" i="1"/>
  <c r="D826" i="1"/>
  <c r="D827" i="1"/>
  <c r="D828" i="1"/>
  <c r="E828" i="1" s="1"/>
  <c r="D829" i="1"/>
  <c r="D830" i="1"/>
  <c r="D831" i="1"/>
  <c r="D832" i="1"/>
  <c r="E832" i="1" s="1"/>
  <c r="D833" i="1"/>
  <c r="D834" i="1"/>
  <c r="D835" i="1"/>
  <c r="D836" i="1"/>
  <c r="E836" i="1" s="1"/>
  <c r="D837" i="1"/>
  <c r="D838" i="1"/>
  <c r="D839" i="1"/>
  <c r="D840" i="1"/>
  <c r="E840" i="1" s="1"/>
  <c r="D841" i="1"/>
  <c r="D842" i="1"/>
  <c r="E842" i="1" s="1"/>
  <c r="F842" i="1" s="1"/>
  <c r="D843" i="1"/>
  <c r="D844" i="1"/>
  <c r="E844" i="1" s="1"/>
  <c r="D845" i="1"/>
  <c r="D846" i="1"/>
  <c r="D847" i="1"/>
  <c r="D848" i="1"/>
  <c r="E848" i="1" s="1"/>
  <c r="D849" i="1"/>
  <c r="D850" i="1"/>
  <c r="D851" i="1"/>
  <c r="D852" i="1"/>
  <c r="E852" i="1" s="1"/>
  <c r="D853" i="1"/>
  <c r="D854" i="1"/>
  <c r="D855" i="1"/>
  <c r="D856" i="1"/>
  <c r="E856" i="1" s="1"/>
  <c r="D857" i="1"/>
  <c r="D858" i="1"/>
  <c r="D859" i="1"/>
  <c r="D860" i="1"/>
  <c r="E860" i="1" s="1"/>
  <c r="D861" i="1"/>
  <c r="D862" i="1"/>
  <c r="D863" i="1"/>
  <c r="D864" i="1"/>
  <c r="E864" i="1" s="1"/>
  <c r="D865" i="1"/>
  <c r="D866" i="1"/>
  <c r="D867" i="1"/>
  <c r="D868" i="1"/>
  <c r="E868" i="1" s="1"/>
  <c r="D869" i="1"/>
  <c r="D870" i="1"/>
  <c r="D871" i="1"/>
  <c r="D872" i="1"/>
  <c r="E872" i="1" s="1"/>
  <c r="D873" i="1"/>
  <c r="D874" i="1"/>
  <c r="D875" i="1"/>
  <c r="D876" i="1"/>
  <c r="E876" i="1" s="1"/>
  <c r="D877" i="1"/>
  <c r="D878" i="1"/>
  <c r="D879" i="1"/>
  <c r="D880" i="1"/>
  <c r="E880" i="1" s="1"/>
  <c r="D881" i="1"/>
  <c r="D882" i="1"/>
  <c r="D883" i="1"/>
  <c r="D884" i="1"/>
  <c r="E884" i="1" s="1"/>
  <c r="D885" i="1"/>
  <c r="D886" i="1"/>
  <c r="D887" i="1"/>
  <c r="D888" i="1"/>
  <c r="E888" i="1" s="1"/>
  <c r="D889" i="1"/>
  <c r="D890" i="1"/>
  <c r="D891" i="1"/>
  <c r="D892" i="1"/>
  <c r="E892" i="1" s="1"/>
  <c r="D893" i="1"/>
  <c r="D894" i="1"/>
  <c r="D895" i="1"/>
  <c r="D896" i="1"/>
  <c r="E896" i="1" s="1"/>
  <c r="D897" i="1"/>
  <c r="D898" i="1"/>
  <c r="D899" i="1"/>
  <c r="D900" i="1"/>
  <c r="E900" i="1" s="1"/>
  <c r="D901" i="1"/>
  <c r="D902" i="1"/>
  <c r="D903" i="1"/>
  <c r="D904" i="1"/>
  <c r="E904" i="1" s="1"/>
  <c r="D905" i="1"/>
  <c r="D906" i="1"/>
  <c r="E906" i="1" s="1"/>
  <c r="F906" i="1" s="1"/>
  <c r="D907" i="1"/>
  <c r="D908" i="1"/>
  <c r="E908" i="1" s="1"/>
  <c r="D909" i="1"/>
  <c r="D910" i="1"/>
  <c r="D911" i="1"/>
  <c r="D912" i="1"/>
  <c r="E912" i="1" s="1"/>
  <c r="D913" i="1"/>
  <c r="D914" i="1"/>
  <c r="D915" i="1"/>
  <c r="D916" i="1"/>
  <c r="E916" i="1" s="1"/>
  <c r="D917" i="1"/>
  <c r="E917" i="1" s="1"/>
  <c r="F917" i="1" s="1"/>
  <c r="D918" i="1"/>
  <c r="D919" i="1"/>
  <c r="D920" i="1"/>
  <c r="E920" i="1" s="1"/>
  <c r="D921" i="1"/>
  <c r="D922" i="1"/>
  <c r="D923" i="1"/>
  <c r="D924" i="1"/>
  <c r="E924" i="1" s="1"/>
  <c r="D925" i="1"/>
  <c r="D926" i="1"/>
  <c r="D927" i="1"/>
  <c r="D928" i="1"/>
  <c r="E928" i="1" s="1"/>
  <c r="D929" i="1"/>
  <c r="D930" i="1"/>
  <c r="D931" i="1"/>
  <c r="D932" i="1"/>
  <c r="E932" i="1" s="1"/>
  <c r="D933" i="1"/>
  <c r="D934" i="1"/>
  <c r="D935" i="1"/>
  <c r="D936" i="1"/>
  <c r="E936" i="1" s="1"/>
  <c r="F936" i="1" s="1"/>
  <c r="D937" i="1"/>
  <c r="D938" i="1"/>
  <c r="D939" i="1"/>
  <c r="D940" i="1"/>
  <c r="E940" i="1" s="1"/>
  <c r="D941" i="1"/>
  <c r="D942" i="1"/>
  <c r="D943" i="1"/>
  <c r="D944" i="1"/>
  <c r="E944" i="1" s="1"/>
  <c r="D945" i="1"/>
  <c r="D946" i="1"/>
  <c r="D947" i="1"/>
  <c r="D948" i="1"/>
  <c r="E948" i="1" s="1"/>
  <c r="D949" i="1"/>
  <c r="D950" i="1"/>
  <c r="D951" i="1"/>
  <c r="D952" i="1"/>
  <c r="E952" i="1" s="1"/>
  <c r="D953" i="1"/>
  <c r="D954" i="1"/>
  <c r="D955" i="1"/>
  <c r="D956" i="1"/>
  <c r="E956" i="1" s="1"/>
  <c r="D957" i="1"/>
  <c r="D958" i="1"/>
  <c r="D959" i="1"/>
  <c r="D960" i="1"/>
  <c r="E960" i="1" s="1"/>
  <c r="D961" i="1"/>
  <c r="D962" i="1"/>
  <c r="D963" i="1"/>
  <c r="D964" i="1"/>
  <c r="E964" i="1" s="1"/>
  <c r="D965" i="1"/>
  <c r="D966" i="1"/>
  <c r="D967" i="1"/>
  <c r="D968" i="1"/>
  <c r="E968" i="1" s="1"/>
  <c r="D969" i="1"/>
  <c r="D970" i="1"/>
  <c r="E970" i="1" s="1"/>
  <c r="F970" i="1" s="1"/>
  <c r="D971" i="1"/>
  <c r="D972" i="1"/>
  <c r="E972" i="1" s="1"/>
  <c r="D973" i="1"/>
  <c r="D974" i="1"/>
  <c r="D975" i="1"/>
  <c r="D976" i="1"/>
  <c r="E976" i="1" s="1"/>
  <c r="D977" i="1"/>
  <c r="D978" i="1"/>
  <c r="D979" i="1"/>
  <c r="D980" i="1"/>
  <c r="E980" i="1" s="1"/>
  <c r="D981" i="1"/>
  <c r="D982" i="1"/>
  <c r="D983" i="1"/>
  <c r="D984" i="1"/>
  <c r="E984" i="1" s="1"/>
  <c r="D985" i="1"/>
  <c r="E985" i="1" s="1"/>
  <c r="D986" i="1"/>
  <c r="D987" i="1"/>
  <c r="D988" i="1"/>
  <c r="E988" i="1" s="1"/>
  <c r="D989" i="1"/>
  <c r="D990" i="1"/>
  <c r="D991" i="1"/>
  <c r="D992" i="1"/>
  <c r="E992" i="1" s="1"/>
  <c r="D993" i="1"/>
  <c r="D994" i="1"/>
  <c r="D995" i="1"/>
  <c r="D996" i="1"/>
  <c r="E996" i="1" s="1"/>
  <c r="D997" i="1"/>
  <c r="D998" i="1"/>
  <c r="D999" i="1"/>
  <c r="D1000" i="1"/>
  <c r="E1000" i="1" s="1"/>
  <c r="D1001" i="1"/>
  <c r="D1002" i="1"/>
  <c r="D1003" i="1"/>
  <c r="D1004" i="1"/>
  <c r="E1004" i="1" s="1"/>
  <c r="D1005" i="1"/>
  <c r="D1006" i="1"/>
  <c r="D1007" i="1"/>
  <c r="D1008" i="1"/>
  <c r="E1008" i="1" s="1"/>
  <c r="D1009" i="1"/>
  <c r="D1010" i="1"/>
  <c r="D1011" i="1"/>
  <c r="D1012" i="1"/>
  <c r="E1012" i="1" s="1"/>
  <c r="D1013" i="1"/>
  <c r="D1014" i="1"/>
  <c r="D1015" i="1"/>
  <c r="D1016" i="1"/>
  <c r="E1016" i="1" s="1"/>
  <c r="D1017" i="1"/>
  <c r="D1018" i="1"/>
  <c r="D1019" i="1"/>
  <c r="D1020" i="1"/>
  <c r="E1020" i="1" s="1"/>
  <c r="D1021" i="1"/>
  <c r="E1021" i="1" s="1"/>
  <c r="F1021" i="1" s="1"/>
  <c r="D1022" i="1"/>
  <c r="D1023" i="1"/>
  <c r="D1024" i="1"/>
  <c r="E1024" i="1" s="1"/>
  <c r="D1025" i="1"/>
  <c r="D1026" i="1"/>
  <c r="D1027" i="1"/>
  <c r="D1028" i="1"/>
  <c r="E1028" i="1" s="1"/>
  <c r="D1029" i="1"/>
  <c r="D1030" i="1"/>
  <c r="D1031" i="1"/>
  <c r="D1032" i="1"/>
  <c r="E1032" i="1" s="1"/>
  <c r="D1033" i="1"/>
  <c r="D1034" i="1"/>
  <c r="E1034" i="1" s="1"/>
  <c r="F1034" i="1" s="1"/>
  <c r="D1035" i="1"/>
  <c r="D1036" i="1"/>
  <c r="E1036" i="1" s="1"/>
  <c r="D1037" i="1"/>
  <c r="E1037" i="1" s="1"/>
  <c r="F1037" i="1" s="1"/>
  <c r="D1038" i="1"/>
  <c r="D1039" i="1"/>
  <c r="D1040" i="1"/>
  <c r="E1040" i="1" s="1"/>
  <c r="D1041" i="1"/>
  <c r="D1042" i="1"/>
  <c r="D1043" i="1"/>
  <c r="E1043" i="1" s="1"/>
  <c r="F1043" i="1" s="1"/>
  <c r="D1044" i="1"/>
  <c r="E1044" i="1" s="1"/>
  <c r="D1045" i="1"/>
  <c r="E1045" i="1" s="1"/>
  <c r="F1045" i="1" s="1"/>
  <c r="D1046" i="1"/>
  <c r="D1047" i="1"/>
  <c r="D1048" i="1"/>
  <c r="E1048" i="1" s="1"/>
  <c r="D1049" i="1"/>
  <c r="D1050" i="1"/>
  <c r="E1050" i="1" s="1"/>
  <c r="F1050" i="1" s="1"/>
  <c r="D1051" i="1"/>
  <c r="D1052" i="1"/>
  <c r="E1052" i="1" s="1"/>
  <c r="D1053" i="1"/>
  <c r="E1053" i="1" s="1"/>
  <c r="F1053" i="1" s="1"/>
  <c r="D1054" i="1"/>
  <c r="D1055" i="1"/>
  <c r="D1056" i="1"/>
  <c r="E1056" i="1" s="1"/>
  <c r="D1057" i="1"/>
  <c r="D1058" i="1"/>
  <c r="D1059" i="1"/>
  <c r="D1060" i="1"/>
  <c r="E1060" i="1" s="1"/>
  <c r="D1061" i="1"/>
  <c r="E1061" i="1" s="1"/>
  <c r="F1061" i="1" s="1"/>
  <c r="D1062" i="1"/>
  <c r="D1063" i="1"/>
  <c r="D1064" i="1"/>
  <c r="E1064" i="1" s="1"/>
  <c r="D1065" i="1"/>
  <c r="D1066" i="1"/>
  <c r="E1066" i="1" s="1"/>
  <c r="F1066" i="1" s="1"/>
  <c r="D1067" i="1"/>
  <c r="D1068" i="1"/>
  <c r="E1068" i="1" s="1"/>
  <c r="D1069" i="1"/>
  <c r="E1069" i="1" s="1"/>
  <c r="F1069" i="1" s="1"/>
  <c r="D1070" i="1"/>
  <c r="D1071" i="1"/>
  <c r="D1072" i="1"/>
  <c r="E1072" i="1" s="1"/>
  <c r="D1073" i="1"/>
  <c r="D1074" i="1"/>
  <c r="D1075" i="1"/>
  <c r="D1076" i="1"/>
  <c r="E1076" i="1" s="1"/>
  <c r="D1077" i="1"/>
  <c r="E1077" i="1" s="1"/>
  <c r="F1077" i="1" s="1"/>
  <c r="D1078" i="1"/>
  <c r="D1079" i="1"/>
  <c r="D1080" i="1"/>
  <c r="E1080" i="1" s="1"/>
  <c r="D1081" i="1"/>
  <c r="D1082" i="1"/>
  <c r="E1082" i="1" s="1"/>
  <c r="F1082" i="1" s="1"/>
  <c r="D1083" i="1"/>
  <c r="D1084" i="1"/>
  <c r="E1084" i="1" s="1"/>
  <c r="D1085" i="1"/>
  <c r="E1085" i="1" s="1"/>
  <c r="F1085" i="1" s="1"/>
  <c r="D1086" i="1"/>
  <c r="D1087" i="1"/>
  <c r="D1088" i="1"/>
  <c r="E1088" i="1" s="1"/>
  <c r="F1088" i="1" s="1"/>
  <c r="D1089" i="1"/>
  <c r="D1090" i="1"/>
  <c r="D1091" i="1"/>
  <c r="D1092" i="1"/>
  <c r="E1092" i="1" s="1"/>
  <c r="D1093" i="1"/>
  <c r="E1093" i="1" s="1"/>
  <c r="F1093" i="1" s="1"/>
  <c r="D1094" i="1"/>
  <c r="D1095" i="1"/>
  <c r="D1096" i="1"/>
  <c r="E1096" i="1" s="1"/>
  <c r="D1097" i="1"/>
  <c r="D1098" i="1"/>
  <c r="E1098" i="1" s="1"/>
  <c r="F1098" i="1" s="1"/>
  <c r="D1099" i="1"/>
  <c r="D1100" i="1"/>
  <c r="E1100" i="1" s="1"/>
  <c r="D1101" i="1"/>
  <c r="E1101" i="1" s="1"/>
  <c r="F1101" i="1" s="1"/>
  <c r="D1102" i="1"/>
  <c r="D1103" i="1"/>
  <c r="D1104" i="1"/>
  <c r="E1104" i="1" s="1"/>
  <c r="D1105" i="1"/>
  <c r="D1106" i="1"/>
  <c r="D1107" i="1"/>
  <c r="D1108" i="1"/>
  <c r="E1108" i="1" s="1"/>
  <c r="D1109" i="1"/>
  <c r="E1109" i="1" s="1"/>
  <c r="F1109" i="1" s="1"/>
  <c r="D1110" i="1"/>
  <c r="D1111" i="1"/>
  <c r="D1112" i="1"/>
  <c r="E1112" i="1" s="1"/>
  <c r="D1113" i="1"/>
  <c r="D1114" i="1"/>
  <c r="E1114" i="1" s="1"/>
  <c r="F1114" i="1" s="1"/>
  <c r="D1115" i="1"/>
  <c r="D1116" i="1"/>
  <c r="E1116" i="1" s="1"/>
  <c r="D1117" i="1"/>
  <c r="E1117" i="1" s="1"/>
  <c r="F1117" i="1" s="1"/>
  <c r="D1118" i="1"/>
  <c r="D1119" i="1"/>
  <c r="D1120" i="1"/>
  <c r="E1120" i="1" s="1"/>
  <c r="D1121" i="1"/>
  <c r="D1122" i="1"/>
  <c r="D1123" i="1"/>
  <c r="D1124" i="1"/>
  <c r="E1124" i="1" s="1"/>
  <c r="D1125" i="1"/>
  <c r="E1125" i="1" s="1"/>
  <c r="F1125" i="1" s="1"/>
  <c r="D1126" i="1"/>
  <c r="D1127" i="1"/>
  <c r="D1128" i="1"/>
  <c r="E1128" i="1" s="1"/>
  <c r="D1129" i="1"/>
  <c r="D1130" i="1"/>
  <c r="E1130" i="1" s="1"/>
  <c r="F1130" i="1" s="1"/>
  <c r="D1131" i="1"/>
  <c r="D1132" i="1"/>
  <c r="E1132" i="1" s="1"/>
  <c r="D1133" i="1"/>
  <c r="E1133" i="1" s="1"/>
  <c r="F1133" i="1" s="1"/>
  <c r="D1134" i="1"/>
  <c r="D1135" i="1"/>
  <c r="D1136" i="1"/>
  <c r="E1136" i="1" s="1"/>
  <c r="D1137" i="1"/>
  <c r="D1138" i="1"/>
  <c r="D1139" i="1"/>
  <c r="D1140" i="1"/>
  <c r="E1140" i="1" s="1"/>
  <c r="D1141" i="1"/>
  <c r="E1141" i="1" s="1"/>
  <c r="F1141" i="1" s="1"/>
  <c r="D1142" i="1"/>
  <c r="D1143" i="1"/>
  <c r="D1144" i="1"/>
  <c r="E1144" i="1" s="1"/>
  <c r="D1145" i="1"/>
  <c r="D1146" i="1"/>
  <c r="E1146" i="1" s="1"/>
  <c r="F1146" i="1" s="1"/>
  <c r="D1147" i="1"/>
  <c r="D1148" i="1"/>
  <c r="E1148" i="1" s="1"/>
  <c r="D1149" i="1"/>
  <c r="E1149" i="1" s="1"/>
  <c r="F1149" i="1" s="1"/>
  <c r="D1150" i="1"/>
  <c r="D1151" i="1"/>
  <c r="D1152" i="1"/>
  <c r="E1152" i="1" s="1"/>
  <c r="F1152" i="1" s="1"/>
  <c r="D1153" i="1"/>
  <c r="D1154" i="1"/>
  <c r="D1155" i="1"/>
  <c r="D1156" i="1"/>
  <c r="E1156" i="1" s="1"/>
  <c r="D1157" i="1"/>
  <c r="E1157" i="1" s="1"/>
  <c r="F1157" i="1" s="1"/>
  <c r="D1158" i="1"/>
  <c r="D1159" i="1"/>
  <c r="D1160" i="1"/>
  <c r="E1160" i="1" s="1"/>
  <c r="D1161" i="1"/>
  <c r="D1162" i="1"/>
  <c r="E1162" i="1" s="1"/>
  <c r="F1162" i="1" s="1"/>
  <c r="D1163" i="1"/>
  <c r="D1164" i="1"/>
  <c r="E1164" i="1" s="1"/>
  <c r="D1165" i="1"/>
  <c r="E1165" i="1" s="1"/>
  <c r="F1165" i="1" s="1"/>
  <c r="D1166" i="1"/>
  <c r="D1167" i="1"/>
  <c r="D1168" i="1"/>
  <c r="E1168" i="1" s="1"/>
  <c r="D1169" i="1"/>
  <c r="D1170" i="1"/>
  <c r="D1171" i="1"/>
  <c r="E1171" i="1" s="1"/>
  <c r="F1171" i="1" s="1"/>
  <c r="D1172" i="1"/>
  <c r="E1172" i="1" s="1"/>
  <c r="D1173" i="1"/>
  <c r="E1173" i="1" s="1"/>
  <c r="F1173" i="1" s="1"/>
  <c r="D1174" i="1"/>
  <c r="D1175" i="1"/>
  <c r="D1176" i="1"/>
  <c r="E1176" i="1" s="1"/>
  <c r="D1177" i="1"/>
  <c r="D1178" i="1"/>
  <c r="E1178" i="1" s="1"/>
  <c r="F1178" i="1" s="1"/>
  <c r="D1179" i="1"/>
  <c r="D1180" i="1"/>
  <c r="E1180" i="1" s="1"/>
  <c r="D1181" i="1"/>
  <c r="E1181" i="1" s="1"/>
  <c r="F1181" i="1" s="1"/>
  <c r="D1182" i="1"/>
  <c r="D1183" i="1"/>
  <c r="D1184" i="1"/>
  <c r="E1184" i="1" s="1"/>
  <c r="D1185" i="1"/>
  <c r="D1186" i="1"/>
  <c r="D1187" i="1"/>
  <c r="D1188" i="1"/>
  <c r="E1188" i="1" s="1"/>
  <c r="D1189" i="1"/>
  <c r="E1189" i="1" s="1"/>
  <c r="F1189" i="1" s="1"/>
  <c r="D1190" i="1"/>
  <c r="D1191" i="1"/>
  <c r="D1192" i="1"/>
  <c r="E1192" i="1" s="1"/>
  <c r="D1193" i="1"/>
  <c r="D1194" i="1"/>
  <c r="E1194" i="1" s="1"/>
  <c r="F1194" i="1" s="1"/>
  <c r="D1195" i="1"/>
  <c r="D1196" i="1"/>
  <c r="E1196" i="1" s="1"/>
  <c r="D1197" i="1"/>
  <c r="E1197" i="1" s="1"/>
  <c r="F1197" i="1" s="1"/>
  <c r="D1198" i="1"/>
  <c r="D1199" i="1"/>
  <c r="D1200" i="1"/>
  <c r="E1200" i="1" s="1"/>
  <c r="D1201" i="1"/>
  <c r="D1202" i="1"/>
  <c r="D1203" i="1"/>
  <c r="D1204" i="1"/>
  <c r="E1204" i="1" s="1"/>
  <c r="D1205" i="1"/>
  <c r="E1205" i="1" s="1"/>
  <c r="F1205" i="1" s="1"/>
  <c r="D1206" i="1"/>
  <c r="D1207" i="1"/>
  <c r="D1208" i="1"/>
  <c r="E1208" i="1" s="1"/>
  <c r="D1209" i="1"/>
  <c r="D1210" i="1"/>
  <c r="E1210" i="1" s="1"/>
  <c r="F1210" i="1" s="1"/>
  <c r="D1211" i="1"/>
  <c r="D1212" i="1"/>
  <c r="E1212" i="1" s="1"/>
  <c r="D1213" i="1"/>
  <c r="E1213" i="1" s="1"/>
  <c r="F1213" i="1" s="1"/>
  <c r="D1214" i="1"/>
  <c r="D1215" i="1"/>
  <c r="D1216" i="1"/>
  <c r="E1216" i="1" s="1"/>
  <c r="F1216" i="1" s="1"/>
  <c r="D1217" i="1"/>
  <c r="D1218" i="1"/>
  <c r="D1219" i="1"/>
  <c r="D1220" i="1"/>
  <c r="E1220" i="1" s="1"/>
  <c r="D1221" i="1"/>
  <c r="E1221" i="1" s="1"/>
  <c r="F1221" i="1" s="1"/>
  <c r="D1222" i="1"/>
  <c r="D1223" i="1"/>
  <c r="D1224" i="1"/>
  <c r="E1224" i="1" s="1"/>
  <c r="D1225" i="1"/>
  <c r="D1226" i="1"/>
  <c r="E1226" i="1" s="1"/>
  <c r="F1226" i="1" s="1"/>
  <c r="D1227" i="1"/>
  <c r="D1228" i="1"/>
  <c r="E1228" i="1" s="1"/>
  <c r="D1229" i="1"/>
  <c r="E1229" i="1" s="1"/>
  <c r="F1229" i="1" s="1"/>
  <c r="D1230" i="1"/>
  <c r="D1231" i="1"/>
  <c r="D1232" i="1"/>
  <c r="E1232" i="1" s="1"/>
  <c r="D1233" i="1"/>
  <c r="D1234" i="1"/>
  <c r="D1235" i="1"/>
  <c r="D1236" i="1"/>
  <c r="E1236" i="1" s="1"/>
  <c r="D1237" i="1"/>
  <c r="E1237" i="1" s="1"/>
  <c r="F1237" i="1" s="1"/>
  <c r="D1238" i="1"/>
  <c r="D1239" i="1"/>
  <c r="D1240" i="1"/>
  <c r="E1240" i="1" s="1"/>
  <c r="D1241" i="1"/>
  <c r="E1241" i="1" s="1"/>
  <c r="D1242" i="1"/>
  <c r="E1242" i="1" s="1"/>
  <c r="F1242" i="1" s="1"/>
  <c r="D1243" i="1"/>
  <c r="D1244" i="1"/>
  <c r="E1244" i="1" s="1"/>
  <c r="D1245" i="1"/>
  <c r="E1245" i="1" s="1"/>
  <c r="F1245" i="1" s="1"/>
  <c r="D1246" i="1"/>
  <c r="D1247" i="1"/>
  <c r="D1248" i="1"/>
  <c r="E1248" i="1" s="1"/>
  <c r="D1249" i="1"/>
  <c r="D1250" i="1"/>
  <c r="D1251" i="1"/>
  <c r="D1252" i="1"/>
  <c r="E1252" i="1" s="1"/>
  <c r="D1253" i="1"/>
  <c r="E1253" i="1" s="1"/>
  <c r="F1253" i="1" s="1"/>
  <c r="D1254" i="1"/>
  <c r="D1255" i="1"/>
  <c r="D1256" i="1"/>
  <c r="E1256" i="1" s="1"/>
  <c r="D1257" i="1"/>
  <c r="D1258" i="1"/>
  <c r="E1258" i="1" s="1"/>
  <c r="F1258" i="1" s="1"/>
  <c r="D1259" i="1"/>
  <c r="D1260" i="1"/>
  <c r="E1260" i="1" s="1"/>
  <c r="D1261" i="1"/>
  <c r="E1261" i="1" s="1"/>
  <c r="F1261" i="1" s="1"/>
  <c r="D1262" i="1"/>
  <c r="D1263" i="1"/>
  <c r="D1264" i="1"/>
  <c r="E1264" i="1" s="1"/>
  <c r="D1265" i="1"/>
  <c r="D1266" i="1"/>
  <c r="D1267" i="1"/>
  <c r="D1268" i="1"/>
  <c r="E1268" i="1" s="1"/>
  <c r="D1269" i="1"/>
  <c r="E1269" i="1" s="1"/>
  <c r="F1269" i="1" s="1"/>
  <c r="D1270" i="1"/>
  <c r="D1271" i="1"/>
  <c r="D1272" i="1"/>
  <c r="E1272" i="1" s="1"/>
  <c r="D1273" i="1"/>
  <c r="D1274" i="1"/>
  <c r="E1274" i="1" s="1"/>
  <c r="F1274" i="1" s="1"/>
  <c r="D1275" i="1"/>
  <c r="D1276" i="1"/>
  <c r="E1276" i="1" s="1"/>
  <c r="D1277" i="1"/>
  <c r="E1277" i="1" s="1"/>
  <c r="F1277" i="1" s="1"/>
  <c r="D1278" i="1"/>
  <c r="D1279" i="1"/>
  <c r="D1280" i="1"/>
  <c r="E1280" i="1" s="1"/>
  <c r="F1280" i="1" s="1"/>
  <c r="D1281" i="1"/>
  <c r="D1282" i="1"/>
  <c r="D1283" i="1"/>
  <c r="D1284" i="1"/>
  <c r="E1284" i="1" s="1"/>
  <c r="D1285" i="1"/>
  <c r="E1285" i="1" s="1"/>
  <c r="F1285" i="1" s="1"/>
  <c r="D1286" i="1"/>
  <c r="D1287" i="1"/>
  <c r="D1288" i="1"/>
  <c r="E1288" i="1" s="1"/>
  <c r="D1289" i="1"/>
  <c r="D1290" i="1"/>
  <c r="E1290" i="1" s="1"/>
  <c r="F1290" i="1" s="1"/>
  <c r="D1291" i="1"/>
  <c r="D1292" i="1"/>
  <c r="E1292" i="1" s="1"/>
  <c r="D1293" i="1"/>
  <c r="E1293" i="1" s="1"/>
  <c r="F1293" i="1" s="1"/>
  <c r="D1294" i="1"/>
  <c r="D1295" i="1"/>
  <c r="D1296" i="1"/>
  <c r="E1296" i="1" s="1"/>
  <c r="D1297" i="1"/>
  <c r="D1298" i="1"/>
  <c r="D1299" i="1"/>
  <c r="E1299" i="1" s="1"/>
  <c r="F1299" i="1" s="1"/>
  <c r="D1300" i="1"/>
  <c r="E1300" i="1" s="1"/>
  <c r="D1301" i="1"/>
  <c r="E1301" i="1" s="1"/>
  <c r="F1301" i="1" s="1"/>
  <c r="D1302" i="1"/>
  <c r="D1303" i="1"/>
  <c r="D1304" i="1"/>
  <c r="E1304" i="1" s="1"/>
  <c r="D1305" i="1"/>
  <c r="D1306" i="1"/>
  <c r="E1306" i="1" s="1"/>
  <c r="F1306" i="1" s="1"/>
  <c r="D1307" i="1"/>
  <c r="D1308" i="1"/>
  <c r="E1308" i="1" s="1"/>
  <c r="D1309" i="1"/>
  <c r="E1309" i="1" s="1"/>
  <c r="F1309" i="1" s="1"/>
  <c r="D1310" i="1"/>
  <c r="D1311" i="1"/>
  <c r="D1312" i="1"/>
  <c r="E1312" i="1" s="1"/>
  <c r="D1313" i="1"/>
  <c r="D1314" i="1"/>
  <c r="D1315" i="1"/>
  <c r="D1316" i="1"/>
  <c r="E1316" i="1" s="1"/>
  <c r="D1317" i="1"/>
  <c r="E1317" i="1" s="1"/>
  <c r="F1317" i="1" s="1"/>
  <c r="D1318" i="1"/>
  <c r="D1319" i="1"/>
  <c r="D1320" i="1"/>
  <c r="E1320" i="1" s="1"/>
  <c r="D1321" i="1"/>
  <c r="D1322" i="1"/>
  <c r="E1322" i="1" s="1"/>
  <c r="F1322" i="1" s="1"/>
  <c r="D1323" i="1"/>
  <c r="D1324" i="1"/>
  <c r="E1324" i="1" s="1"/>
  <c r="D1325" i="1"/>
  <c r="E1325" i="1" s="1"/>
  <c r="F1325" i="1" s="1"/>
  <c r="D1326" i="1"/>
  <c r="D1327" i="1"/>
  <c r="D1328" i="1"/>
  <c r="E1328" i="1" s="1"/>
  <c r="D1329" i="1"/>
  <c r="D1330" i="1"/>
  <c r="D1331" i="1"/>
  <c r="D1332" i="1"/>
  <c r="E1332" i="1" s="1"/>
  <c r="D1333" i="1"/>
  <c r="E1333" i="1" s="1"/>
  <c r="F1333" i="1" s="1"/>
  <c r="D1334" i="1"/>
  <c r="D1335" i="1"/>
  <c r="D1336" i="1"/>
  <c r="E1336" i="1" s="1"/>
  <c r="D1337" i="1"/>
  <c r="D1338" i="1"/>
  <c r="E1338" i="1" s="1"/>
  <c r="F1338" i="1" s="1"/>
  <c r="D1339" i="1"/>
  <c r="D1340" i="1"/>
  <c r="E1340" i="1" s="1"/>
  <c r="D1341" i="1"/>
  <c r="E1341" i="1" s="1"/>
  <c r="F1341" i="1" s="1"/>
  <c r="D1342" i="1"/>
  <c r="D1343" i="1"/>
  <c r="D1344" i="1"/>
  <c r="E1344" i="1" s="1"/>
  <c r="F1344" i="1" s="1"/>
  <c r="D1345" i="1"/>
  <c r="D1346" i="1"/>
  <c r="D1347" i="1"/>
  <c r="D1348" i="1"/>
  <c r="E1348" i="1" s="1"/>
  <c r="D1349" i="1"/>
  <c r="E1349" i="1" s="1"/>
  <c r="F1349" i="1" s="1"/>
  <c r="D1350" i="1"/>
  <c r="D1351" i="1"/>
  <c r="D1352" i="1"/>
  <c r="E1352" i="1" s="1"/>
  <c r="D1353" i="1"/>
  <c r="D1354" i="1"/>
  <c r="E1354" i="1" s="1"/>
  <c r="F1354" i="1" s="1"/>
  <c r="D1355" i="1"/>
  <c r="D1356" i="1"/>
  <c r="E1356" i="1" s="1"/>
  <c r="D1357" i="1"/>
  <c r="E1357" i="1" s="1"/>
  <c r="F1357" i="1" s="1"/>
  <c r="D1358" i="1"/>
  <c r="D1359" i="1"/>
  <c r="D1360" i="1"/>
  <c r="E1360" i="1" s="1"/>
  <c r="D1361" i="1"/>
  <c r="D1362" i="1"/>
  <c r="D1363" i="1"/>
  <c r="D1364" i="1"/>
  <c r="E1364" i="1" s="1"/>
  <c r="D1365" i="1"/>
  <c r="E1365" i="1" s="1"/>
  <c r="F1365" i="1" s="1"/>
  <c r="D1366" i="1"/>
  <c r="D1367" i="1"/>
  <c r="D1368" i="1"/>
  <c r="E1368" i="1" s="1"/>
  <c r="D1369" i="1"/>
  <c r="D1370" i="1"/>
  <c r="E1370" i="1" s="1"/>
  <c r="F1370" i="1" s="1"/>
  <c r="D1371" i="1"/>
  <c r="D1372" i="1"/>
  <c r="E1372" i="1" s="1"/>
  <c r="D1373" i="1"/>
  <c r="E1373" i="1" s="1"/>
  <c r="F1373" i="1" s="1"/>
  <c r="D1374" i="1"/>
  <c r="D1375" i="1"/>
  <c r="D1376" i="1"/>
  <c r="E1376" i="1" s="1"/>
  <c r="D1377" i="1"/>
  <c r="D1378" i="1"/>
  <c r="D1379" i="1"/>
  <c r="D1380" i="1"/>
  <c r="E1380" i="1" s="1"/>
  <c r="D1381" i="1"/>
  <c r="E1381" i="1" s="1"/>
  <c r="F1381" i="1" s="1"/>
  <c r="D1382" i="1"/>
  <c r="D1383" i="1"/>
  <c r="D1384" i="1"/>
  <c r="E1384" i="1" s="1"/>
  <c r="D1385" i="1"/>
  <c r="D1386" i="1"/>
  <c r="E1386" i="1" s="1"/>
  <c r="F1386" i="1" s="1"/>
  <c r="D1387" i="1"/>
  <c r="D1388" i="1"/>
  <c r="E1388" i="1" s="1"/>
  <c r="D1389" i="1"/>
  <c r="E1389" i="1" s="1"/>
  <c r="F1389" i="1" s="1"/>
  <c r="D1390" i="1"/>
  <c r="D1391" i="1"/>
  <c r="D1392" i="1"/>
  <c r="E1392" i="1" s="1"/>
  <c r="D1393" i="1"/>
  <c r="D1394" i="1"/>
  <c r="D1395" i="1"/>
  <c r="D1396" i="1"/>
  <c r="E1396" i="1" s="1"/>
  <c r="D1397" i="1"/>
  <c r="E1397" i="1" s="1"/>
  <c r="F1397" i="1" s="1"/>
  <c r="D1398" i="1"/>
  <c r="D1399" i="1"/>
  <c r="D1400" i="1"/>
  <c r="E1400" i="1" s="1"/>
  <c r="D1401" i="1"/>
  <c r="D1402" i="1"/>
  <c r="E1402" i="1" s="1"/>
  <c r="F1402" i="1" s="1"/>
  <c r="D1403" i="1"/>
  <c r="D1404" i="1"/>
  <c r="E1404" i="1" s="1"/>
  <c r="D1405" i="1"/>
  <c r="E1405" i="1" s="1"/>
  <c r="F1405" i="1" s="1"/>
  <c r="D1406" i="1"/>
  <c r="D1407" i="1"/>
  <c r="D1408" i="1"/>
  <c r="E1408" i="1" s="1"/>
  <c r="F1408" i="1" s="1"/>
  <c r="D1409" i="1"/>
  <c r="D1410" i="1"/>
  <c r="D1411" i="1"/>
  <c r="D1412" i="1"/>
  <c r="E1412" i="1" s="1"/>
  <c r="D1413" i="1"/>
  <c r="E1413" i="1" s="1"/>
  <c r="F1413" i="1" s="1"/>
  <c r="D1414" i="1"/>
  <c r="D1415" i="1"/>
  <c r="E1415" i="1" s="1"/>
  <c r="D1416" i="1"/>
  <c r="E1416" i="1" s="1"/>
  <c r="D1417" i="1"/>
  <c r="D1418" i="1"/>
  <c r="E1418" i="1" s="1"/>
  <c r="F1418" i="1" s="1"/>
  <c r="D1419" i="1"/>
  <c r="D1420" i="1"/>
  <c r="E1420" i="1" s="1"/>
  <c r="D1421" i="1"/>
  <c r="E1421" i="1" s="1"/>
  <c r="F1421" i="1" s="1"/>
  <c r="D1422" i="1"/>
  <c r="D1423" i="1"/>
  <c r="D1424" i="1"/>
  <c r="D1425" i="1"/>
  <c r="D1426" i="1"/>
  <c r="D1427" i="1"/>
  <c r="E1427" i="1" s="1"/>
  <c r="D1428" i="1"/>
  <c r="D1429" i="1"/>
  <c r="E1429" i="1" s="1"/>
  <c r="F1429" i="1" s="1"/>
  <c r="D1430" i="1"/>
  <c r="D1431" i="1"/>
  <c r="E1431" i="1" s="1"/>
  <c r="D1432" i="1"/>
  <c r="D1433" i="1"/>
  <c r="D1434" i="1"/>
  <c r="E1434" i="1" s="1"/>
  <c r="F1434" i="1" s="1"/>
  <c r="D1435" i="1"/>
  <c r="D1436" i="1"/>
  <c r="D1437" i="1"/>
  <c r="E1437" i="1" s="1"/>
  <c r="F1437" i="1" s="1"/>
  <c r="D1438" i="1"/>
  <c r="D1439" i="1"/>
  <c r="D1440" i="1"/>
  <c r="D1441" i="1"/>
  <c r="D1442" i="1"/>
  <c r="D1443" i="1"/>
  <c r="D1444" i="1"/>
  <c r="D1445" i="1"/>
  <c r="E1445" i="1" s="1"/>
  <c r="F1445" i="1" s="1"/>
  <c r="D1446" i="1"/>
  <c r="D1447" i="1"/>
  <c r="D1448" i="1"/>
  <c r="D1449" i="1"/>
  <c r="D1450" i="1"/>
  <c r="E1450" i="1" s="1"/>
  <c r="F1450" i="1" s="1"/>
  <c r="D1451" i="1"/>
  <c r="D1452" i="1"/>
  <c r="D1453" i="1"/>
  <c r="E1453" i="1" s="1"/>
  <c r="F1453" i="1" s="1"/>
  <c r="D1454" i="1"/>
  <c r="D1455" i="1"/>
  <c r="D1456" i="1"/>
  <c r="D1457" i="1"/>
  <c r="D1458" i="1"/>
  <c r="D1459" i="1"/>
  <c r="D1460" i="1"/>
  <c r="D1461" i="1"/>
  <c r="E1461" i="1" s="1"/>
  <c r="F1461" i="1" s="1"/>
  <c r="D1462" i="1"/>
  <c r="D1463" i="1"/>
  <c r="E1463" i="1" s="1"/>
  <c r="D1464" i="1"/>
  <c r="D1465" i="1"/>
  <c r="D1466" i="1"/>
  <c r="E1466" i="1" s="1"/>
  <c r="F1466" i="1" s="1"/>
  <c r="D1467" i="1"/>
  <c r="D1468" i="1"/>
  <c r="D1469" i="1"/>
  <c r="E1469" i="1" s="1"/>
  <c r="F1469" i="1" s="1"/>
  <c r="D1470" i="1"/>
  <c r="D1471" i="1"/>
  <c r="D1472" i="1"/>
  <c r="E1472" i="1" s="1"/>
  <c r="F1472" i="1" s="1"/>
  <c r="D1473" i="1"/>
  <c r="D1474" i="1"/>
  <c r="D1475" i="1"/>
  <c r="D1476" i="1"/>
  <c r="D1477" i="1"/>
  <c r="E1477" i="1" s="1"/>
  <c r="F1477" i="1" s="1"/>
  <c r="D1478" i="1"/>
  <c r="D1479" i="1"/>
  <c r="E1479" i="1" s="1"/>
  <c r="D1480" i="1"/>
  <c r="D1481" i="1"/>
  <c r="D1482" i="1"/>
  <c r="E1482" i="1" s="1"/>
  <c r="F1482" i="1" s="1"/>
  <c r="D1483" i="1"/>
  <c r="D1484" i="1"/>
  <c r="D1485" i="1"/>
  <c r="E1485" i="1" s="1"/>
  <c r="F1485" i="1" s="1"/>
  <c r="D1486" i="1"/>
  <c r="D1487" i="1"/>
  <c r="D1488" i="1"/>
  <c r="E1488" i="1" s="1"/>
  <c r="F1488" i="1" s="1"/>
  <c r="D1489" i="1"/>
  <c r="D1490" i="1"/>
  <c r="D1491" i="1"/>
  <c r="D1492" i="1"/>
  <c r="D1493" i="1"/>
  <c r="E1493" i="1" s="1"/>
  <c r="F1493" i="1" s="1"/>
  <c r="D1494" i="1"/>
  <c r="D1495" i="1"/>
  <c r="D1496" i="1"/>
  <c r="D1497" i="1"/>
  <c r="D1498" i="1"/>
  <c r="E1498" i="1" s="1"/>
  <c r="F1498" i="1" s="1"/>
  <c r="D1499" i="1"/>
  <c r="D1500" i="1"/>
  <c r="D1501" i="1"/>
  <c r="E1501" i="1" s="1"/>
  <c r="F1501" i="1" s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E1517" i="1" s="1"/>
  <c r="F1517" i="1" s="1"/>
  <c r="D1518" i="1"/>
  <c r="D1519" i="1"/>
  <c r="D1520" i="1"/>
  <c r="D1521" i="1"/>
  <c r="D1522" i="1"/>
  <c r="D1523" i="1"/>
  <c r="D1524" i="1"/>
  <c r="D1525" i="1"/>
  <c r="E1525" i="1" s="1"/>
  <c r="F1525" i="1" s="1"/>
  <c r="D1526" i="1"/>
  <c r="D1527" i="1"/>
  <c r="E1527" i="1" s="1"/>
  <c r="D1528" i="1"/>
  <c r="D1529" i="1"/>
  <c r="D1530" i="1"/>
  <c r="D1531" i="1"/>
  <c r="D1532" i="1"/>
  <c r="D1533" i="1"/>
  <c r="E1533" i="1" s="1"/>
  <c r="F1533" i="1" s="1"/>
  <c r="D1534" i="1"/>
  <c r="D1535" i="1"/>
  <c r="D1536" i="1"/>
  <c r="D1537" i="1"/>
  <c r="D1538" i="1"/>
  <c r="D1539" i="1"/>
  <c r="D1540" i="1"/>
  <c r="D1541" i="1"/>
  <c r="E1541" i="1" s="1"/>
  <c r="F1541" i="1" s="1"/>
  <c r="D1542" i="1"/>
  <c r="D1543" i="1"/>
  <c r="E1543" i="1" s="1"/>
  <c r="F1543" i="1" s="1"/>
  <c r="D1544" i="1"/>
  <c r="D1545" i="1"/>
  <c r="D1546" i="1"/>
  <c r="D1547" i="1"/>
  <c r="D1548" i="1"/>
  <c r="D1549" i="1"/>
  <c r="D1550" i="1"/>
  <c r="D1551" i="1"/>
  <c r="E1551" i="1" s="1"/>
  <c r="F1551" i="1" s="1"/>
  <c r="D1552" i="1"/>
  <c r="D1553" i="1"/>
  <c r="E1553" i="1" s="1"/>
  <c r="F1553" i="1" s="1"/>
  <c r="D1554" i="1"/>
  <c r="D1555" i="1"/>
  <c r="D1556" i="1"/>
  <c r="D1557" i="1"/>
  <c r="E1557" i="1" s="1"/>
  <c r="F1557" i="1" s="1"/>
  <c r="D1558" i="1"/>
  <c r="D1559" i="1"/>
  <c r="E1559" i="1" s="1"/>
  <c r="D1560" i="1"/>
  <c r="D1561" i="1"/>
  <c r="E1561" i="1" s="1"/>
  <c r="F1561" i="1" s="1"/>
  <c r="D1562" i="1"/>
  <c r="D1563" i="1"/>
  <c r="D1564" i="1"/>
  <c r="D1565" i="1"/>
  <c r="E1565" i="1" s="1"/>
  <c r="F1565" i="1" s="1"/>
  <c r="D1566" i="1"/>
  <c r="D1567" i="1"/>
  <c r="D1568" i="1"/>
  <c r="D1569" i="1"/>
  <c r="E1569" i="1" s="1"/>
  <c r="F1569" i="1" s="1"/>
  <c r="D1570" i="1"/>
  <c r="D1571" i="1"/>
  <c r="D1572" i="1"/>
  <c r="D1573" i="1"/>
  <c r="E1573" i="1" s="1"/>
  <c r="F1573" i="1" s="1"/>
  <c r="D1574" i="1"/>
  <c r="D1575" i="1"/>
  <c r="D1576" i="1"/>
  <c r="D1577" i="1"/>
  <c r="E1577" i="1" s="1"/>
  <c r="F1577" i="1" s="1"/>
  <c r="D1578" i="1"/>
  <c r="D1579" i="1"/>
  <c r="D1580" i="1"/>
  <c r="D1581" i="1"/>
  <c r="E1581" i="1" s="1"/>
  <c r="F1581" i="1" s="1"/>
  <c r="D1582" i="1"/>
  <c r="D1583" i="1"/>
  <c r="D1584" i="1"/>
  <c r="D1585" i="1"/>
  <c r="E1585" i="1" s="1"/>
  <c r="F1585" i="1" s="1"/>
  <c r="D1586" i="1"/>
  <c r="D1587" i="1"/>
  <c r="D1588" i="1"/>
  <c r="D1589" i="1"/>
  <c r="E1589" i="1" s="1"/>
  <c r="F1589" i="1" s="1"/>
  <c r="D1590" i="1"/>
  <c r="D1591" i="1"/>
  <c r="E1591" i="1" s="1"/>
  <c r="F1591" i="1" s="1"/>
  <c r="D1592" i="1"/>
  <c r="D1593" i="1"/>
  <c r="E1593" i="1" s="1"/>
  <c r="F1593" i="1" s="1"/>
  <c r="D1594" i="1"/>
  <c r="D1595" i="1"/>
  <c r="D1596" i="1"/>
  <c r="D1597" i="1"/>
  <c r="E1597" i="1" s="1"/>
  <c r="F1597" i="1" s="1"/>
  <c r="D1598" i="1"/>
  <c r="D1599" i="1"/>
  <c r="D1600" i="1"/>
  <c r="D1601" i="1"/>
  <c r="E1601" i="1" s="1"/>
  <c r="F1601" i="1" s="1"/>
  <c r="D1602" i="1"/>
  <c r="D1603" i="1"/>
  <c r="D1604" i="1"/>
  <c r="D1605" i="1"/>
  <c r="E1605" i="1" s="1"/>
  <c r="F1605" i="1" s="1"/>
  <c r="D1606" i="1"/>
  <c r="D1607" i="1"/>
  <c r="E1607" i="1" s="1"/>
  <c r="D1608" i="1"/>
  <c r="D1609" i="1"/>
  <c r="E1609" i="1" s="1"/>
  <c r="F1609" i="1" s="1"/>
  <c r="D1610" i="1"/>
  <c r="D1611" i="1"/>
  <c r="D1612" i="1"/>
  <c r="D1613" i="1"/>
  <c r="E1613" i="1" s="1"/>
  <c r="F1613" i="1" s="1"/>
  <c r="D1614" i="1"/>
  <c r="D1615" i="1"/>
  <c r="D1616" i="1"/>
  <c r="D1617" i="1"/>
  <c r="E1617" i="1" s="1"/>
  <c r="F1617" i="1" s="1"/>
  <c r="D1618" i="1"/>
  <c r="D1619" i="1"/>
  <c r="D1620" i="1"/>
  <c r="D1621" i="1"/>
  <c r="E1621" i="1" s="1"/>
  <c r="F1621" i="1" s="1"/>
  <c r="D1622" i="1"/>
  <c r="D1623" i="1"/>
  <c r="E1623" i="1" s="1"/>
  <c r="D1624" i="1"/>
  <c r="D1625" i="1"/>
  <c r="E1625" i="1" s="1"/>
  <c r="F1625" i="1" s="1"/>
  <c r="D1626" i="1"/>
  <c r="D1627" i="1"/>
  <c r="D1628" i="1"/>
  <c r="D1629" i="1"/>
  <c r="E1629" i="1" s="1"/>
  <c r="F1629" i="1" s="1"/>
  <c r="D1630" i="1"/>
  <c r="D1631" i="1"/>
  <c r="D1632" i="1"/>
  <c r="D1633" i="1"/>
  <c r="E1633" i="1" s="1"/>
  <c r="F1633" i="1" s="1"/>
  <c r="D1634" i="1"/>
  <c r="D1635" i="1"/>
  <c r="D1636" i="1"/>
  <c r="D1637" i="1"/>
  <c r="E1637" i="1" s="1"/>
  <c r="F1637" i="1" s="1"/>
  <c r="D1638" i="1"/>
  <c r="D1639" i="1"/>
  <c r="D1640" i="1"/>
  <c r="D1641" i="1"/>
  <c r="E1641" i="1" s="1"/>
  <c r="F1641" i="1" s="1"/>
  <c r="D1642" i="1"/>
  <c r="D1643" i="1"/>
  <c r="D1644" i="1"/>
  <c r="D1645" i="1"/>
  <c r="E1645" i="1" s="1"/>
  <c r="F1645" i="1" s="1"/>
  <c r="D1646" i="1"/>
  <c r="D1647" i="1"/>
  <c r="D1648" i="1"/>
  <c r="D1649" i="1"/>
  <c r="E1649" i="1" s="1"/>
  <c r="F1649" i="1" s="1"/>
  <c r="D1650" i="1"/>
  <c r="D1651" i="1"/>
  <c r="D1652" i="1"/>
  <c r="D1653" i="1"/>
  <c r="E1653" i="1" s="1"/>
  <c r="F1653" i="1" s="1"/>
  <c r="D1654" i="1"/>
  <c r="D1655" i="1"/>
  <c r="E1655" i="1" s="1"/>
  <c r="D1656" i="1"/>
  <c r="D1657" i="1"/>
  <c r="E1657" i="1" s="1"/>
  <c r="F1657" i="1" s="1"/>
  <c r="D1658" i="1"/>
  <c r="D1659" i="1"/>
  <c r="D1660" i="1"/>
  <c r="D1661" i="1"/>
  <c r="E1661" i="1" s="1"/>
  <c r="F1661" i="1" s="1"/>
  <c r="D1662" i="1"/>
  <c r="D1663" i="1"/>
  <c r="D1664" i="1"/>
  <c r="D1665" i="1"/>
  <c r="E1665" i="1" s="1"/>
  <c r="F1665" i="1" s="1"/>
  <c r="D1666" i="1"/>
  <c r="D1667" i="1"/>
  <c r="D1668" i="1"/>
  <c r="D1669" i="1"/>
  <c r="E1669" i="1" s="1"/>
  <c r="F1669" i="1" s="1"/>
  <c r="D1670" i="1"/>
  <c r="D1671" i="1"/>
  <c r="E1671" i="1" s="1"/>
  <c r="F1671" i="1" s="1"/>
  <c r="D1672" i="1"/>
  <c r="D1673" i="1"/>
  <c r="E1673" i="1" s="1"/>
  <c r="F1673" i="1" s="1"/>
  <c r="D1674" i="1"/>
  <c r="D1675" i="1"/>
  <c r="D1676" i="1"/>
  <c r="D1677" i="1"/>
  <c r="E1677" i="1" s="1"/>
  <c r="F1677" i="1" s="1"/>
  <c r="D1678" i="1"/>
  <c r="D1679" i="1"/>
  <c r="D1680" i="1"/>
  <c r="D1681" i="1"/>
  <c r="E1681" i="1" s="1"/>
  <c r="F1681" i="1" s="1"/>
  <c r="D1682" i="1"/>
  <c r="D1683" i="1"/>
  <c r="D1684" i="1"/>
  <c r="D1685" i="1"/>
  <c r="E1685" i="1" s="1"/>
  <c r="F1685" i="1" s="1"/>
  <c r="D1686" i="1"/>
  <c r="D1687" i="1"/>
  <c r="E1687" i="1" s="1"/>
  <c r="D1688" i="1"/>
  <c r="D1689" i="1"/>
  <c r="E1689" i="1" s="1"/>
  <c r="F1689" i="1" s="1"/>
  <c r="D1690" i="1"/>
  <c r="D1691" i="1"/>
  <c r="D1692" i="1"/>
  <c r="D1693" i="1"/>
  <c r="E1693" i="1" s="1"/>
  <c r="F1693" i="1" s="1"/>
  <c r="D1694" i="1"/>
  <c r="D1695" i="1"/>
  <c r="D1696" i="1"/>
  <c r="D1697" i="1"/>
  <c r="E1697" i="1" s="1"/>
  <c r="F1697" i="1" s="1"/>
  <c r="D1698" i="1"/>
  <c r="D1699" i="1"/>
  <c r="D1700" i="1"/>
  <c r="D1701" i="1"/>
  <c r="E1701" i="1" s="1"/>
  <c r="F1701" i="1" s="1"/>
  <c r="D1702" i="1"/>
  <c r="D1703" i="1"/>
  <c r="D1704" i="1"/>
  <c r="D1705" i="1"/>
  <c r="E1705" i="1" s="1"/>
  <c r="F1705" i="1" s="1"/>
  <c r="D1706" i="1"/>
  <c r="D1707" i="1"/>
  <c r="D1708" i="1"/>
  <c r="D1709" i="1"/>
  <c r="E1709" i="1" s="1"/>
  <c r="F1709" i="1" s="1"/>
  <c r="D1710" i="1"/>
  <c r="D1711" i="1"/>
  <c r="D1712" i="1"/>
  <c r="D1713" i="1"/>
  <c r="E1713" i="1" s="1"/>
  <c r="F1713" i="1" s="1"/>
  <c r="D1714" i="1"/>
  <c r="D1715" i="1"/>
  <c r="D1716" i="1"/>
  <c r="D1717" i="1"/>
  <c r="E1717" i="1" s="1"/>
  <c r="F1717" i="1" s="1"/>
  <c r="D1718" i="1"/>
  <c r="D1719" i="1"/>
  <c r="E1719" i="1" s="1"/>
  <c r="F1719" i="1" s="1"/>
  <c r="D1720" i="1"/>
  <c r="D1721" i="1"/>
  <c r="E1721" i="1" s="1"/>
  <c r="F1721" i="1" s="1"/>
  <c r="D1722" i="1"/>
  <c r="D1723" i="1"/>
  <c r="D1724" i="1"/>
  <c r="D1725" i="1"/>
  <c r="E1725" i="1" s="1"/>
  <c r="F1725" i="1" s="1"/>
  <c r="D1726" i="1"/>
  <c r="D1727" i="1"/>
  <c r="D1728" i="1"/>
  <c r="D1729" i="1"/>
  <c r="E1729" i="1" s="1"/>
  <c r="F1729" i="1" s="1"/>
  <c r="D1730" i="1"/>
  <c r="D1731" i="1"/>
  <c r="D1732" i="1"/>
  <c r="D1733" i="1"/>
  <c r="E1733" i="1" s="1"/>
  <c r="F1733" i="1" s="1"/>
  <c r="D1734" i="1"/>
  <c r="D1735" i="1"/>
  <c r="E1735" i="1" s="1"/>
  <c r="D1736" i="1"/>
  <c r="D1737" i="1"/>
  <c r="E1737" i="1" s="1"/>
  <c r="F1737" i="1" s="1"/>
  <c r="D1738" i="1"/>
  <c r="D1739" i="1"/>
  <c r="D1740" i="1"/>
  <c r="D1741" i="1"/>
  <c r="E1741" i="1" s="1"/>
  <c r="F1741" i="1" s="1"/>
  <c r="D1742" i="1"/>
  <c r="D1743" i="1"/>
  <c r="D1744" i="1"/>
  <c r="D1745" i="1"/>
  <c r="E1745" i="1" s="1"/>
  <c r="F1745" i="1" s="1"/>
  <c r="D1746" i="1"/>
  <c r="D1747" i="1"/>
  <c r="D1748" i="1"/>
  <c r="D1749" i="1"/>
  <c r="E1749" i="1" s="1"/>
  <c r="F1749" i="1" s="1"/>
  <c r="D1750" i="1"/>
  <c r="D1751" i="1"/>
  <c r="D1752" i="1"/>
  <c r="D1753" i="1"/>
  <c r="E1753" i="1" s="1"/>
  <c r="F1753" i="1" s="1"/>
  <c r="D1754" i="1"/>
  <c r="D1755" i="1"/>
  <c r="D1756" i="1"/>
  <c r="D1757" i="1"/>
  <c r="E1757" i="1" s="1"/>
  <c r="F1757" i="1" s="1"/>
  <c r="D1758" i="1"/>
  <c r="D1759" i="1"/>
  <c r="D1760" i="1"/>
  <c r="D1761" i="1"/>
  <c r="E1761" i="1" s="1"/>
  <c r="F1761" i="1" s="1"/>
  <c r="D1762" i="1"/>
  <c r="D1763" i="1"/>
  <c r="D1764" i="1"/>
  <c r="D1765" i="1"/>
  <c r="E1765" i="1" s="1"/>
  <c r="F1765" i="1" s="1"/>
  <c r="D1766" i="1"/>
  <c r="D1767" i="1"/>
  <c r="D1768" i="1"/>
  <c r="D1769" i="1"/>
  <c r="E1769" i="1" s="1"/>
  <c r="F1769" i="1" s="1"/>
  <c r="D1770" i="1"/>
  <c r="D1771" i="1"/>
  <c r="D1772" i="1"/>
  <c r="D1773" i="1"/>
  <c r="E1773" i="1" s="1"/>
  <c r="F1773" i="1" s="1"/>
  <c r="D1774" i="1"/>
  <c r="D1775" i="1"/>
  <c r="D1776" i="1"/>
  <c r="D1777" i="1"/>
  <c r="E1777" i="1" s="1"/>
  <c r="F1777" i="1" s="1"/>
  <c r="D1778" i="1"/>
  <c r="D1779" i="1"/>
  <c r="D1780" i="1"/>
  <c r="D1781" i="1"/>
  <c r="E1781" i="1" s="1"/>
  <c r="F1781" i="1" s="1"/>
  <c r="D1782" i="1"/>
  <c r="E1782" i="1" s="1"/>
  <c r="F1782" i="1" s="1"/>
  <c r="D1783" i="1"/>
  <c r="E1783" i="1" s="1"/>
  <c r="D1784" i="1"/>
  <c r="D1785" i="1"/>
  <c r="E1785" i="1" s="1"/>
  <c r="F1785" i="1" s="1"/>
  <c r="D1786" i="1"/>
  <c r="D1787" i="1"/>
  <c r="D1788" i="1"/>
  <c r="D1789" i="1"/>
  <c r="E1789" i="1" s="1"/>
  <c r="F1789" i="1" s="1"/>
  <c r="D1790" i="1"/>
  <c r="E1790" i="1" s="1"/>
  <c r="F1790" i="1" s="1"/>
  <c r="D1791" i="1"/>
  <c r="D1792" i="1"/>
  <c r="D1793" i="1"/>
  <c r="E1793" i="1" s="1"/>
  <c r="F1793" i="1" s="1"/>
  <c r="D1794" i="1"/>
  <c r="D1795" i="1"/>
  <c r="D1796" i="1"/>
  <c r="D1797" i="1"/>
  <c r="E1797" i="1" s="1"/>
  <c r="F1797" i="1" s="1"/>
  <c r="D1798" i="1"/>
  <c r="E1798" i="1" s="1"/>
  <c r="F1798" i="1" s="1"/>
  <c r="D1799" i="1"/>
  <c r="E1799" i="1" s="1"/>
  <c r="F1799" i="1" s="1"/>
  <c r="D1800" i="1"/>
  <c r="D1801" i="1"/>
  <c r="E1801" i="1" s="1"/>
  <c r="F1801" i="1" s="1"/>
  <c r="D1802" i="1"/>
  <c r="D1803" i="1"/>
  <c r="D1804" i="1"/>
  <c r="D1805" i="1"/>
  <c r="E1805" i="1" s="1"/>
  <c r="F1805" i="1" s="1"/>
  <c r="D1806" i="1"/>
  <c r="E1806" i="1" s="1"/>
  <c r="F1806" i="1" s="1"/>
  <c r="D1807" i="1"/>
  <c r="D1808" i="1"/>
  <c r="D1809" i="1"/>
  <c r="E1809" i="1" s="1"/>
  <c r="F1809" i="1" s="1"/>
  <c r="D1810" i="1"/>
  <c r="D1811" i="1"/>
  <c r="D1812" i="1"/>
  <c r="D1813" i="1"/>
  <c r="E1813" i="1" s="1"/>
  <c r="F1813" i="1" s="1"/>
  <c r="D1814" i="1"/>
  <c r="E1814" i="1" s="1"/>
  <c r="F1814" i="1" s="1"/>
  <c r="D1815" i="1"/>
  <c r="E1815" i="1" s="1"/>
  <c r="D1816" i="1"/>
  <c r="D1817" i="1"/>
  <c r="E1817" i="1" s="1"/>
  <c r="F1817" i="1" s="1"/>
  <c r="D1818" i="1"/>
  <c r="D1819" i="1"/>
  <c r="D1820" i="1"/>
  <c r="D1821" i="1"/>
  <c r="E1821" i="1" s="1"/>
  <c r="F1821" i="1" s="1"/>
  <c r="D1822" i="1"/>
  <c r="E1822" i="1" s="1"/>
  <c r="F1822" i="1" s="1"/>
  <c r="D1823" i="1"/>
  <c r="D1824" i="1"/>
  <c r="D1825" i="1"/>
  <c r="E1825" i="1" s="1"/>
  <c r="F1825" i="1" s="1"/>
  <c r="D1826" i="1"/>
  <c r="D1827" i="1"/>
  <c r="D1828" i="1"/>
  <c r="D1829" i="1"/>
  <c r="E1829" i="1" s="1"/>
  <c r="F1829" i="1" s="1"/>
  <c r="D1830" i="1"/>
  <c r="E1830" i="1" s="1"/>
  <c r="F1830" i="1" s="1"/>
  <c r="D1831" i="1"/>
  <c r="D1832" i="1"/>
  <c r="D1833" i="1"/>
  <c r="E1833" i="1" s="1"/>
  <c r="F1833" i="1" s="1"/>
  <c r="D1834" i="1"/>
  <c r="D1835" i="1"/>
  <c r="D1836" i="1"/>
  <c r="D1837" i="1"/>
  <c r="E1837" i="1" s="1"/>
  <c r="F1837" i="1" s="1"/>
  <c r="D1838" i="1"/>
  <c r="E1838" i="1" s="1"/>
  <c r="F1838" i="1" s="1"/>
  <c r="D1839" i="1"/>
  <c r="D1840" i="1"/>
  <c r="D1841" i="1"/>
  <c r="E1841" i="1" s="1"/>
  <c r="F1841" i="1" s="1"/>
  <c r="D1842" i="1"/>
  <c r="D1843" i="1"/>
  <c r="D1844" i="1"/>
  <c r="D1845" i="1"/>
  <c r="E1845" i="1" s="1"/>
  <c r="F1845" i="1" s="1"/>
  <c r="D1846" i="1"/>
  <c r="E1846" i="1" s="1"/>
  <c r="F1846" i="1" s="1"/>
  <c r="D1847" i="1"/>
  <c r="E1847" i="1" s="1"/>
  <c r="F1847" i="1" s="1"/>
  <c r="D1848" i="1"/>
  <c r="D1849" i="1"/>
  <c r="E1849" i="1" s="1"/>
  <c r="F1849" i="1" s="1"/>
  <c r="D1850" i="1"/>
  <c r="D1851" i="1"/>
  <c r="D1852" i="1"/>
  <c r="D1853" i="1"/>
  <c r="E1853" i="1" s="1"/>
  <c r="F1853" i="1" s="1"/>
  <c r="D1854" i="1"/>
  <c r="E1854" i="1" s="1"/>
  <c r="F1854" i="1" s="1"/>
  <c r="D1855" i="1"/>
  <c r="D1856" i="1"/>
  <c r="D1857" i="1"/>
  <c r="E1857" i="1" s="1"/>
  <c r="F1857" i="1" s="1"/>
  <c r="D1858" i="1"/>
  <c r="D1859" i="1"/>
  <c r="D1860" i="1"/>
  <c r="D1861" i="1"/>
  <c r="E1861" i="1" s="1"/>
  <c r="F1861" i="1" s="1"/>
  <c r="D1862" i="1"/>
  <c r="E1862" i="1" s="1"/>
  <c r="F1862" i="1" s="1"/>
  <c r="D1863" i="1"/>
  <c r="E1863" i="1" s="1"/>
  <c r="D1864" i="1"/>
  <c r="D1865" i="1"/>
  <c r="E1865" i="1" s="1"/>
  <c r="F1865" i="1" s="1"/>
  <c r="D1866" i="1"/>
  <c r="D1867" i="1"/>
  <c r="D1868" i="1"/>
  <c r="D1869" i="1"/>
  <c r="E1869" i="1" s="1"/>
  <c r="F1869" i="1" s="1"/>
  <c r="D1870" i="1"/>
  <c r="E1870" i="1" s="1"/>
  <c r="F1870" i="1" s="1"/>
  <c r="D1871" i="1"/>
  <c r="D1872" i="1"/>
  <c r="D1873" i="1"/>
  <c r="E1873" i="1" s="1"/>
  <c r="F1873" i="1" s="1"/>
  <c r="D1874" i="1"/>
  <c r="D1875" i="1"/>
  <c r="D1876" i="1"/>
  <c r="D1877" i="1"/>
  <c r="E1877" i="1" s="1"/>
  <c r="F1877" i="1" s="1"/>
  <c r="D1878" i="1"/>
  <c r="E1878" i="1" s="1"/>
  <c r="F1878" i="1" s="1"/>
  <c r="D1879" i="1"/>
  <c r="E1879" i="1" s="1"/>
  <c r="D1880" i="1"/>
  <c r="D1881" i="1"/>
  <c r="E1881" i="1" s="1"/>
  <c r="F1881" i="1" s="1"/>
  <c r="D1882" i="1"/>
  <c r="D1883" i="1"/>
  <c r="D1884" i="1"/>
  <c r="D1885" i="1"/>
  <c r="E1885" i="1" s="1"/>
  <c r="F1885" i="1" s="1"/>
  <c r="D1886" i="1"/>
  <c r="E1886" i="1" s="1"/>
  <c r="F1886" i="1" s="1"/>
  <c r="D1887" i="1"/>
  <c r="D1888" i="1"/>
  <c r="D1889" i="1"/>
  <c r="E1889" i="1" s="1"/>
  <c r="F1889" i="1" s="1"/>
  <c r="D1890" i="1"/>
  <c r="D1891" i="1"/>
  <c r="D1892" i="1"/>
  <c r="D1893" i="1"/>
  <c r="E1893" i="1" s="1"/>
  <c r="F1893" i="1" s="1"/>
  <c r="D1894" i="1"/>
  <c r="E1894" i="1" s="1"/>
  <c r="F1894" i="1" s="1"/>
  <c r="D1895" i="1"/>
  <c r="D1896" i="1"/>
  <c r="D1897" i="1"/>
  <c r="E1897" i="1" s="1"/>
  <c r="F1897" i="1" s="1"/>
  <c r="D1898" i="1"/>
  <c r="D1899" i="1"/>
  <c r="D1900" i="1"/>
  <c r="D1901" i="1"/>
  <c r="E1901" i="1" s="1"/>
  <c r="F1901" i="1" s="1"/>
  <c r="D1902" i="1"/>
  <c r="E1902" i="1" s="1"/>
  <c r="F1902" i="1" s="1"/>
  <c r="D1903" i="1"/>
  <c r="D1904" i="1"/>
  <c r="D1905" i="1"/>
  <c r="E1905" i="1" s="1"/>
  <c r="F1905" i="1" s="1"/>
  <c r="D1906" i="1"/>
  <c r="D1907" i="1"/>
  <c r="D1908" i="1"/>
  <c r="D1909" i="1"/>
  <c r="E1909" i="1" s="1"/>
  <c r="F1909" i="1" s="1"/>
  <c r="D1910" i="1"/>
  <c r="E1910" i="1" s="1"/>
  <c r="F1910" i="1" s="1"/>
  <c r="D1911" i="1"/>
  <c r="E1911" i="1" s="1"/>
  <c r="D1912" i="1"/>
  <c r="D1913" i="1"/>
  <c r="E1913" i="1" s="1"/>
  <c r="F1913" i="1" s="1"/>
  <c r="D1914" i="1"/>
  <c r="D1915" i="1"/>
  <c r="D1916" i="1"/>
  <c r="D1917" i="1"/>
  <c r="E1917" i="1" s="1"/>
  <c r="F1917" i="1" s="1"/>
  <c r="D1918" i="1"/>
  <c r="E1918" i="1" s="1"/>
  <c r="F1918" i="1" s="1"/>
  <c r="D1919" i="1"/>
  <c r="D1920" i="1"/>
  <c r="D1921" i="1"/>
  <c r="E1921" i="1" s="1"/>
  <c r="F1921" i="1" s="1"/>
  <c r="D1922" i="1"/>
  <c r="D1923" i="1"/>
  <c r="D1924" i="1"/>
  <c r="E1924" i="1" s="1"/>
  <c r="D1925" i="1"/>
  <c r="E1925" i="1" s="1"/>
  <c r="F1925" i="1" s="1"/>
  <c r="D1926" i="1"/>
  <c r="E1926" i="1" s="1"/>
  <c r="F1926" i="1" s="1"/>
  <c r="D1927" i="1"/>
  <c r="E1927" i="1" s="1"/>
  <c r="F1927" i="1" s="1"/>
  <c r="D1928" i="1"/>
  <c r="D1929" i="1"/>
  <c r="E1929" i="1" s="1"/>
  <c r="F1929" i="1" s="1"/>
  <c r="D1930" i="1"/>
  <c r="D1931" i="1"/>
  <c r="D1932" i="1"/>
  <c r="D1933" i="1"/>
  <c r="E1933" i="1" s="1"/>
  <c r="F1933" i="1" s="1"/>
  <c r="D1934" i="1"/>
  <c r="E1934" i="1" s="1"/>
  <c r="F1934" i="1" s="1"/>
  <c r="D1935" i="1"/>
  <c r="D1936" i="1"/>
  <c r="D1937" i="1"/>
  <c r="E1937" i="1" s="1"/>
  <c r="F1937" i="1" s="1"/>
  <c r="D1938" i="1"/>
  <c r="D1939" i="1"/>
  <c r="D1940" i="1"/>
  <c r="E1940" i="1" s="1"/>
  <c r="D1941" i="1"/>
  <c r="E1941" i="1" s="1"/>
  <c r="F1941" i="1" s="1"/>
  <c r="D1942" i="1"/>
  <c r="E1942" i="1" s="1"/>
  <c r="F1942" i="1" s="1"/>
  <c r="D1943" i="1"/>
  <c r="D1944" i="1"/>
  <c r="D1945" i="1"/>
  <c r="E1945" i="1" s="1"/>
  <c r="F1945" i="1" s="1"/>
  <c r="D1946" i="1"/>
  <c r="D1947" i="1"/>
  <c r="D1948" i="1"/>
  <c r="D1949" i="1"/>
  <c r="E1949" i="1" s="1"/>
  <c r="F1949" i="1" s="1"/>
  <c r="D1950" i="1"/>
  <c r="E1950" i="1" s="1"/>
  <c r="F1950" i="1" s="1"/>
  <c r="D1951" i="1"/>
  <c r="D1952" i="1"/>
  <c r="D1953" i="1"/>
  <c r="E1953" i="1" s="1"/>
  <c r="F1953" i="1" s="1"/>
  <c r="D1954" i="1"/>
  <c r="D1955" i="1"/>
  <c r="D1956" i="1"/>
  <c r="D1957" i="1"/>
  <c r="E1957" i="1" s="1"/>
  <c r="F1957" i="1" s="1"/>
  <c r="D1958" i="1"/>
  <c r="E1958" i="1" s="1"/>
  <c r="F1958" i="1" s="1"/>
  <c r="D1959" i="1"/>
  <c r="D1960" i="1"/>
  <c r="D1961" i="1"/>
  <c r="E1961" i="1" s="1"/>
  <c r="F1961" i="1" s="1"/>
  <c r="D1962" i="1"/>
  <c r="D1963" i="1"/>
  <c r="D1964" i="1"/>
  <c r="D1965" i="1"/>
  <c r="E1965" i="1" s="1"/>
  <c r="F1965" i="1" s="1"/>
  <c r="D1966" i="1"/>
  <c r="E1966" i="1" s="1"/>
  <c r="F1966" i="1" s="1"/>
  <c r="D1967" i="1"/>
  <c r="D1968" i="1"/>
  <c r="D1969" i="1"/>
  <c r="E1969" i="1" s="1"/>
  <c r="F1969" i="1" s="1"/>
  <c r="D1970" i="1"/>
  <c r="D1971" i="1"/>
  <c r="D1972" i="1"/>
  <c r="D1973" i="1"/>
  <c r="E1973" i="1" s="1"/>
  <c r="F1973" i="1" s="1"/>
  <c r="D1974" i="1"/>
  <c r="E1974" i="1" s="1"/>
  <c r="F1974" i="1" s="1"/>
  <c r="D1975" i="1"/>
  <c r="E1975" i="1" s="1"/>
  <c r="F1975" i="1" s="1"/>
  <c r="D1976" i="1"/>
  <c r="D1977" i="1"/>
  <c r="E1977" i="1" s="1"/>
  <c r="F1977" i="1" s="1"/>
  <c r="D1978" i="1"/>
  <c r="D1979" i="1"/>
  <c r="D1980" i="1"/>
  <c r="D1981" i="1"/>
  <c r="E1981" i="1" s="1"/>
  <c r="F1981" i="1" s="1"/>
  <c r="D1982" i="1"/>
  <c r="E1982" i="1" s="1"/>
  <c r="F1982" i="1" s="1"/>
  <c r="D1983" i="1"/>
  <c r="D1984" i="1"/>
  <c r="D1985" i="1"/>
  <c r="E1985" i="1" s="1"/>
  <c r="F1985" i="1" s="1"/>
  <c r="D1986" i="1"/>
  <c r="D1987" i="1"/>
  <c r="D1988" i="1"/>
  <c r="E1988" i="1" s="1"/>
  <c r="D1989" i="1"/>
  <c r="E1989" i="1" s="1"/>
  <c r="F1989" i="1" s="1"/>
  <c r="D1990" i="1"/>
  <c r="E1990" i="1" s="1"/>
  <c r="F1990" i="1" s="1"/>
  <c r="D1991" i="1"/>
  <c r="D1992" i="1"/>
  <c r="D1993" i="1"/>
  <c r="E1993" i="1" s="1"/>
  <c r="F1993" i="1" s="1"/>
  <c r="D1994" i="1"/>
  <c r="D1995" i="1"/>
  <c r="D1996" i="1"/>
  <c r="D1997" i="1"/>
  <c r="E1997" i="1" s="1"/>
  <c r="F1997" i="1" s="1"/>
  <c r="D1998" i="1"/>
  <c r="E1998" i="1" s="1"/>
  <c r="F1998" i="1" s="1"/>
  <c r="D1999" i="1"/>
  <c r="D2000" i="1"/>
  <c r="D2001" i="1"/>
  <c r="E2001" i="1" s="1"/>
  <c r="F2001" i="1" s="1"/>
  <c r="D2002" i="1"/>
  <c r="D2003" i="1"/>
  <c r="D2004" i="1"/>
  <c r="D2005" i="1"/>
  <c r="E2005" i="1" s="1"/>
  <c r="F2005" i="1" s="1"/>
  <c r="D2006" i="1"/>
  <c r="E2006" i="1" s="1"/>
  <c r="F2006" i="1" s="1"/>
  <c r="D2007" i="1"/>
  <c r="D2008" i="1"/>
  <c r="D2009" i="1"/>
  <c r="E2009" i="1" s="1"/>
  <c r="F2009" i="1" s="1"/>
  <c r="D2010" i="1"/>
  <c r="D2011" i="1"/>
  <c r="D2012" i="1"/>
  <c r="D2013" i="1"/>
  <c r="E2013" i="1" s="1"/>
  <c r="F2013" i="1" s="1"/>
  <c r="D2014" i="1"/>
  <c r="E2014" i="1" s="1"/>
  <c r="F2014" i="1" s="1"/>
  <c r="D2015" i="1"/>
  <c r="D2016" i="1"/>
  <c r="D2017" i="1"/>
  <c r="E2017" i="1" s="1"/>
  <c r="F2017" i="1" s="1"/>
  <c r="D2018" i="1"/>
  <c r="D2019" i="1"/>
  <c r="D2020" i="1"/>
  <c r="D2021" i="1"/>
  <c r="E2021" i="1" s="1"/>
  <c r="F2021" i="1" s="1"/>
  <c r="D2022" i="1"/>
  <c r="E2022" i="1" s="1"/>
  <c r="F2022" i="1" s="1"/>
  <c r="D2023" i="1"/>
  <c r="D2024" i="1"/>
  <c r="D2025" i="1"/>
  <c r="E2025" i="1" s="1"/>
  <c r="F2025" i="1" s="1"/>
  <c r="D2026" i="1"/>
  <c r="D2027" i="1"/>
  <c r="D2028" i="1"/>
  <c r="D2029" i="1"/>
  <c r="E2029" i="1" s="1"/>
  <c r="F2029" i="1" s="1"/>
  <c r="D2030" i="1"/>
  <c r="E2030" i="1" s="1"/>
  <c r="F2030" i="1" s="1"/>
  <c r="D2031" i="1"/>
  <c r="D2032" i="1"/>
  <c r="D2033" i="1"/>
  <c r="E2033" i="1" s="1"/>
  <c r="F2033" i="1" s="1"/>
  <c r="D2034" i="1"/>
  <c r="D2035" i="1"/>
  <c r="D2036" i="1"/>
  <c r="D2037" i="1"/>
  <c r="E2037" i="1" s="1"/>
  <c r="F2037" i="1" s="1"/>
  <c r="D2038" i="1"/>
  <c r="E2038" i="1" s="1"/>
  <c r="F2038" i="1" s="1"/>
  <c r="D2039" i="1"/>
  <c r="D2040" i="1"/>
  <c r="D2041" i="1"/>
  <c r="E2041" i="1" s="1"/>
  <c r="F2041" i="1" s="1"/>
  <c r="D2042" i="1"/>
  <c r="D2043" i="1"/>
  <c r="D2044" i="1"/>
  <c r="E2044" i="1" s="1"/>
  <c r="F2044" i="1" s="1"/>
  <c r="D2045" i="1"/>
  <c r="E2045" i="1" s="1"/>
  <c r="F2045" i="1" s="1"/>
  <c r="D2046" i="1"/>
  <c r="E2046" i="1" s="1"/>
  <c r="F2046" i="1" s="1"/>
  <c r="D2047" i="1"/>
  <c r="D2048" i="1"/>
  <c r="E2048" i="1" s="1"/>
  <c r="F2048" i="1" s="1"/>
  <c r="D2049" i="1"/>
  <c r="E2049" i="1" s="1"/>
  <c r="F2049" i="1" s="1"/>
  <c r="D2050" i="1"/>
  <c r="D2051" i="1"/>
  <c r="D2052" i="1"/>
  <c r="E2052" i="1" s="1"/>
  <c r="D2053" i="1"/>
  <c r="E2053" i="1" s="1"/>
  <c r="F2053" i="1" s="1"/>
  <c r="D2054" i="1"/>
  <c r="E2054" i="1" s="1"/>
  <c r="F2054" i="1" s="1"/>
  <c r="D2055" i="1"/>
  <c r="D2056" i="1"/>
  <c r="D2057" i="1"/>
  <c r="E2057" i="1" s="1"/>
  <c r="F2057" i="1" s="1"/>
  <c r="D2058" i="1"/>
  <c r="D2059" i="1"/>
  <c r="D2060" i="1"/>
  <c r="D2061" i="1"/>
  <c r="E2061" i="1" s="1"/>
  <c r="F2061" i="1" s="1"/>
  <c r="D2062" i="1"/>
  <c r="E2062" i="1" s="1"/>
  <c r="F2062" i="1" s="1"/>
  <c r="D2063" i="1"/>
  <c r="D2064" i="1"/>
  <c r="D2065" i="1"/>
  <c r="E2065" i="1" s="1"/>
  <c r="F2065" i="1" s="1"/>
  <c r="D2066" i="1"/>
  <c r="D2067" i="1"/>
  <c r="D2068" i="1"/>
  <c r="E2068" i="1" s="1"/>
  <c r="D2069" i="1"/>
  <c r="E2069" i="1" s="1"/>
  <c r="F2069" i="1" s="1"/>
  <c r="D2070" i="1"/>
  <c r="E2070" i="1" s="1"/>
  <c r="F2070" i="1" s="1"/>
  <c r="D2071" i="1"/>
  <c r="D2072" i="1"/>
  <c r="D2073" i="1"/>
  <c r="E2073" i="1" s="1"/>
  <c r="F2073" i="1" s="1"/>
  <c r="D2074" i="1"/>
  <c r="D2075" i="1"/>
  <c r="D2076" i="1"/>
  <c r="D2077" i="1"/>
  <c r="E2077" i="1" s="1"/>
  <c r="F2077" i="1" s="1"/>
  <c r="D2078" i="1"/>
  <c r="E2078" i="1" s="1"/>
  <c r="F2078" i="1" s="1"/>
  <c r="D2079" i="1"/>
  <c r="D2080" i="1"/>
  <c r="E2080" i="1" s="1"/>
  <c r="F2080" i="1" s="1"/>
  <c r="D2081" i="1"/>
  <c r="E2081" i="1" s="1"/>
  <c r="F2081" i="1" s="1"/>
  <c r="D2082" i="1"/>
  <c r="D2083" i="1"/>
  <c r="D2084" i="1"/>
  <c r="D2085" i="1"/>
  <c r="E2085" i="1" s="1"/>
  <c r="F2085" i="1" s="1"/>
  <c r="D2086" i="1"/>
  <c r="E2086" i="1" s="1"/>
  <c r="F2086" i="1" s="1"/>
  <c r="D2087" i="1"/>
  <c r="D2088" i="1"/>
  <c r="D2089" i="1"/>
  <c r="E2089" i="1" s="1"/>
  <c r="F2089" i="1" s="1"/>
  <c r="D2090" i="1"/>
  <c r="D2091" i="1"/>
  <c r="D2092" i="1"/>
  <c r="D2093" i="1"/>
  <c r="E2093" i="1" s="1"/>
  <c r="F2093" i="1" s="1"/>
  <c r="D2094" i="1"/>
  <c r="E2094" i="1" s="1"/>
  <c r="F2094" i="1" s="1"/>
  <c r="D2095" i="1"/>
  <c r="D2096" i="1"/>
  <c r="D2097" i="1"/>
  <c r="E2097" i="1" s="1"/>
  <c r="F2097" i="1" s="1"/>
  <c r="D2098" i="1"/>
  <c r="D2099" i="1"/>
  <c r="D2100" i="1"/>
  <c r="D2101" i="1"/>
  <c r="E2101" i="1" s="1"/>
  <c r="F2101" i="1" s="1"/>
  <c r="D2102" i="1"/>
  <c r="E2102" i="1" s="1"/>
  <c r="F2102" i="1" s="1"/>
  <c r="D2103" i="1"/>
  <c r="D2104" i="1"/>
  <c r="D2105" i="1"/>
  <c r="E2105" i="1" s="1"/>
  <c r="F2105" i="1" s="1"/>
  <c r="D2106" i="1"/>
  <c r="D2107" i="1"/>
  <c r="D2108" i="1"/>
  <c r="D2109" i="1"/>
  <c r="E2109" i="1" s="1"/>
  <c r="F2109" i="1" s="1"/>
  <c r="D2110" i="1"/>
  <c r="E2110" i="1" s="1"/>
  <c r="F2110" i="1" s="1"/>
  <c r="D2111" i="1"/>
  <c r="D2112" i="1"/>
  <c r="D2113" i="1"/>
  <c r="E2113" i="1" s="1"/>
  <c r="F2113" i="1" s="1"/>
  <c r="D2114" i="1"/>
  <c r="D2115" i="1"/>
  <c r="D2116" i="1"/>
  <c r="E2116" i="1" s="1"/>
  <c r="D2117" i="1"/>
  <c r="E2117" i="1" s="1"/>
  <c r="F2117" i="1" s="1"/>
  <c r="D2118" i="1"/>
  <c r="E2118" i="1" s="1"/>
  <c r="F2118" i="1" s="1"/>
  <c r="D2119" i="1"/>
  <c r="D2120" i="1"/>
  <c r="D2121" i="1"/>
  <c r="E2121" i="1" s="1"/>
  <c r="F2121" i="1" s="1"/>
  <c r="D2122" i="1"/>
  <c r="D2123" i="1"/>
  <c r="D2124" i="1"/>
  <c r="D2125" i="1"/>
  <c r="E2125" i="1" s="1"/>
  <c r="F2125" i="1" s="1"/>
  <c r="D2126" i="1"/>
  <c r="E2126" i="1" s="1"/>
  <c r="F2126" i="1" s="1"/>
  <c r="D2127" i="1"/>
  <c r="D2128" i="1"/>
  <c r="D2129" i="1"/>
  <c r="E2129" i="1" s="1"/>
  <c r="F2129" i="1" s="1"/>
  <c r="D2130" i="1"/>
  <c r="D2131" i="1"/>
  <c r="D2132" i="1"/>
  <c r="E2132" i="1" s="1"/>
  <c r="D2133" i="1"/>
  <c r="E2133" i="1" s="1"/>
  <c r="F2133" i="1" s="1"/>
  <c r="D2134" i="1"/>
  <c r="E2134" i="1" s="1"/>
  <c r="F2134" i="1" s="1"/>
  <c r="D2135" i="1"/>
  <c r="D2136" i="1"/>
  <c r="D2137" i="1"/>
  <c r="E2137" i="1" s="1"/>
  <c r="F2137" i="1" s="1"/>
  <c r="D2138" i="1"/>
  <c r="D2139" i="1"/>
  <c r="D2140" i="1"/>
  <c r="D2141" i="1"/>
  <c r="D2142" i="1"/>
  <c r="E2142" i="1" s="1"/>
  <c r="F2142" i="1" s="1"/>
  <c r="D2143" i="1"/>
  <c r="D2144" i="1"/>
  <c r="D2145" i="1"/>
  <c r="E2145" i="1" s="1"/>
  <c r="F2145" i="1" s="1"/>
  <c r="D2146" i="1"/>
  <c r="D2147" i="1"/>
  <c r="D2148" i="1"/>
  <c r="D2149" i="1"/>
  <c r="D2150" i="1"/>
  <c r="E2150" i="1" s="1"/>
  <c r="F2150" i="1" s="1"/>
  <c r="D2151" i="1"/>
  <c r="D2152" i="1"/>
  <c r="D2153" i="1"/>
  <c r="E2153" i="1" s="1"/>
  <c r="F2153" i="1" s="1"/>
  <c r="D2154" i="1"/>
  <c r="D2155" i="1"/>
  <c r="D2156" i="1"/>
  <c r="D2157" i="1"/>
  <c r="E2157" i="1" s="1"/>
  <c r="F2157" i="1" s="1"/>
  <c r="D2158" i="1"/>
  <c r="E2158" i="1" s="1"/>
  <c r="F2158" i="1" s="1"/>
  <c r="D2159" i="1"/>
  <c r="D2160" i="1"/>
  <c r="D2161" i="1"/>
  <c r="E2161" i="1" s="1"/>
  <c r="F2161" i="1" s="1"/>
  <c r="D2162" i="1"/>
  <c r="D2163" i="1"/>
  <c r="D2164" i="1"/>
  <c r="D2165" i="1"/>
  <c r="E2165" i="1" s="1"/>
  <c r="F2165" i="1" s="1"/>
  <c r="D2166" i="1"/>
  <c r="E2166" i="1" s="1"/>
  <c r="F2166" i="1" s="1"/>
  <c r="D2167" i="1"/>
  <c r="D2168" i="1"/>
  <c r="D2169" i="1"/>
  <c r="E2169" i="1" s="1"/>
  <c r="F2169" i="1" s="1"/>
  <c r="D2170" i="1"/>
  <c r="D2171" i="1"/>
  <c r="D2172" i="1"/>
  <c r="D2173" i="1"/>
  <c r="D2174" i="1"/>
  <c r="E2174" i="1" s="1"/>
  <c r="F2174" i="1" s="1"/>
  <c r="D2175" i="1"/>
  <c r="D2176" i="1"/>
  <c r="D2177" i="1"/>
  <c r="E2177" i="1" s="1"/>
  <c r="F2177" i="1" s="1"/>
  <c r="D2178" i="1"/>
  <c r="D2179" i="1"/>
  <c r="D2180" i="1"/>
  <c r="E2180" i="1" s="1"/>
  <c r="D2181" i="1"/>
  <c r="D2182" i="1"/>
  <c r="E2182" i="1" s="1"/>
  <c r="F2182" i="1" s="1"/>
  <c r="D2183" i="1"/>
  <c r="D2184" i="1"/>
  <c r="D2185" i="1"/>
  <c r="E2185" i="1" s="1"/>
  <c r="F2185" i="1" s="1"/>
  <c r="D2186" i="1"/>
  <c r="D2187" i="1"/>
  <c r="D2188" i="1"/>
  <c r="D2189" i="1"/>
  <c r="E2189" i="1" s="1"/>
  <c r="F2189" i="1" s="1"/>
  <c r="D2190" i="1"/>
  <c r="E2190" i="1" s="1"/>
  <c r="F2190" i="1" s="1"/>
  <c r="D2191" i="1"/>
  <c r="D2192" i="1"/>
  <c r="D2193" i="1"/>
  <c r="E2193" i="1" s="1"/>
  <c r="F2193" i="1" s="1"/>
  <c r="D2194" i="1"/>
  <c r="D2195" i="1"/>
  <c r="D2196" i="1"/>
  <c r="E2196" i="1" s="1"/>
  <c r="D2197" i="1"/>
  <c r="E2197" i="1" s="1"/>
  <c r="F2197" i="1" s="1"/>
  <c r="D2198" i="1"/>
  <c r="E2198" i="1" s="1"/>
  <c r="F2198" i="1" s="1"/>
  <c r="D2199" i="1"/>
  <c r="D2200" i="1"/>
  <c r="D2201" i="1"/>
  <c r="E2201" i="1" s="1"/>
  <c r="F2201" i="1" s="1"/>
  <c r="D2202" i="1"/>
  <c r="D2203" i="1"/>
  <c r="D2204" i="1"/>
  <c r="D2205" i="1"/>
  <c r="D2206" i="1"/>
  <c r="E2206" i="1" s="1"/>
  <c r="F2206" i="1" s="1"/>
  <c r="D2207" i="1"/>
  <c r="D2208" i="1"/>
  <c r="D2209" i="1"/>
  <c r="E2209" i="1" s="1"/>
  <c r="F2209" i="1" s="1"/>
  <c r="D2210" i="1"/>
  <c r="D2211" i="1"/>
  <c r="D2212" i="1"/>
  <c r="D2213" i="1"/>
  <c r="D2214" i="1"/>
  <c r="E2214" i="1" s="1"/>
  <c r="F2214" i="1" s="1"/>
  <c r="D2215" i="1"/>
  <c r="D2216" i="1"/>
  <c r="D2217" i="1"/>
  <c r="E2217" i="1" s="1"/>
  <c r="F2217" i="1" s="1"/>
  <c r="D2218" i="1"/>
  <c r="D2219" i="1"/>
  <c r="D2220" i="1"/>
  <c r="D2221" i="1"/>
  <c r="E2221" i="1" s="1"/>
  <c r="F2221" i="1" s="1"/>
  <c r="D2222" i="1"/>
  <c r="E2222" i="1" s="1"/>
  <c r="F2222" i="1" s="1"/>
  <c r="D2223" i="1"/>
  <c r="D2224" i="1"/>
  <c r="D2225" i="1"/>
  <c r="E2225" i="1" s="1"/>
  <c r="F2225" i="1" s="1"/>
  <c r="D2226" i="1"/>
  <c r="D2227" i="1"/>
  <c r="D2228" i="1"/>
  <c r="D2229" i="1"/>
  <c r="E2229" i="1" s="1"/>
  <c r="F2229" i="1" s="1"/>
  <c r="D2230" i="1"/>
  <c r="E2230" i="1" s="1"/>
  <c r="F2230" i="1" s="1"/>
  <c r="D2231" i="1"/>
  <c r="D2232" i="1"/>
  <c r="D2233" i="1"/>
  <c r="E2233" i="1" s="1"/>
  <c r="F2233" i="1" s="1"/>
  <c r="D2234" i="1"/>
  <c r="D2235" i="1"/>
  <c r="D2236" i="1"/>
  <c r="D2237" i="1"/>
  <c r="D2238" i="1"/>
  <c r="E2238" i="1" s="1"/>
  <c r="F2238" i="1" s="1"/>
  <c r="D2239" i="1"/>
  <c r="D2240" i="1"/>
  <c r="D2241" i="1"/>
  <c r="E2241" i="1" s="1"/>
  <c r="F2241" i="1" s="1"/>
  <c r="D2242" i="1"/>
  <c r="D2243" i="1"/>
  <c r="D2244" i="1"/>
  <c r="E2244" i="1" s="1"/>
  <c r="D2245" i="1"/>
  <c r="D2246" i="1"/>
  <c r="E2246" i="1" s="1"/>
  <c r="F2246" i="1" s="1"/>
  <c r="D2247" i="1"/>
  <c r="D2248" i="1"/>
  <c r="D2249" i="1"/>
  <c r="E2249" i="1" s="1"/>
  <c r="F2249" i="1" s="1"/>
  <c r="D2250" i="1"/>
  <c r="D2251" i="1"/>
  <c r="D2252" i="1"/>
  <c r="D2253" i="1"/>
  <c r="E2253" i="1" s="1"/>
  <c r="F2253" i="1" s="1"/>
  <c r="D2254" i="1"/>
  <c r="E2254" i="1" s="1"/>
  <c r="F2254" i="1" s="1"/>
  <c r="D2255" i="1"/>
  <c r="D2256" i="1"/>
  <c r="D2257" i="1"/>
  <c r="E2257" i="1" s="1"/>
  <c r="F2257" i="1" s="1"/>
  <c r="D2258" i="1"/>
  <c r="D2259" i="1"/>
  <c r="D2260" i="1"/>
  <c r="D2261" i="1"/>
  <c r="E2261" i="1" s="1"/>
  <c r="F2261" i="1" s="1"/>
  <c r="D2262" i="1"/>
  <c r="E2262" i="1" s="1"/>
  <c r="F2262" i="1" s="1"/>
  <c r="D2263" i="1"/>
  <c r="D2264" i="1"/>
  <c r="D2265" i="1"/>
  <c r="E2265" i="1" s="1"/>
  <c r="F2265" i="1" s="1"/>
  <c r="D2266" i="1"/>
  <c r="D2267" i="1"/>
  <c r="D2268" i="1"/>
  <c r="D2269" i="1"/>
  <c r="D2270" i="1"/>
  <c r="E2270" i="1" s="1"/>
  <c r="F2270" i="1" s="1"/>
  <c r="D2271" i="1"/>
  <c r="D2272" i="1"/>
  <c r="D2273" i="1"/>
  <c r="E2273" i="1" s="1"/>
  <c r="F2273" i="1" s="1"/>
  <c r="D2274" i="1"/>
  <c r="D2275" i="1"/>
  <c r="D2276" i="1"/>
  <c r="D2277" i="1"/>
  <c r="D2278" i="1"/>
  <c r="E2278" i="1" s="1"/>
  <c r="F2278" i="1" s="1"/>
  <c r="D2279" i="1"/>
  <c r="D2280" i="1"/>
  <c r="D2281" i="1"/>
  <c r="E2281" i="1" s="1"/>
  <c r="F2281" i="1" s="1"/>
  <c r="D2282" i="1"/>
  <c r="D2283" i="1"/>
  <c r="D2284" i="1"/>
  <c r="D2285" i="1"/>
  <c r="E2285" i="1" s="1"/>
  <c r="F2285" i="1" s="1"/>
  <c r="D2286" i="1"/>
  <c r="E2286" i="1" s="1"/>
  <c r="F2286" i="1" s="1"/>
  <c r="D2287" i="1"/>
  <c r="D2288" i="1"/>
  <c r="D2289" i="1"/>
  <c r="E2289" i="1" s="1"/>
  <c r="F2289" i="1" s="1"/>
  <c r="D2290" i="1"/>
  <c r="D2291" i="1"/>
  <c r="D2292" i="1"/>
  <c r="D2293" i="1"/>
  <c r="E2293" i="1" s="1"/>
  <c r="F2293" i="1" s="1"/>
  <c r="D2294" i="1"/>
  <c r="E2294" i="1" s="1"/>
  <c r="F2294" i="1" s="1"/>
  <c r="D2295" i="1"/>
  <c r="D2296" i="1"/>
  <c r="D2297" i="1"/>
  <c r="E2297" i="1" s="1"/>
  <c r="F2297" i="1" s="1"/>
  <c r="D2298" i="1"/>
  <c r="D2299" i="1"/>
  <c r="D2300" i="1"/>
  <c r="D2301" i="1"/>
  <c r="D2302" i="1"/>
  <c r="E2302" i="1" s="1"/>
  <c r="F2302" i="1" s="1"/>
  <c r="D2303" i="1"/>
  <c r="D2304" i="1"/>
  <c r="D2305" i="1"/>
  <c r="E2305" i="1" s="1"/>
  <c r="F2305" i="1" s="1"/>
  <c r="D2306" i="1"/>
  <c r="D2307" i="1"/>
  <c r="D2308" i="1"/>
  <c r="E2308" i="1" s="1"/>
  <c r="D2309" i="1"/>
  <c r="D2310" i="1"/>
  <c r="E2310" i="1" s="1"/>
  <c r="F2310" i="1" s="1"/>
  <c r="D2311" i="1"/>
  <c r="D2312" i="1"/>
  <c r="D2313" i="1"/>
  <c r="E2313" i="1" s="1"/>
  <c r="F2313" i="1" s="1"/>
  <c r="D2314" i="1"/>
  <c r="D2315" i="1"/>
  <c r="D2316" i="1"/>
  <c r="D2317" i="1"/>
  <c r="E2317" i="1" s="1"/>
  <c r="F2317" i="1" s="1"/>
  <c r="D2318" i="1"/>
  <c r="E2318" i="1" s="1"/>
  <c r="F2318" i="1" s="1"/>
  <c r="D2319" i="1"/>
  <c r="D2320" i="1"/>
  <c r="D2321" i="1"/>
  <c r="E2321" i="1" s="1"/>
  <c r="F2321" i="1" s="1"/>
  <c r="D2322" i="1"/>
  <c r="D2323" i="1"/>
  <c r="D2324" i="1"/>
  <c r="E2324" i="1" s="1"/>
  <c r="D2325" i="1"/>
  <c r="E2325" i="1" s="1"/>
  <c r="F2325" i="1" s="1"/>
  <c r="D2326" i="1"/>
  <c r="E2326" i="1" s="1"/>
  <c r="F2326" i="1" s="1"/>
  <c r="D2327" i="1"/>
  <c r="D2328" i="1"/>
  <c r="D2329" i="1"/>
  <c r="E2329" i="1" s="1"/>
  <c r="F2329" i="1" s="1"/>
  <c r="D2330" i="1"/>
  <c r="D2331" i="1"/>
  <c r="D2332" i="1"/>
  <c r="D2333" i="1"/>
  <c r="D2334" i="1"/>
  <c r="E2334" i="1" s="1"/>
  <c r="F2334" i="1" s="1"/>
  <c r="D2335" i="1"/>
  <c r="D2336" i="1"/>
  <c r="D2337" i="1"/>
  <c r="E2337" i="1" s="1"/>
  <c r="F2337" i="1" s="1"/>
  <c r="D2338" i="1"/>
  <c r="D2339" i="1"/>
  <c r="D2340" i="1"/>
  <c r="D2341" i="1"/>
  <c r="D2342" i="1"/>
  <c r="E2342" i="1" s="1"/>
  <c r="F2342" i="1" s="1"/>
  <c r="D2343" i="1"/>
  <c r="D2344" i="1"/>
  <c r="D2345" i="1"/>
  <c r="E2345" i="1" s="1"/>
  <c r="F2345" i="1" s="1"/>
  <c r="D2346" i="1"/>
  <c r="D2347" i="1"/>
  <c r="D2348" i="1"/>
  <c r="D2349" i="1"/>
  <c r="E2349" i="1" s="1"/>
  <c r="F2349" i="1" s="1"/>
  <c r="D2350" i="1"/>
  <c r="E2350" i="1" s="1"/>
  <c r="F2350" i="1" s="1"/>
  <c r="D2351" i="1"/>
  <c r="D2352" i="1"/>
  <c r="D2353" i="1"/>
  <c r="E2353" i="1" s="1"/>
  <c r="F2353" i="1" s="1"/>
  <c r="D2354" i="1"/>
  <c r="D2355" i="1"/>
  <c r="D2356" i="1"/>
  <c r="D2357" i="1"/>
  <c r="E2357" i="1" s="1"/>
  <c r="F2357" i="1" s="1"/>
  <c r="D2358" i="1"/>
  <c r="E2358" i="1" s="1"/>
  <c r="F2358" i="1" s="1"/>
  <c r="D2359" i="1"/>
  <c r="D2360" i="1"/>
  <c r="D2361" i="1"/>
  <c r="E2361" i="1" s="1"/>
  <c r="F2361" i="1" s="1"/>
  <c r="D2362" i="1"/>
  <c r="D2363" i="1"/>
  <c r="D2364" i="1"/>
  <c r="D2365" i="1"/>
  <c r="D2366" i="1"/>
  <c r="E2366" i="1" s="1"/>
  <c r="F2366" i="1" s="1"/>
  <c r="D2367" i="1"/>
  <c r="D2368" i="1"/>
  <c r="D2369" i="1"/>
  <c r="E2369" i="1" s="1"/>
  <c r="F2369" i="1" s="1"/>
  <c r="D2370" i="1"/>
  <c r="D2371" i="1"/>
  <c r="D2372" i="1"/>
  <c r="E2372" i="1" s="1"/>
  <c r="D2373" i="1"/>
  <c r="D2374" i="1"/>
  <c r="E2374" i="1" s="1"/>
  <c r="F2374" i="1" s="1"/>
  <c r="D2375" i="1"/>
  <c r="D2376" i="1"/>
  <c r="D2377" i="1"/>
  <c r="E2377" i="1" s="1"/>
  <c r="F2377" i="1" s="1"/>
  <c r="D2378" i="1"/>
  <c r="D2379" i="1"/>
  <c r="D2380" i="1"/>
  <c r="D2381" i="1"/>
  <c r="E2381" i="1" s="1"/>
  <c r="F2381" i="1" s="1"/>
  <c r="D2382" i="1"/>
  <c r="E2382" i="1" s="1"/>
  <c r="F2382" i="1" s="1"/>
  <c r="D2383" i="1"/>
  <c r="D2384" i="1"/>
  <c r="D2385" i="1"/>
  <c r="E2385" i="1" s="1"/>
  <c r="F2385" i="1" s="1"/>
  <c r="D2386" i="1"/>
  <c r="D2387" i="1"/>
  <c r="D2388" i="1"/>
  <c r="E2388" i="1" s="1"/>
  <c r="D2389" i="1"/>
  <c r="E2389" i="1" s="1"/>
  <c r="F2389" i="1" s="1"/>
  <c r="D2390" i="1"/>
  <c r="E2390" i="1" s="1"/>
  <c r="F2390" i="1" s="1"/>
  <c r="D2391" i="1"/>
  <c r="D2392" i="1"/>
  <c r="D2393" i="1"/>
  <c r="E2393" i="1" s="1"/>
  <c r="F2393" i="1" s="1"/>
  <c r="D2394" i="1"/>
  <c r="D2395" i="1"/>
  <c r="D2396" i="1"/>
  <c r="D2397" i="1"/>
  <c r="D2398" i="1"/>
  <c r="E2398" i="1" s="1"/>
  <c r="F2398" i="1" s="1"/>
  <c r="D2399" i="1"/>
  <c r="D2400" i="1"/>
  <c r="D2401" i="1"/>
  <c r="E2401" i="1" s="1"/>
  <c r="F2401" i="1" s="1"/>
  <c r="D2402" i="1"/>
  <c r="D2403" i="1"/>
  <c r="D2404" i="1"/>
  <c r="D2405" i="1"/>
  <c r="D2406" i="1"/>
  <c r="E2406" i="1" s="1"/>
  <c r="F2406" i="1" s="1"/>
  <c r="D2407" i="1"/>
  <c r="D2408" i="1"/>
  <c r="D2409" i="1"/>
  <c r="E2409" i="1" s="1"/>
  <c r="F2409" i="1" s="1"/>
  <c r="D2410" i="1"/>
  <c r="D2411" i="1"/>
  <c r="D2412" i="1"/>
  <c r="D2413" i="1"/>
  <c r="E2413" i="1" s="1"/>
  <c r="F2413" i="1" s="1"/>
  <c r="D2414" i="1"/>
  <c r="E2414" i="1" s="1"/>
  <c r="F2414" i="1" s="1"/>
  <c r="D2415" i="1"/>
  <c r="D2416" i="1"/>
  <c r="D2417" i="1"/>
  <c r="E2417" i="1" s="1"/>
  <c r="F2417" i="1" s="1"/>
  <c r="D2418" i="1"/>
  <c r="D2419" i="1"/>
  <c r="D2420" i="1"/>
  <c r="D2421" i="1"/>
  <c r="E2421" i="1" s="1"/>
  <c r="F2421" i="1" s="1"/>
  <c r="D2422" i="1"/>
  <c r="E2422" i="1" s="1"/>
  <c r="F2422" i="1" s="1"/>
  <c r="D2423" i="1"/>
  <c r="D2424" i="1"/>
  <c r="D2425" i="1"/>
  <c r="E2425" i="1" s="1"/>
  <c r="F2425" i="1" s="1"/>
  <c r="D2426" i="1"/>
  <c r="D2427" i="1"/>
  <c r="D2428" i="1"/>
  <c r="D2429" i="1"/>
  <c r="D2430" i="1"/>
  <c r="E2430" i="1" s="1"/>
  <c r="F2430" i="1" s="1"/>
  <c r="D2431" i="1"/>
  <c r="D2432" i="1"/>
  <c r="E2432" i="1" s="1"/>
  <c r="D2433" i="1"/>
  <c r="E2433" i="1" s="1"/>
  <c r="F2433" i="1" s="1"/>
  <c r="D2434" i="1"/>
  <c r="D2435" i="1"/>
  <c r="D2436" i="1"/>
  <c r="D2437" i="1"/>
  <c r="E2437" i="1" s="1"/>
  <c r="D2438" i="1"/>
  <c r="E2438" i="1" s="1"/>
  <c r="F2438" i="1" s="1"/>
  <c r="D2439" i="1"/>
  <c r="D2440" i="1"/>
  <c r="D2441" i="1"/>
  <c r="E2441" i="1" s="1"/>
  <c r="F2441" i="1" s="1"/>
  <c r="D2442" i="1"/>
  <c r="D2443" i="1"/>
  <c r="D2444" i="1"/>
  <c r="D2445" i="1"/>
  <c r="E2445" i="1" s="1"/>
  <c r="F2445" i="1" s="1"/>
  <c r="D2446" i="1"/>
  <c r="E2446" i="1" s="1"/>
  <c r="F2446" i="1" s="1"/>
  <c r="D2447" i="1"/>
  <c r="D2448" i="1"/>
  <c r="D2449" i="1"/>
  <c r="E2449" i="1" s="1"/>
  <c r="F2449" i="1" s="1"/>
  <c r="D2450" i="1"/>
  <c r="D2451" i="1"/>
  <c r="D2452" i="1"/>
  <c r="D2453" i="1"/>
  <c r="E2453" i="1" s="1"/>
  <c r="F2453" i="1" s="1"/>
  <c r="D2454" i="1"/>
  <c r="E2454" i="1" s="1"/>
  <c r="F2454" i="1" s="1"/>
  <c r="D2455" i="1"/>
  <c r="D2456" i="1"/>
  <c r="D2457" i="1"/>
  <c r="E2457" i="1" s="1"/>
  <c r="F2457" i="1" s="1"/>
  <c r="D2458" i="1"/>
  <c r="D2459" i="1"/>
  <c r="D2460" i="1"/>
  <c r="D2461" i="1"/>
  <c r="D2462" i="1"/>
  <c r="E2462" i="1" s="1"/>
  <c r="F2462" i="1" s="1"/>
  <c r="D2463" i="1"/>
  <c r="D2464" i="1"/>
  <c r="D2465" i="1"/>
  <c r="E2465" i="1" s="1"/>
  <c r="F2465" i="1" s="1"/>
  <c r="D2466" i="1"/>
  <c r="D2467" i="1"/>
  <c r="D2468" i="1"/>
  <c r="D2469" i="1"/>
  <c r="E2469" i="1" s="1"/>
  <c r="D2470" i="1"/>
  <c r="E2470" i="1" s="1"/>
  <c r="F2470" i="1" s="1"/>
  <c r="D2471" i="1"/>
  <c r="D2472" i="1"/>
  <c r="D2473" i="1"/>
  <c r="E2473" i="1" s="1"/>
  <c r="F2473" i="1" s="1"/>
  <c r="D2474" i="1"/>
  <c r="D2475" i="1"/>
  <c r="D2476" i="1"/>
  <c r="D2477" i="1"/>
  <c r="E2477" i="1" s="1"/>
  <c r="F2477" i="1" s="1"/>
  <c r="D2478" i="1"/>
  <c r="E2478" i="1" s="1"/>
  <c r="F2478" i="1" s="1"/>
  <c r="D2479" i="1"/>
  <c r="D2480" i="1"/>
  <c r="D2481" i="1"/>
  <c r="E2481" i="1" s="1"/>
  <c r="F2481" i="1" s="1"/>
  <c r="D2482" i="1"/>
  <c r="D2483" i="1"/>
  <c r="D2484" i="1"/>
  <c r="D2485" i="1"/>
  <c r="E2485" i="1" s="1"/>
  <c r="F2485" i="1" s="1"/>
  <c r="D2486" i="1"/>
  <c r="E2486" i="1" s="1"/>
  <c r="F2486" i="1" s="1"/>
  <c r="D2487" i="1"/>
  <c r="D2488" i="1"/>
  <c r="D2489" i="1"/>
  <c r="D2490" i="1"/>
  <c r="D2491" i="1"/>
  <c r="D2492" i="1"/>
  <c r="D2493" i="1"/>
  <c r="E2493" i="1" s="1"/>
  <c r="F2493" i="1" s="1"/>
  <c r="D2494" i="1"/>
  <c r="E2494" i="1" s="1"/>
  <c r="F2494" i="1" s="1"/>
  <c r="D2495" i="1"/>
  <c r="D2496" i="1"/>
  <c r="D2497" i="1"/>
  <c r="E2497" i="1" s="1"/>
  <c r="F2497" i="1" s="1"/>
  <c r="D2498" i="1"/>
  <c r="D2499" i="1"/>
  <c r="D2500" i="1"/>
  <c r="E2500" i="1" s="1"/>
  <c r="F2500" i="1" s="1"/>
  <c r="D2501" i="1"/>
  <c r="E2501" i="1" s="1"/>
  <c r="F2501" i="1" s="1"/>
  <c r="D2502" i="1"/>
  <c r="E2502" i="1" s="1"/>
  <c r="F2502" i="1" s="1"/>
  <c r="D2503" i="1"/>
  <c r="D2504" i="1"/>
  <c r="D2505" i="1"/>
  <c r="D2506" i="1"/>
  <c r="D2507" i="1"/>
  <c r="D2508" i="1"/>
  <c r="D2509" i="1"/>
  <c r="E2509" i="1" s="1"/>
  <c r="F2509" i="1" s="1"/>
  <c r="D2510" i="1"/>
  <c r="E2510" i="1" s="1"/>
  <c r="F2510" i="1" s="1"/>
  <c r="D2511" i="1"/>
  <c r="D2512" i="1"/>
  <c r="D2513" i="1"/>
  <c r="E2513" i="1" s="1"/>
  <c r="F2513" i="1" s="1"/>
  <c r="D2514" i="1"/>
  <c r="D2515" i="1"/>
  <c r="D2516" i="1"/>
  <c r="E2516" i="1" s="1"/>
  <c r="F2516" i="1" s="1"/>
  <c r="D2517" i="1"/>
  <c r="E2517" i="1" s="1"/>
  <c r="F2517" i="1" s="1"/>
  <c r="D2518" i="1"/>
  <c r="E2518" i="1" s="1"/>
  <c r="F2518" i="1" s="1"/>
  <c r="D2519" i="1"/>
  <c r="D2520" i="1"/>
  <c r="D2521" i="1"/>
  <c r="D2522" i="1"/>
  <c r="D2523" i="1"/>
  <c r="D2524" i="1"/>
  <c r="D2525" i="1"/>
  <c r="E2525" i="1" s="1"/>
  <c r="F2525" i="1" s="1"/>
  <c r="D2526" i="1"/>
  <c r="E2526" i="1" s="1"/>
  <c r="F2526" i="1" s="1"/>
  <c r="D2527" i="1"/>
  <c r="D2528" i="1"/>
  <c r="D2529" i="1"/>
  <c r="E2529" i="1" s="1"/>
  <c r="F2529" i="1" s="1"/>
  <c r="D2530" i="1"/>
  <c r="D2531" i="1"/>
  <c r="D2532" i="1"/>
  <c r="E2532" i="1" s="1"/>
  <c r="F2532" i="1" s="1"/>
  <c r="D2533" i="1"/>
  <c r="E2533" i="1" s="1"/>
  <c r="F2533" i="1" s="1"/>
  <c r="D2534" i="1"/>
  <c r="E2534" i="1" s="1"/>
  <c r="F2534" i="1" s="1"/>
  <c r="D2535" i="1"/>
  <c r="D2536" i="1"/>
  <c r="D2537" i="1"/>
  <c r="D2538" i="1"/>
  <c r="D2539" i="1"/>
  <c r="D2540" i="1"/>
  <c r="D2541" i="1"/>
  <c r="E2541" i="1" s="1"/>
  <c r="F2541" i="1" s="1"/>
  <c r="D2542" i="1"/>
  <c r="E2542" i="1" s="1"/>
  <c r="F2542" i="1" s="1"/>
  <c r="D2543" i="1"/>
  <c r="D2544" i="1"/>
  <c r="D2545" i="1"/>
  <c r="E2545" i="1" s="1"/>
  <c r="F2545" i="1" s="1"/>
  <c r="D2546" i="1"/>
  <c r="D2547" i="1"/>
  <c r="D2548" i="1"/>
  <c r="E2548" i="1" s="1"/>
  <c r="F2548" i="1" s="1"/>
  <c r="D2549" i="1"/>
  <c r="E2549" i="1" s="1"/>
  <c r="F2549" i="1" s="1"/>
  <c r="D2550" i="1"/>
  <c r="E2550" i="1" s="1"/>
  <c r="F2550" i="1" s="1"/>
  <c r="D2551" i="1"/>
  <c r="D2552" i="1"/>
  <c r="D2553" i="1"/>
  <c r="D2554" i="1"/>
  <c r="D2555" i="1"/>
  <c r="D2556" i="1"/>
  <c r="D2557" i="1"/>
  <c r="E2557" i="1" s="1"/>
  <c r="F2557" i="1" s="1"/>
  <c r="D2558" i="1"/>
  <c r="E2558" i="1" s="1"/>
  <c r="F2558" i="1" s="1"/>
  <c r="D2559" i="1"/>
  <c r="D2560" i="1"/>
  <c r="D2561" i="1"/>
  <c r="E2561" i="1" s="1"/>
  <c r="F2561" i="1" s="1"/>
  <c r="D2562" i="1"/>
  <c r="D2563" i="1"/>
  <c r="D2564" i="1"/>
  <c r="E2564" i="1" s="1"/>
  <c r="F2564" i="1" s="1"/>
  <c r="D2565" i="1"/>
  <c r="E2565" i="1" s="1"/>
  <c r="F2565" i="1" s="1"/>
  <c r="D2566" i="1"/>
  <c r="E2566" i="1" s="1"/>
  <c r="F2566" i="1" s="1"/>
  <c r="D2567" i="1"/>
  <c r="D2568" i="1"/>
  <c r="D2569" i="1"/>
  <c r="E2569" i="1" s="1"/>
  <c r="F2569" i="1" s="1"/>
  <c r="D2570" i="1"/>
  <c r="D2571" i="1"/>
  <c r="E2571" i="1" s="1"/>
  <c r="F2571" i="1" s="1"/>
  <c r="D2572" i="1"/>
  <c r="E2572" i="1" s="1"/>
  <c r="F2572" i="1" s="1"/>
  <c r="D2573" i="1"/>
  <c r="E2573" i="1" s="1"/>
  <c r="F2573" i="1" s="1"/>
  <c r="D2574" i="1"/>
  <c r="E2574" i="1" s="1"/>
  <c r="F2574" i="1" s="1"/>
  <c r="D2575" i="1"/>
  <c r="D2576" i="1"/>
  <c r="D2577" i="1"/>
  <c r="E2577" i="1" s="1"/>
  <c r="F2577" i="1" s="1"/>
  <c r="D2578" i="1"/>
  <c r="D2579" i="1"/>
  <c r="D2580" i="1"/>
  <c r="E2580" i="1" s="1"/>
  <c r="F2580" i="1" s="1"/>
  <c r="D2581" i="1"/>
  <c r="E2581" i="1" s="1"/>
  <c r="F2581" i="1" s="1"/>
  <c r="D2582" i="1"/>
  <c r="E2582" i="1" s="1"/>
  <c r="F2582" i="1" s="1"/>
  <c r="D2583" i="1"/>
  <c r="D2584" i="1"/>
  <c r="D2585" i="1"/>
  <c r="E2585" i="1" s="1"/>
  <c r="F2585" i="1" s="1"/>
  <c r="D2586" i="1"/>
  <c r="D2587" i="1"/>
  <c r="E2587" i="1" s="1"/>
  <c r="F2587" i="1" s="1"/>
  <c r="D2588" i="1"/>
  <c r="E2588" i="1" s="1"/>
  <c r="F2588" i="1" s="1"/>
  <c r="D2589" i="1"/>
  <c r="E2589" i="1" s="1"/>
  <c r="F2589" i="1" s="1"/>
  <c r="D2590" i="1"/>
  <c r="E2590" i="1" s="1"/>
  <c r="F2590" i="1" s="1"/>
  <c r="D2591" i="1"/>
  <c r="D2592" i="1"/>
  <c r="D2593" i="1"/>
  <c r="E2593" i="1" s="1"/>
  <c r="F2593" i="1" s="1"/>
  <c r="D2594" i="1"/>
  <c r="D2595" i="1"/>
  <c r="D2596" i="1"/>
  <c r="E2596" i="1" s="1"/>
  <c r="F2596" i="1" s="1"/>
  <c r="D2597" i="1"/>
  <c r="E2597" i="1" s="1"/>
  <c r="F2597" i="1" s="1"/>
  <c r="D2598" i="1"/>
  <c r="E2598" i="1" s="1"/>
  <c r="F2598" i="1" s="1"/>
  <c r="D2599" i="1"/>
  <c r="D2600" i="1"/>
  <c r="D2601" i="1"/>
  <c r="E2601" i="1" s="1"/>
  <c r="F2601" i="1" s="1"/>
  <c r="D2602" i="1"/>
  <c r="D2603" i="1"/>
  <c r="E2603" i="1" s="1"/>
  <c r="F2603" i="1" s="1"/>
  <c r="D2604" i="1"/>
  <c r="E2604" i="1" s="1"/>
  <c r="F2604" i="1" s="1"/>
  <c r="D2605" i="1"/>
  <c r="E2605" i="1" s="1"/>
  <c r="F2605" i="1" s="1"/>
  <c r="D2606" i="1"/>
  <c r="E2606" i="1" s="1"/>
  <c r="F2606" i="1" s="1"/>
  <c r="D2607" i="1"/>
  <c r="D2608" i="1"/>
  <c r="D2609" i="1"/>
  <c r="E2609" i="1" s="1"/>
  <c r="F2609" i="1" s="1"/>
  <c r="D2610" i="1"/>
  <c r="D2611" i="1"/>
  <c r="D2612" i="1"/>
  <c r="E2612" i="1" s="1"/>
  <c r="F2612" i="1" s="1"/>
  <c r="D2613" i="1"/>
  <c r="E2613" i="1" s="1"/>
  <c r="F2613" i="1" s="1"/>
  <c r="D2614" i="1"/>
  <c r="E2614" i="1" s="1"/>
  <c r="F2614" i="1" s="1"/>
  <c r="D2615" i="1"/>
  <c r="D2616" i="1"/>
  <c r="D2617" i="1"/>
  <c r="E2617" i="1" s="1"/>
  <c r="F2617" i="1" s="1"/>
  <c r="D2618" i="1"/>
  <c r="D2619" i="1"/>
  <c r="E2619" i="1" s="1"/>
  <c r="F2619" i="1" s="1"/>
  <c r="D2620" i="1"/>
  <c r="E2620" i="1" s="1"/>
  <c r="F2620" i="1" s="1"/>
  <c r="D2621" i="1"/>
  <c r="E2621" i="1" s="1"/>
  <c r="F2621" i="1" s="1"/>
  <c r="D2622" i="1"/>
  <c r="E2622" i="1" s="1"/>
  <c r="F2622" i="1" s="1"/>
  <c r="D2623" i="1"/>
  <c r="D2624" i="1"/>
  <c r="D2625" i="1"/>
  <c r="E2625" i="1" s="1"/>
  <c r="F2625" i="1" s="1"/>
  <c r="D2626" i="1"/>
  <c r="D2627" i="1"/>
  <c r="D2628" i="1"/>
  <c r="E2628" i="1" s="1"/>
  <c r="F2628" i="1" s="1"/>
  <c r="D2629" i="1"/>
  <c r="E2629" i="1" s="1"/>
  <c r="F2629" i="1" s="1"/>
  <c r="D2630" i="1"/>
  <c r="E2630" i="1" s="1"/>
  <c r="F2630" i="1" s="1"/>
  <c r="D2631" i="1"/>
  <c r="D2632" i="1"/>
  <c r="D2633" i="1"/>
  <c r="E2633" i="1" s="1"/>
  <c r="F2633" i="1" s="1"/>
  <c r="D2634" i="1"/>
  <c r="D2635" i="1"/>
  <c r="E2635" i="1" s="1"/>
  <c r="F2635" i="1" s="1"/>
  <c r="D10" i="1"/>
  <c r="G8" i="4"/>
  <c r="H8" i="4" s="1"/>
  <c r="E2586" i="1" l="1"/>
  <c r="F2586" i="1" s="1"/>
  <c r="E2578" i="1"/>
  <c r="F2578" i="1" s="1"/>
  <c r="E2538" i="1"/>
  <c r="F2538" i="1" s="1"/>
  <c r="E2530" i="1"/>
  <c r="F2530" i="1" s="1"/>
  <c r="E2522" i="1"/>
  <c r="F2522" i="1" s="1"/>
  <c r="E2514" i="1"/>
  <c r="F2514" i="1" s="1"/>
  <c r="E2506" i="1"/>
  <c r="F2506" i="1" s="1"/>
  <c r="E2498" i="1"/>
  <c r="F2498" i="1" s="1"/>
  <c r="E2402" i="1"/>
  <c r="F2402" i="1" s="1"/>
  <c r="E2394" i="1"/>
  <c r="F2394" i="1" s="1"/>
  <c r="E2386" i="1"/>
  <c r="F2386" i="1" s="1"/>
  <c r="E2370" i="1"/>
  <c r="F2370" i="1" s="1"/>
  <c r="E2362" i="1"/>
  <c r="F2362" i="1" s="1"/>
  <c r="E2298" i="1"/>
  <c r="F2298" i="1" s="1"/>
  <c r="E2290" i="1"/>
  <c r="F2290" i="1" s="1"/>
  <c r="E2282" i="1"/>
  <c r="F2282" i="1" s="1"/>
  <c r="E2274" i="1"/>
  <c r="F2274" i="1" s="1"/>
  <c r="E2266" i="1"/>
  <c r="F2266" i="1" s="1"/>
  <c r="E2258" i="1"/>
  <c r="F2258" i="1" s="1"/>
  <c r="E2250" i="1"/>
  <c r="F2250" i="1" s="1"/>
  <c r="E2242" i="1"/>
  <c r="F2242" i="1" s="1"/>
  <c r="E2218" i="1"/>
  <c r="F2218" i="1" s="1"/>
  <c r="E2210" i="1"/>
  <c r="F2210" i="1" s="1"/>
  <c r="E2202" i="1"/>
  <c r="F2202" i="1" s="1"/>
  <c r="E2194" i="1"/>
  <c r="F2194" i="1" s="1"/>
  <c r="E2186" i="1"/>
  <c r="F2186" i="1" s="1"/>
  <c r="E2146" i="1"/>
  <c r="F2146" i="1" s="1"/>
  <c r="E2138" i="1"/>
  <c r="F2138" i="1" s="1"/>
  <c r="E2130" i="1"/>
  <c r="F2130" i="1" s="1"/>
  <c r="E2122" i="1"/>
  <c r="F2122" i="1" s="1"/>
  <c r="E2098" i="1"/>
  <c r="F2098" i="1" s="1"/>
  <c r="E2090" i="1"/>
  <c r="F2090" i="1" s="1"/>
  <c r="E2082" i="1"/>
  <c r="F2082" i="1" s="1"/>
  <c r="E2010" i="1"/>
  <c r="F2010" i="1" s="1"/>
  <c r="E2002" i="1"/>
  <c r="F2002" i="1" s="1"/>
  <c r="E1778" i="1"/>
  <c r="F1778" i="1" s="1"/>
  <c r="E1766" i="1"/>
  <c r="F1766" i="1" s="1"/>
  <c r="E1758" i="1"/>
  <c r="F1758" i="1" s="1"/>
  <c r="E1742" i="1"/>
  <c r="F1742" i="1" s="1"/>
  <c r="E1730" i="1"/>
  <c r="F1730" i="1" s="1"/>
  <c r="E1718" i="1"/>
  <c r="F1718" i="1" s="1"/>
  <c r="E1706" i="1"/>
  <c r="F1706" i="1" s="1"/>
  <c r="E1694" i="1"/>
  <c r="F1694" i="1" s="1"/>
  <c r="E1682" i="1"/>
  <c r="F1682" i="1" s="1"/>
  <c r="E1674" i="1"/>
  <c r="F1674" i="1" s="1"/>
  <c r="E1662" i="1"/>
  <c r="F1662" i="1" s="1"/>
  <c r="E1650" i="1"/>
  <c r="F1650" i="1" s="1"/>
  <c r="E1638" i="1"/>
  <c r="F1638" i="1" s="1"/>
  <c r="E1626" i="1"/>
  <c r="F1626" i="1" s="1"/>
  <c r="E1618" i="1"/>
  <c r="F1618" i="1" s="1"/>
  <c r="E1606" i="1"/>
  <c r="F1606" i="1" s="1"/>
  <c r="E1594" i="1"/>
  <c r="F1594" i="1" s="1"/>
  <c r="E1578" i="1"/>
  <c r="F1578" i="1" s="1"/>
  <c r="E1566" i="1"/>
  <c r="F1566" i="1" s="1"/>
  <c r="E1554" i="1"/>
  <c r="F1554" i="1" s="1"/>
  <c r="E1542" i="1"/>
  <c r="F1542" i="1" s="1"/>
  <c r="E1530" i="1"/>
  <c r="F1530" i="1" s="1"/>
  <c r="E1518" i="1"/>
  <c r="F1518" i="1" s="1"/>
  <c r="E1490" i="1"/>
  <c r="F1490" i="1" s="1"/>
  <c r="E1478" i="1"/>
  <c r="F1478" i="1" s="1"/>
  <c r="E1470" i="1"/>
  <c r="F1470" i="1" s="1"/>
  <c r="E1442" i="1"/>
  <c r="F1442" i="1" s="1"/>
  <c r="E1430" i="1"/>
  <c r="F1430" i="1" s="1"/>
  <c r="E1422" i="1"/>
  <c r="F1422" i="1" s="1"/>
  <c r="E1394" i="1"/>
  <c r="F1394" i="1" s="1"/>
  <c r="E1382" i="1"/>
  <c r="F1382" i="1" s="1"/>
  <c r="E1374" i="1"/>
  <c r="F1374" i="1" s="1"/>
  <c r="E1362" i="1"/>
  <c r="F1362" i="1" s="1"/>
  <c r="E1350" i="1"/>
  <c r="F1350" i="1" s="1"/>
  <c r="E1342" i="1"/>
  <c r="F1342" i="1" s="1"/>
  <c r="E1334" i="1"/>
  <c r="F1334" i="1" s="1"/>
  <c r="E1326" i="1"/>
  <c r="F1326" i="1" s="1"/>
  <c r="E1314" i="1"/>
  <c r="F1314" i="1" s="1"/>
  <c r="E1302" i="1"/>
  <c r="F1302" i="1" s="1"/>
  <c r="E1282" i="1"/>
  <c r="F1282" i="1" s="1"/>
  <c r="E1270" i="1"/>
  <c r="F1270" i="1" s="1"/>
  <c r="E1262" i="1"/>
  <c r="F1262" i="1" s="1"/>
  <c r="E1254" i="1"/>
  <c r="F1254" i="1" s="1"/>
  <c r="E1246" i="1"/>
  <c r="F1246" i="1" s="1"/>
  <c r="E1234" i="1"/>
  <c r="F1234" i="1" s="1"/>
  <c r="E1222" i="1"/>
  <c r="F1222" i="1" s="1"/>
  <c r="E1214" i="1"/>
  <c r="F1214" i="1" s="1"/>
  <c r="E1186" i="1"/>
  <c r="F1186" i="1" s="1"/>
  <c r="E1174" i="1"/>
  <c r="F1174" i="1" s="1"/>
  <c r="E1166" i="1"/>
  <c r="F1166" i="1" s="1"/>
  <c r="E1138" i="1"/>
  <c r="F1138" i="1" s="1"/>
  <c r="E1126" i="1"/>
  <c r="F1126" i="1" s="1"/>
  <c r="E1118" i="1"/>
  <c r="F1118" i="1" s="1"/>
  <c r="E1090" i="1"/>
  <c r="F1090" i="1" s="1"/>
  <c r="E1078" i="1"/>
  <c r="F1078" i="1" s="1"/>
  <c r="E1074" i="1"/>
  <c r="F1074" i="1" s="1"/>
  <c r="E1062" i="1"/>
  <c r="F1062" i="1" s="1"/>
  <c r="E1054" i="1"/>
  <c r="F1054" i="1" s="1"/>
  <c r="E1042" i="1"/>
  <c r="F1042" i="1" s="1"/>
  <c r="E1030" i="1"/>
  <c r="F1030" i="1" s="1"/>
  <c r="E1018" i="1"/>
  <c r="F1018" i="1" s="1"/>
  <c r="E1010" i="1"/>
  <c r="F1010" i="1" s="1"/>
  <c r="E998" i="1"/>
  <c r="F998" i="1" s="1"/>
  <c r="E986" i="1"/>
  <c r="F986" i="1" s="1"/>
  <c r="E978" i="1"/>
  <c r="F978" i="1" s="1"/>
  <c r="E966" i="1"/>
  <c r="F966" i="1" s="1"/>
  <c r="E946" i="1"/>
  <c r="F946" i="1" s="1"/>
  <c r="E934" i="1"/>
  <c r="F934" i="1" s="1"/>
  <c r="E922" i="1"/>
  <c r="F922" i="1" s="1"/>
  <c r="E894" i="1"/>
  <c r="F894" i="1" s="1"/>
  <c r="E886" i="1"/>
  <c r="F886" i="1" s="1"/>
  <c r="E874" i="1"/>
  <c r="F874" i="1" s="1"/>
  <c r="E858" i="1"/>
  <c r="F858" i="1" s="1"/>
  <c r="E830" i="1"/>
  <c r="F830" i="1" s="1"/>
  <c r="E818" i="1"/>
  <c r="F818" i="1" s="1"/>
  <c r="E810" i="1"/>
  <c r="F810" i="1" s="1"/>
  <c r="E798" i="1"/>
  <c r="F798" i="1" s="1"/>
  <c r="E782" i="1"/>
  <c r="F782" i="1" s="1"/>
  <c r="E774" i="1"/>
  <c r="F774" i="1" s="1"/>
  <c r="E762" i="1"/>
  <c r="F762" i="1" s="1"/>
  <c r="E750" i="1"/>
  <c r="F750" i="1" s="1"/>
  <c r="E742" i="1"/>
  <c r="F742" i="1" s="1"/>
  <c r="E730" i="1"/>
  <c r="F730" i="1" s="1"/>
  <c r="E718" i="1"/>
  <c r="F718" i="1" s="1"/>
  <c r="E706" i="1"/>
  <c r="F706" i="1" s="1"/>
  <c r="E694" i="1"/>
  <c r="F694" i="1" s="1"/>
  <c r="E682" i="1"/>
  <c r="F682" i="1" s="1"/>
  <c r="E674" i="1"/>
  <c r="F674" i="1" s="1"/>
  <c r="E638" i="1"/>
  <c r="F638" i="1" s="1"/>
  <c r="E630" i="1"/>
  <c r="F630" i="1" s="1"/>
  <c r="E618" i="1"/>
  <c r="F618" i="1" s="1"/>
  <c r="E606" i="1"/>
  <c r="F606" i="1" s="1"/>
  <c r="E594" i="1"/>
  <c r="F594" i="1" s="1"/>
  <c r="E582" i="1"/>
  <c r="F582" i="1" s="1"/>
  <c r="E574" i="1"/>
  <c r="F574" i="1" s="1"/>
  <c r="E562" i="1"/>
  <c r="F562" i="1" s="1"/>
  <c r="E550" i="1"/>
  <c r="F550" i="1" s="1"/>
  <c r="E538" i="1"/>
  <c r="F538" i="1" s="1"/>
  <c r="E510" i="1"/>
  <c r="F510" i="1" s="1"/>
  <c r="E498" i="1"/>
  <c r="F498" i="1" s="1"/>
  <c r="E486" i="1"/>
  <c r="F486" i="1" s="1"/>
  <c r="E474" i="1"/>
  <c r="F474" i="1" s="1"/>
  <c r="E446" i="1"/>
  <c r="F446" i="1" s="1"/>
  <c r="E438" i="1"/>
  <c r="F438" i="1" s="1"/>
  <c r="E426" i="1"/>
  <c r="F426" i="1" s="1"/>
  <c r="E414" i="1"/>
  <c r="F414" i="1" s="1"/>
  <c r="E382" i="1"/>
  <c r="F382" i="1" s="1"/>
  <c r="E370" i="1"/>
  <c r="F370" i="1" s="1"/>
  <c r="E366" i="1"/>
  <c r="F366" i="1" s="1"/>
  <c r="E354" i="1"/>
  <c r="F354" i="1" s="1"/>
  <c r="E346" i="1"/>
  <c r="F346" i="1" s="1"/>
  <c r="E338" i="1"/>
  <c r="F338" i="1" s="1"/>
  <c r="E326" i="1"/>
  <c r="F326" i="1" s="1"/>
  <c r="E318" i="1"/>
  <c r="F318" i="1" s="1"/>
  <c r="E310" i="1"/>
  <c r="F310" i="1" s="1"/>
  <c r="E302" i="1"/>
  <c r="F302" i="1" s="1"/>
  <c r="E294" i="1"/>
  <c r="F294" i="1" s="1"/>
  <c r="E286" i="1"/>
  <c r="F286" i="1" s="1"/>
  <c r="E282" i="1"/>
  <c r="F282" i="1" s="1"/>
  <c r="E274" i="1"/>
  <c r="F274" i="1" s="1"/>
  <c r="E262" i="1"/>
  <c r="F262" i="1" s="1"/>
  <c r="E254" i="1"/>
  <c r="F254" i="1" s="1"/>
  <c r="E250" i="1"/>
  <c r="F250" i="1" s="1"/>
  <c r="E242" i="1"/>
  <c r="F242" i="1" s="1"/>
  <c r="E234" i="1"/>
  <c r="F234" i="1" s="1"/>
  <c r="E226" i="1"/>
  <c r="F226" i="1" s="1"/>
  <c r="E218" i="1"/>
  <c r="F218" i="1" s="1"/>
  <c r="E210" i="1"/>
  <c r="F210" i="1" s="1"/>
  <c r="E190" i="1"/>
  <c r="F190" i="1" s="1"/>
  <c r="E182" i="1"/>
  <c r="F182" i="1" s="1"/>
  <c r="E174" i="1"/>
  <c r="F174" i="1" s="1"/>
  <c r="E166" i="1"/>
  <c r="F166" i="1" s="1"/>
  <c r="E158" i="1"/>
  <c r="F158" i="1" s="1"/>
  <c r="E146" i="1"/>
  <c r="F146" i="1" s="1"/>
  <c r="E142" i="1"/>
  <c r="F142" i="1" s="1"/>
  <c r="E134" i="1"/>
  <c r="F134" i="1" s="1"/>
  <c r="E126" i="1"/>
  <c r="F126" i="1" s="1"/>
  <c r="E118" i="1"/>
  <c r="F118" i="1" s="1"/>
  <c r="E110" i="1"/>
  <c r="F110" i="1" s="1"/>
  <c r="E102" i="1"/>
  <c r="F102" i="1" s="1"/>
  <c r="E94" i="1"/>
  <c r="F94" i="1" s="1"/>
  <c r="E86" i="1"/>
  <c r="F86" i="1" s="1"/>
  <c r="E66" i="1"/>
  <c r="F66" i="1" s="1"/>
  <c r="E58" i="1"/>
  <c r="F58" i="1" s="1"/>
  <c r="E50" i="1"/>
  <c r="F50" i="1" s="1"/>
  <c r="E42" i="1"/>
  <c r="F42" i="1" s="1"/>
  <c r="E30" i="1"/>
  <c r="F30" i="1" s="1"/>
  <c r="E22" i="1"/>
  <c r="F22" i="1" s="1"/>
  <c r="E18" i="1"/>
  <c r="F18" i="1" s="1"/>
  <c r="F2469" i="1"/>
  <c r="E2429" i="1"/>
  <c r="F2429" i="1" s="1"/>
  <c r="E2397" i="1"/>
  <c r="F2397" i="1" s="1"/>
  <c r="E2365" i="1"/>
  <c r="F2365" i="1" s="1"/>
  <c r="E2333" i="1"/>
  <c r="F2333" i="1" s="1"/>
  <c r="E2301" i="1"/>
  <c r="F2301" i="1" s="1"/>
  <c r="E2269" i="1"/>
  <c r="F2269" i="1" s="1"/>
  <c r="E2245" i="1"/>
  <c r="F2245" i="1" s="1"/>
  <c r="E2237" i="1"/>
  <c r="F2237" i="1" s="1"/>
  <c r="E2213" i="1"/>
  <c r="F2213" i="1" s="1"/>
  <c r="E2205" i="1"/>
  <c r="F2205" i="1" s="1"/>
  <c r="E2181" i="1"/>
  <c r="F2181" i="1" s="1"/>
  <c r="E2173" i="1"/>
  <c r="F2173" i="1" s="1"/>
  <c r="E2149" i="1"/>
  <c r="F2149" i="1" s="1"/>
  <c r="E2141" i="1"/>
  <c r="F2141" i="1" s="1"/>
  <c r="E2634" i="1"/>
  <c r="F2634" i="1" s="1"/>
  <c r="E2626" i="1"/>
  <c r="F2626" i="1" s="1"/>
  <c r="E2602" i="1"/>
  <c r="F2602" i="1" s="1"/>
  <c r="E2594" i="1"/>
  <c r="F2594" i="1" s="1"/>
  <c r="E2570" i="1"/>
  <c r="F2570" i="1" s="1"/>
  <c r="E2562" i="1"/>
  <c r="F2562" i="1" s="1"/>
  <c r="E2554" i="1"/>
  <c r="F2554" i="1" s="1"/>
  <c r="E2546" i="1"/>
  <c r="F2546" i="1" s="1"/>
  <c r="E2490" i="1"/>
  <c r="F2490" i="1" s="1"/>
  <c r="E2482" i="1"/>
  <c r="F2482" i="1" s="1"/>
  <c r="E2474" i="1"/>
  <c r="F2474" i="1" s="1"/>
  <c r="E2466" i="1"/>
  <c r="F2466" i="1" s="1"/>
  <c r="E2458" i="1"/>
  <c r="F2458" i="1" s="1"/>
  <c r="E2434" i="1"/>
  <c r="F2434" i="1" s="1"/>
  <c r="E2426" i="1"/>
  <c r="F2426" i="1" s="1"/>
  <c r="E2418" i="1"/>
  <c r="F2418" i="1" s="1"/>
  <c r="E2410" i="1"/>
  <c r="F2410" i="1" s="1"/>
  <c r="E2354" i="1"/>
  <c r="F2354" i="1" s="1"/>
  <c r="E2346" i="1"/>
  <c r="F2346" i="1" s="1"/>
  <c r="E2338" i="1"/>
  <c r="F2338" i="1" s="1"/>
  <c r="E2330" i="1"/>
  <c r="F2330" i="1" s="1"/>
  <c r="E2322" i="1"/>
  <c r="F2322" i="1" s="1"/>
  <c r="E2314" i="1"/>
  <c r="F2314" i="1" s="1"/>
  <c r="E2306" i="1"/>
  <c r="F2306" i="1" s="1"/>
  <c r="E2234" i="1"/>
  <c r="F2234" i="1" s="1"/>
  <c r="E2226" i="1"/>
  <c r="F2226" i="1" s="1"/>
  <c r="E2178" i="1"/>
  <c r="F2178" i="1" s="1"/>
  <c r="E2170" i="1"/>
  <c r="F2170" i="1" s="1"/>
  <c r="E2114" i="1"/>
  <c r="F2114" i="1" s="1"/>
  <c r="E2106" i="1"/>
  <c r="F2106" i="1" s="1"/>
  <c r="E2026" i="1"/>
  <c r="F2026" i="1" s="1"/>
  <c r="E2018" i="1"/>
  <c r="F2018" i="1" s="1"/>
  <c r="E1994" i="1"/>
  <c r="F1994" i="1" s="1"/>
  <c r="E1986" i="1"/>
  <c r="F1986" i="1" s="1"/>
  <c r="E1978" i="1"/>
  <c r="F1978" i="1" s="1"/>
  <c r="E1954" i="1"/>
  <c r="F1954" i="1" s="1"/>
  <c r="E1946" i="1"/>
  <c r="F1946" i="1" s="1"/>
  <c r="E1938" i="1"/>
  <c r="F1938" i="1" s="1"/>
  <c r="E1930" i="1"/>
  <c r="F1930" i="1" s="1"/>
  <c r="E1922" i="1"/>
  <c r="F1922" i="1" s="1"/>
  <c r="E1914" i="1"/>
  <c r="F1914" i="1" s="1"/>
  <c r="E1890" i="1"/>
  <c r="F1890" i="1" s="1"/>
  <c r="E1882" i="1"/>
  <c r="F1882" i="1" s="1"/>
  <c r="E1874" i="1"/>
  <c r="F1874" i="1" s="1"/>
  <c r="E1866" i="1"/>
  <c r="F1866" i="1" s="1"/>
  <c r="E1858" i="1"/>
  <c r="F1858" i="1" s="1"/>
  <c r="E1850" i="1"/>
  <c r="F1850" i="1" s="1"/>
  <c r="E1842" i="1"/>
  <c r="F1842" i="1" s="1"/>
  <c r="E1834" i="1"/>
  <c r="F1834" i="1" s="1"/>
  <c r="E1826" i="1"/>
  <c r="F1826" i="1" s="1"/>
  <c r="E1770" i="1"/>
  <c r="F1770" i="1" s="1"/>
  <c r="E1754" i="1"/>
  <c r="F1754" i="1" s="1"/>
  <c r="E1746" i="1"/>
  <c r="F1746" i="1" s="1"/>
  <c r="E1734" i="1"/>
  <c r="F1734" i="1" s="1"/>
  <c r="E1722" i="1"/>
  <c r="F1722" i="1" s="1"/>
  <c r="E1710" i="1"/>
  <c r="F1710" i="1" s="1"/>
  <c r="E1698" i="1"/>
  <c r="F1698" i="1" s="1"/>
  <c r="E1686" i="1"/>
  <c r="F1686" i="1" s="1"/>
  <c r="E1670" i="1"/>
  <c r="F1670" i="1" s="1"/>
  <c r="E1658" i="1"/>
  <c r="F1658" i="1" s="1"/>
  <c r="E1646" i="1"/>
  <c r="F1646" i="1" s="1"/>
  <c r="E1634" i="1"/>
  <c r="F1634" i="1" s="1"/>
  <c r="E1622" i="1"/>
  <c r="F1622" i="1" s="1"/>
  <c r="E1610" i="1"/>
  <c r="F1610" i="1" s="1"/>
  <c r="E1598" i="1"/>
  <c r="F1598" i="1" s="1"/>
  <c r="E1590" i="1"/>
  <c r="F1590" i="1" s="1"/>
  <c r="E1582" i="1"/>
  <c r="F1582" i="1" s="1"/>
  <c r="E1570" i="1"/>
  <c r="F1570" i="1" s="1"/>
  <c r="E1558" i="1"/>
  <c r="F1558" i="1" s="1"/>
  <c r="E1546" i="1"/>
  <c r="F1546" i="1" s="1"/>
  <c r="E1534" i="1"/>
  <c r="F1534" i="1" s="1"/>
  <c r="E1522" i="1"/>
  <c r="F1522" i="1" s="1"/>
  <c r="E1510" i="1"/>
  <c r="F1510" i="1" s="1"/>
  <c r="E1502" i="1"/>
  <c r="F1502" i="1" s="1"/>
  <c r="E1458" i="1"/>
  <c r="F1458" i="1" s="1"/>
  <c r="E1446" i="1"/>
  <c r="F1446" i="1" s="1"/>
  <c r="E1438" i="1"/>
  <c r="F1438" i="1" s="1"/>
  <c r="E1410" i="1"/>
  <c r="F1410" i="1" s="1"/>
  <c r="E1398" i="1"/>
  <c r="F1398" i="1" s="1"/>
  <c r="E1390" i="1"/>
  <c r="F1390" i="1" s="1"/>
  <c r="E1346" i="1"/>
  <c r="F1346" i="1" s="1"/>
  <c r="E1294" i="1"/>
  <c r="F1294" i="1" s="1"/>
  <c r="E1250" i="1"/>
  <c r="F1250" i="1" s="1"/>
  <c r="E1238" i="1"/>
  <c r="F1238" i="1" s="1"/>
  <c r="E1230" i="1"/>
  <c r="F1230" i="1" s="1"/>
  <c r="E1202" i="1"/>
  <c r="F1202" i="1" s="1"/>
  <c r="E1190" i="1"/>
  <c r="F1190" i="1" s="1"/>
  <c r="E1182" i="1"/>
  <c r="F1182" i="1" s="1"/>
  <c r="E1154" i="1"/>
  <c r="F1154" i="1" s="1"/>
  <c r="E1142" i="1"/>
  <c r="F1142" i="1" s="1"/>
  <c r="E1134" i="1"/>
  <c r="F1134" i="1" s="1"/>
  <c r="E1122" i="1"/>
  <c r="F1122" i="1" s="1"/>
  <c r="E1110" i="1"/>
  <c r="F1110" i="1" s="1"/>
  <c r="E1102" i="1"/>
  <c r="F1102" i="1" s="1"/>
  <c r="E1094" i="1"/>
  <c r="F1094" i="1" s="1"/>
  <c r="E1086" i="1"/>
  <c r="F1086" i="1" s="1"/>
  <c r="E1058" i="1"/>
  <c r="F1058" i="1" s="1"/>
  <c r="E1046" i="1"/>
  <c r="F1046" i="1" s="1"/>
  <c r="E1022" i="1"/>
  <c r="F1022" i="1" s="1"/>
  <c r="E1006" i="1"/>
  <c r="F1006" i="1" s="1"/>
  <c r="E994" i="1"/>
  <c r="F994" i="1" s="1"/>
  <c r="E958" i="1"/>
  <c r="F958" i="1" s="1"/>
  <c r="E950" i="1"/>
  <c r="F950" i="1" s="1"/>
  <c r="E938" i="1"/>
  <c r="F938" i="1" s="1"/>
  <c r="E930" i="1"/>
  <c r="F930" i="1" s="1"/>
  <c r="E918" i="1"/>
  <c r="F918" i="1" s="1"/>
  <c r="E910" i="1"/>
  <c r="F910" i="1" s="1"/>
  <c r="E898" i="1"/>
  <c r="F898" i="1" s="1"/>
  <c r="E882" i="1"/>
  <c r="F882" i="1" s="1"/>
  <c r="E870" i="1"/>
  <c r="F870" i="1" s="1"/>
  <c r="E862" i="1"/>
  <c r="F862" i="1" s="1"/>
  <c r="E850" i="1"/>
  <c r="F850" i="1" s="1"/>
  <c r="E838" i="1"/>
  <c r="F838" i="1" s="1"/>
  <c r="E826" i="1"/>
  <c r="F826" i="1" s="1"/>
  <c r="E814" i="1"/>
  <c r="F814" i="1" s="1"/>
  <c r="E802" i="1"/>
  <c r="F802" i="1" s="1"/>
  <c r="E790" i="1"/>
  <c r="F790" i="1" s="1"/>
  <c r="E786" i="1"/>
  <c r="F786" i="1" s="1"/>
  <c r="E770" i="1"/>
  <c r="F770" i="1" s="1"/>
  <c r="E758" i="1"/>
  <c r="F758" i="1" s="1"/>
  <c r="E746" i="1"/>
  <c r="F746" i="1" s="1"/>
  <c r="E738" i="1"/>
  <c r="F738" i="1" s="1"/>
  <c r="E726" i="1"/>
  <c r="F726" i="1" s="1"/>
  <c r="E722" i="1"/>
  <c r="F722" i="1" s="1"/>
  <c r="E710" i="1"/>
  <c r="F710" i="1" s="1"/>
  <c r="E698" i="1"/>
  <c r="F698" i="1" s="1"/>
  <c r="E686" i="1"/>
  <c r="F686" i="1" s="1"/>
  <c r="E670" i="1"/>
  <c r="F670" i="1" s="1"/>
  <c r="E662" i="1"/>
  <c r="F662" i="1" s="1"/>
  <c r="E654" i="1"/>
  <c r="F654" i="1" s="1"/>
  <c r="E642" i="1"/>
  <c r="F642" i="1" s="1"/>
  <c r="E626" i="1"/>
  <c r="F626" i="1" s="1"/>
  <c r="E614" i="1"/>
  <c r="F614" i="1" s="1"/>
  <c r="E602" i="1"/>
  <c r="F602" i="1" s="1"/>
  <c r="E570" i="1"/>
  <c r="F570" i="1" s="1"/>
  <c r="E558" i="1"/>
  <c r="F558" i="1" s="1"/>
  <c r="E546" i="1"/>
  <c r="F546" i="1" s="1"/>
  <c r="E534" i="1"/>
  <c r="F534" i="1" s="1"/>
  <c r="E526" i="1"/>
  <c r="F526" i="1" s="1"/>
  <c r="E514" i="1"/>
  <c r="F514" i="1" s="1"/>
  <c r="E502" i="1"/>
  <c r="F502" i="1" s="1"/>
  <c r="E490" i="1"/>
  <c r="F490" i="1" s="1"/>
  <c r="E478" i="1"/>
  <c r="F478" i="1" s="1"/>
  <c r="E466" i="1"/>
  <c r="F466" i="1" s="1"/>
  <c r="E454" i="1"/>
  <c r="F454" i="1" s="1"/>
  <c r="E442" i="1"/>
  <c r="F442" i="1" s="1"/>
  <c r="E430" i="1"/>
  <c r="F430" i="1" s="1"/>
  <c r="E422" i="1"/>
  <c r="F422" i="1" s="1"/>
  <c r="E410" i="1"/>
  <c r="F410" i="1" s="1"/>
  <c r="E402" i="1"/>
  <c r="F402" i="1" s="1"/>
  <c r="E390" i="1"/>
  <c r="F390" i="1" s="1"/>
  <c r="E378" i="1"/>
  <c r="F378" i="1" s="1"/>
  <c r="E358" i="1"/>
  <c r="F358" i="1" s="1"/>
  <c r="E350" i="1"/>
  <c r="F350" i="1" s="1"/>
  <c r="E342" i="1"/>
  <c r="F342" i="1" s="1"/>
  <c r="E334" i="1"/>
  <c r="F334" i="1" s="1"/>
  <c r="E322" i="1"/>
  <c r="F322" i="1" s="1"/>
  <c r="E314" i="1"/>
  <c r="F314" i="1" s="1"/>
  <c r="E306" i="1"/>
  <c r="F306" i="1" s="1"/>
  <c r="E298" i="1"/>
  <c r="F298" i="1" s="1"/>
  <c r="E290" i="1"/>
  <c r="F290" i="1" s="1"/>
  <c r="E278" i="1"/>
  <c r="F278" i="1" s="1"/>
  <c r="E270" i="1"/>
  <c r="F270" i="1" s="1"/>
  <c r="E258" i="1"/>
  <c r="F258" i="1" s="1"/>
  <c r="E246" i="1"/>
  <c r="F246" i="1" s="1"/>
  <c r="E238" i="1"/>
  <c r="F238" i="1" s="1"/>
  <c r="E230" i="1"/>
  <c r="F230" i="1" s="1"/>
  <c r="E222" i="1"/>
  <c r="F222" i="1" s="1"/>
  <c r="E214" i="1"/>
  <c r="F214" i="1" s="1"/>
  <c r="E206" i="1"/>
  <c r="F206" i="1" s="1"/>
  <c r="E198" i="1"/>
  <c r="F198" i="1" s="1"/>
  <c r="E194" i="1"/>
  <c r="F194" i="1" s="1"/>
  <c r="E186" i="1"/>
  <c r="F186" i="1" s="1"/>
  <c r="E178" i="1"/>
  <c r="F178" i="1" s="1"/>
  <c r="E170" i="1"/>
  <c r="F170" i="1" s="1"/>
  <c r="E162" i="1"/>
  <c r="F162" i="1" s="1"/>
  <c r="E154" i="1"/>
  <c r="F154" i="1" s="1"/>
  <c r="E130" i="1"/>
  <c r="F130" i="1" s="1"/>
  <c r="E122" i="1"/>
  <c r="F122" i="1" s="1"/>
  <c r="E114" i="1"/>
  <c r="F114" i="1" s="1"/>
  <c r="E106" i="1"/>
  <c r="F106" i="1" s="1"/>
  <c r="E98" i="1"/>
  <c r="F98" i="1" s="1"/>
  <c r="E90" i="1"/>
  <c r="F90" i="1" s="1"/>
  <c r="E82" i="1"/>
  <c r="F82" i="1" s="1"/>
  <c r="E78" i="1"/>
  <c r="F78" i="1" s="1"/>
  <c r="E70" i="1"/>
  <c r="F70" i="1" s="1"/>
  <c r="E62" i="1"/>
  <c r="F62" i="1" s="1"/>
  <c r="E54" i="1"/>
  <c r="F54" i="1" s="1"/>
  <c r="E46" i="1"/>
  <c r="F46" i="1" s="1"/>
  <c r="E38" i="1"/>
  <c r="F38" i="1" s="1"/>
  <c r="E34" i="1"/>
  <c r="F34" i="1" s="1"/>
  <c r="E26" i="1"/>
  <c r="F26" i="1" s="1"/>
  <c r="E14" i="1"/>
  <c r="F14" i="1" s="1"/>
  <c r="F2437" i="1"/>
  <c r="E2405" i="1"/>
  <c r="F2405" i="1" s="1"/>
  <c r="E2373" i="1"/>
  <c r="F2373" i="1" s="1"/>
  <c r="E2341" i="1"/>
  <c r="F2341" i="1" s="1"/>
  <c r="E2309" i="1"/>
  <c r="F2309" i="1" s="1"/>
  <c r="E2277" i="1"/>
  <c r="F2277" i="1" s="1"/>
  <c r="E10" i="1"/>
  <c r="F10" i="1" s="1"/>
  <c r="E2632" i="1"/>
  <c r="F2632" i="1" s="1"/>
  <c r="E2624" i="1"/>
  <c r="F2624" i="1" s="1"/>
  <c r="E2616" i="1"/>
  <c r="F2616" i="1" s="1"/>
  <c r="E2608" i="1"/>
  <c r="F2608" i="1" s="1"/>
  <c r="E2600" i="1"/>
  <c r="F2600" i="1" s="1"/>
  <c r="E2592" i="1"/>
  <c r="F2592" i="1" s="1"/>
  <c r="E2584" i="1"/>
  <c r="F2584" i="1" s="1"/>
  <c r="E2576" i="1"/>
  <c r="F2576" i="1" s="1"/>
  <c r="E2568" i="1"/>
  <c r="F2568" i="1" s="1"/>
  <c r="E2560" i="1"/>
  <c r="F2560" i="1" s="1"/>
  <c r="E2556" i="1"/>
  <c r="F2556" i="1" s="1"/>
  <c r="E2552" i="1"/>
  <c r="F2552" i="1" s="1"/>
  <c r="E2544" i="1"/>
  <c r="F2544" i="1" s="1"/>
  <c r="E2540" i="1"/>
  <c r="F2540" i="1" s="1"/>
  <c r="E2536" i="1"/>
  <c r="F2536" i="1" s="1"/>
  <c r="E2528" i="1"/>
  <c r="F2528" i="1" s="1"/>
  <c r="E2524" i="1"/>
  <c r="F2524" i="1" s="1"/>
  <c r="E2520" i="1"/>
  <c r="F2520" i="1" s="1"/>
  <c r="E2512" i="1"/>
  <c r="F2512" i="1" s="1"/>
  <c r="E2508" i="1"/>
  <c r="F2508" i="1" s="1"/>
  <c r="E2504" i="1"/>
  <c r="F2504" i="1" s="1"/>
  <c r="E2496" i="1"/>
  <c r="F2496" i="1" s="1"/>
  <c r="E2492" i="1"/>
  <c r="F2492" i="1" s="1"/>
  <c r="E2488" i="1"/>
  <c r="F2488" i="1" s="1"/>
  <c r="E2484" i="1"/>
  <c r="F2484" i="1" s="1"/>
  <c r="E2480" i="1"/>
  <c r="F2480" i="1" s="1"/>
  <c r="E2476" i="1"/>
  <c r="F2476" i="1" s="1"/>
  <c r="E2472" i="1"/>
  <c r="F2472" i="1" s="1"/>
  <c r="E2468" i="1"/>
  <c r="F2468" i="1" s="1"/>
  <c r="E2464" i="1"/>
  <c r="F2464" i="1" s="1"/>
  <c r="E2460" i="1"/>
  <c r="F2460" i="1" s="1"/>
  <c r="E2456" i="1"/>
  <c r="F2456" i="1" s="1"/>
  <c r="E2452" i="1"/>
  <c r="F2452" i="1" s="1"/>
  <c r="E2448" i="1"/>
  <c r="F2448" i="1" s="1"/>
  <c r="E2444" i="1"/>
  <c r="F2444" i="1" s="1"/>
  <c r="E2440" i="1"/>
  <c r="F2440" i="1" s="1"/>
  <c r="E2436" i="1"/>
  <c r="F2436" i="1" s="1"/>
  <c r="F2432" i="1"/>
  <c r="E2428" i="1"/>
  <c r="F2428" i="1" s="1"/>
  <c r="F2424" i="1"/>
  <c r="E2424" i="1"/>
  <c r="E2416" i="1"/>
  <c r="F2416" i="1" s="1"/>
  <c r="E2412" i="1"/>
  <c r="F2412" i="1" s="1"/>
  <c r="E2408" i="1"/>
  <c r="F2408" i="1" s="1"/>
  <c r="E2400" i="1"/>
  <c r="F2400" i="1" s="1"/>
  <c r="F2396" i="1"/>
  <c r="E2396" i="1"/>
  <c r="E2392" i="1"/>
  <c r="F2392" i="1" s="1"/>
  <c r="F2388" i="1"/>
  <c r="E2384" i="1"/>
  <c r="F2384" i="1" s="1"/>
  <c r="E2380" i="1"/>
  <c r="F2380" i="1" s="1"/>
  <c r="E2376" i="1"/>
  <c r="F2376" i="1" s="1"/>
  <c r="F2372" i="1"/>
  <c r="F2368" i="1"/>
  <c r="E2368" i="1"/>
  <c r="E2364" i="1"/>
  <c r="F2364" i="1" s="1"/>
  <c r="F2360" i="1"/>
  <c r="E2360" i="1"/>
  <c r="E2352" i="1"/>
  <c r="F2352" i="1" s="1"/>
  <c r="E2348" i="1"/>
  <c r="F2348" i="1" s="1"/>
  <c r="E2344" i="1"/>
  <c r="F2344" i="1" s="1"/>
  <c r="E2336" i="1"/>
  <c r="F2336" i="1" s="1"/>
  <c r="F2332" i="1"/>
  <c r="E2332" i="1"/>
  <c r="E2328" i="1"/>
  <c r="F2328" i="1" s="1"/>
  <c r="F2324" i="1"/>
  <c r="E2320" i="1"/>
  <c r="F2320" i="1" s="1"/>
  <c r="E2316" i="1"/>
  <c r="F2316" i="1" s="1"/>
  <c r="E2312" i="1"/>
  <c r="F2312" i="1" s="1"/>
  <c r="F2308" i="1"/>
  <c r="F2304" i="1"/>
  <c r="E2304" i="1"/>
  <c r="E2300" i="1"/>
  <c r="F2300" i="1" s="1"/>
  <c r="F2296" i="1"/>
  <c r="E2296" i="1"/>
  <c r="E2288" i="1"/>
  <c r="F2288" i="1" s="1"/>
  <c r="E2284" i="1"/>
  <c r="F2284" i="1" s="1"/>
  <c r="E2280" i="1"/>
  <c r="F2280" i="1" s="1"/>
  <c r="E2272" i="1"/>
  <c r="F2272" i="1" s="1"/>
  <c r="F2268" i="1"/>
  <c r="E2268" i="1"/>
  <c r="E2264" i="1"/>
  <c r="F2264" i="1" s="1"/>
  <c r="F2260" i="1"/>
  <c r="E2256" i="1"/>
  <c r="F2256" i="1" s="1"/>
  <c r="E2252" i="1"/>
  <c r="F2252" i="1" s="1"/>
  <c r="E2248" i="1"/>
  <c r="F2248" i="1" s="1"/>
  <c r="F2244" i="1"/>
  <c r="E2240" i="1"/>
  <c r="F2240" i="1" s="1"/>
  <c r="F2236" i="1"/>
  <c r="E2236" i="1"/>
  <c r="E2232" i="1"/>
  <c r="F2232" i="1" s="1"/>
  <c r="E2224" i="1"/>
  <c r="F2224" i="1" s="1"/>
  <c r="E2220" i="1"/>
  <c r="F2220" i="1" s="1"/>
  <c r="E2216" i="1"/>
  <c r="F2216" i="1" s="1"/>
  <c r="E2208" i="1"/>
  <c r="F2208" i="1" s="1"/>
  <c r="F2204" i="1"/>
  <c r="E2204" i="1"/>
  <c r="E2200" i="1"/>
  <c r="F2200" i="1" s="1"/>
  <c r="F2196" i="1"/>
  <c r="E2192" i="1"/>
  <c r="F2192" i="1" s="1"/>
  <c r="E2188" i="1"/>
  <c r="F2188" i="1" s="1"/>
  <c r="E2184" i="1"/>
  <c r="F2184" i="1" s="1"/>
  <c r="F2180" i="1"/>
  <c r="E2176" i="1"/>
  <c r="F2176" i="1" s="1"/>
  <c r="F2172" i="1"/>
  <c r="E2172" i="1"/>
  <c r="E2168" i="1"/>
  <c r="F2168" i="1" s="1"/>
  <c r="F2164" i="1"/>
  <c r="E2160" i="1"/>
  <c r="F2160" i="1" s="1"/>
  <c r="E2156" i="1"/>
  <c r="F2156" i="1" s="1"/>
  <c r="E2152" i="1"/>
  <c r="F2152" i="1" s="1"/>
  <c r="F2144" i="1"/>
  <c r="E2144" i="1"/>
  <c r="E2140" i="1"/>
  <c r="F2140" i="1" s="1"/>
  <c r="F2136" i="1"/>
  <c r="E2136" i="1"/>
  <c r="F2132" i="1"/>
  <c r="E2128" i="1"/>
  <c r="F2128" i="1" s="1"/>
  <c r="E2124" i="1"/>
  <c r="F2124" i="1" s="1"/>
  <c r="E2120" i="1"/>
  <c r="F2120" i="1" s="1"/>
  <c r="F2116" i="1"/>
  <c r="E2112" i="1"/>
  <c r="F2112" i="1" s="1"/>
  <c r="F2108" i="1"/>
  <c r="E2108" i="1"/>
  <c r="E2104" i="1"/>
  <c r="F2104" i="1" s="1"/>
  <c r="E2096" i="1"/>
  <c r="F2096" i="1" s="1"/>
  <c r="E2092" i="1"/>
  <c r="F2092" i="1" s="1"/>
  <c r="E2088" i="1"/>
  <c r="F2088" i="1" s="1"/>
  <c r="F2076" i="1"/>
  <c r="E2076" i="1"/>
  <c r="E2072" i="1"/>
  <c r="F2072" i="1" s="1"/>
  <c r="F2068" i="1"/>
  <c r="E2064" i="1"/>
  <c r="F2064" i="1" s="1"/>
  <c r="E2060" i="1"/>
  <c r="F2060" i="1" s="1"/>
  <c r="E2056" i="1"/>
  <c r="F2056" i="1" s="1"/>
  <c r="F2052" i="1"/>
  <c r="F2040" i="1"/>
  <c r="E2040" i="1"/>
  <c r="E2032" i="1"/>
  <c r="F2032" i="1" s="1"/>
  <c r="E2028" i="1"/>
  <c r="F2028" i="1" s="1"/>
  <c r="E2024" i="1"/>
  <c r="F2024" i="1" s="1"/>
  <c r="E2016" i="1"/>
  <c r="F2016" i="1" s="1"/>
  <c r="F2012" i="1"/>
  <c r="E2012" i="1"/>
  <c r="E2008" i="1"/>
  <c r="F2008" i="1" s="1"/>
  <c r="F2004" i="1"/>
  <c r="E2000" i="1"/>
  <c r="F2000" i="1" s="1"/>
  <c r="E1996" i="1"/>
  <c r="F1996" i="1" s="1"/>
  <c r="E1992" i="1"/>
  <c r="F1992" i="1" s="1"/>
  <c r="F1988" i="1"/>
  <c r="E1984" i="1"/>
  <c r="F1984" i="1" s="1"/>
  <c r="F1980" i="1"/>
  <c r="E1980" i="1"/>
  <c r="E1976" i="1"/>
  <c r="F1976" i="1" s="1"/>
  <c r="E1968" i="1"/>
  <c r="F1968" i="1" s="1"/>
  <c r="E1964" i="1"/>
  <c r="F1964" i="1" s="1"/>
  <c r="E1960" i="1"/>
  <c r="F1960" i="1" s="1"/>
  <c r="E1952" i="1"/>
  <c r="F1952" i="1" s="1"/>
  <c r="F1948" i="1"/>
  <c r="E1948" i="1"/>
  <c r="E1944" i="1"/>
  <c r="F1944" i="1" s="1"/>
  <c r="F1940" i="1"/>
  <c r="E1936" i="1"/>
  <c r="F1936" i="1" s="1"/>
  <c r="E1932" i="1"/>
  <c r="F1932" i="1" s="1"/>
  <c r="E1928" i="1"/>
  <c r="F1928" i="1" s="1"/>
  <c r="F1924" i="1"/>
  <c r="E1920" i="1"/>
  <c r="F1920" i="1" s="1"/>
  <c r="F1916" i="1"/>
  <c r="E1916" i="1"/>
  <c r="E1912" i="1"/>
  <c r="F1912" i="1" s="1"/>
  <c r="F1908" i="1"/>
  <c r="E1908" i="1"/>
  <c r="E1904" i="1"/>
  <c r="F1904" i="1" s="1"/>
  <c r="F1900" i="1"/>
  <c r="E1900" i="1"/>
  <c r="E1896" i="1"/>
  <c r="F1896" i="1" s="1"/>
  <c r="F1892" i="1"/>
  <c r="E1892" i="1"/>
  <c r="E1888" i="1"/>
  <c r="F1888" i="1" s="1"/>
  <c r="F1884" i="1"/>
  <c r="E1884" i="1"/>
  <c r="E1880" i="1"/>
  <c r="F1880" i="1" s="1"/>
  <c r="F1876" i="1"/>
  <c r="E1876" i="1"/>
  <c r="E1872" i="1"/>
  <c r="F1872" i="1" s="1"/>
  <c r="F1868" i="1"/>
  <c r="E1868" i="1"/>
  <c r="E1864" i="1"/>
  <c r="F1864" i="1" s="1"/>
  <c r="F1860" i="1"/>
  <c r="E1860" i="1"/>
  <c r="E1856" i="1"/>
  <c r="F1856" i="1" s="1"/>
  <c r="F1852" i="1"/>
  <c r="E1852" i="1"/>
  <c r="E1848" i="1"/>
  <c r="F1848" i="1" s="1"/>
  <c r="F1844" i="1"/>
  <c r="E1844" i="1"/>
  <c r="E1840" i="1"/>
  <c r="F1840" i="1" s="1"/>
  <c r="F1836" i="1"/>
  <c r="E1836" i="1"/>
  <c r="E1832" i="1"/>
  <c r="F1832" i="1" s="1"/>
  <c r="F1828" i="1"/>
  <c r="E1828" i="1"/>
  <c r="E1824" i="1"/>
  <c r="F1824" i="1" s="1"/>
  <c r="F1820" i="1"/>
  <c r="E1820" i="1"/>
  <c r="E1816" i="1"/>
  <c r="F1816" i="1" s="1"/>
  <c r="F1812" i="1"/>
  <c r="E1812" i="1"/>
  <c r="E1808" i="1"/>
  <c r="F1808" i="1" s="1"/>
  <c r="F1804" i="1"/>
  <c r="E1804" i="1"/>
  <c r="E1800" i="1"/>
  <c r="F1800" i="1" s="1"/>
  <c r="F1796" i="1"/>
  <c r="E1796" i="1"/>
  <c r="E1792" i="1"/>
  <c r="F1792" i="1" s="1"/>
  <c r="F1788" i="1"/>
  <c r="E1788" i="1"/>
  <c r="E1784" i="1"/>
  <c r="F1784" i="1" s="1"/>
  <c r="F1780" i="1"/>
  <c r="E1780" i="1"/>
  <c r="E1776" i="1"/>
  <c r="F1776" i="1" s="1"/>
  <c r="F1772" i="1"/>
  <c r="E1772" i="1"/>
  <c r="E1768" i="1"/>
  <c r="F1768" i="1" s="1"/>
  <c r="F1764" i="1"/>
  <c r="E1764" i="1"/>
  <c r="E1760" i="1"/>
  <c r="F1760" i="1" s="1"/>
  <c r="F1756" i="1"/>
  <c r="E1756" i="1"/>
  <c r="E1752" i="1"/>
  <c r="F1752" i="1" s="1"/>
  <c r="F1748" i="1"/>
  <c r="E1748" i="1"/>
  <c r="E1744" i="1"/>
  <c r="F1744" i="1" s="1"/>
  <c r="F1740" i="1"/>
  <c r="E1740" i="1"/>
  <c r="E1736" i="1"/>
  <c r="F1736" i="1" s="1"/>
  <c r="F1732" i="1"/>
  <c r="E1732" i="1"/>
  <c r="E1728" i="1"/>
  <c r="F1728" i="1" s="1"/>
  <c r="F1724" i="1"/>
  <c r="E1724" i="1"/>
  <c r="E1720" i="1"/>
  <c r="F1720" i="1" s="1"/>
  <c r="F1716" i="1"/>
  <c r="E1716" i="1"/>
  <c r="E1712" i="1"/>
  <c r="F1712" i="1" s="1"/>
  <c r="F1708" i="1"/>
  <c r="E1708" i="1"/>
  <c r="E1704" i="1"/>
  <c r="F1704" i="1" s="1"/>
  <c r="F1700" i="1"/>
  <c r="E1700" i="1"/>
  <c r="E1696" i="1"/>
  <c r="F1696" i="1" s="1"/>
  <c r="F1692" i="1"/>
  <c r="E1692" i="1"/>
  <c r="E1688" i="1"/>
  <c r="F1688" i="1" s="1"/>
  <c r="F1684" i="1"/>
  <c r="E1684" i="1"/>
  <c r="E1680" i="1"/>
  <c r="F1680" i="1" s="1"/>
  <c r="F1676" i="1"/>
  <c r="E1676" i="1"/>
  <c r="E1672" i="1"/>
  <c r="F1672" i="1" s="1"/>
  <c r="F1668" i="1"/>
  <c r="E1668" i="1"/>
  <c r="E1664" i="1"/>
  <c r="F1664" i="1" s="1"/>
  <c r="F1660" i="1"/>
  <c r="E1660" i="1"/>
  <c r="E1656" i="1"/>
  <c r="F1656" i="1" s="1"/>
  <c r="F1652" i="1"/>
  <c r="E1652" i="1"/>
  <c r="E1648" i="1"/>
  <c r="F1648" i="1" s="1"/>
  <c r="F1644" i="1"/>
  <c r="E1644" i="1"/>
  <c r="E1640" i="1"/>
  <c r="F1640" i="1" s="1"/>
  <c r="F1636" i="1"/>
  <c r="E1636" i="1"/>
  <c r="E1632" i="1"/>
  <c r="F1632" i="1" s="1"/>
  <c r="F1628" i="1"/>
  <c r="E1628" i="1"/>
  <c r="E1624" i="1"/>
  <c r="F1624" i="1" s="1"/>
  <c r="F1620" i="1"/>
  <c r="E1620" i="1"/>
  <c r="E1616" i="1"/>
  <c r="F1616" i="1" s="1"/>
  <c r="F1612" i="1"/>
  <c r="E1612" i="1"/>
  <c r="E1608" i="1"/>
  <c r="F1608" i="1" s="1"/>
  <c r="F1604" i="1"/>
  <c r="E1604" i="1"/>
  <c r="E1600" i="1"/>
  <c r="F1600" i="1" s="1"/>
  <c r="F1596" i="1"/>
  <c r="E1596" i="1"/>
  <c r="E1592" i="1"/>
  <c r="F1592" i="1" s="1"/>
  <c r="F1588" i="1"/>
  <c r="E1588" i="1"/>
  <c r="E1584" i="1"/>
  <c r="F1584" i="1" s="1"/>
  <c r="F1580" i="1"/>
  <c r="E1580" i="1"/>
  <c r="E1576" i="1"/>
  <c r="F1576" i="1" s="1"/>
  <c r="F1572" i="1"/>
  <c r="E1572" i="1"/>
  <c r="E2461" i="1"/>
  <c r="F2461" i="1" s="1"/>
  <c r="E2420" i="1"/>
  <c r="F2420" i="1" s="1"/>
  <c r="E2356" i="1"/>
  <c r="F2356" i="1" s="1"/>
  <c r="E2292" i="1"/>
  <c r="F2292" i="1" s="1"/>
  <c r="E2228" i="1"/>
  <c r="F2228" i="1" s="1"/>
  <c r="E2164" i="1"/>
  <c r="E2100" i="1"/>
  <c r="F2100" i="1" s="1"/>
  <c r="E2036" i="1"/>
  <c r="F2036" i="1" s="1"/>
  <c r="E1972" i="1"/>
  <c r="F1972" i="1" s="1"/>
  <c r="E2618" i="1"/>
  <c r="F2618" i="1" s="1"/>
  <c r="E2610" i="1"/>
  <c r="F2610" i="1" s="1"/>
  <c r="E2450" i="1"/>
  <c r="F2450" i="1" s="1"/>
  <c r="E2442" i="1"/>
  <c r="F2442" i="1" s="1"/>
  <c r="E2378" i="1"/>
  <c r="F2378" i="1" s="1"/>
  <c r="E2162" i="1"/>
  <c r="F2162" i="1" s="1"/>
  <c r="E2154" i="1"/>
  <c r="F2154" i="1" s="1"/>
  <c r="E2074" i="1"/>
  <c r="F2074" i="1" s="1"/>
  <c r="E2066" i="1"/>
  <c r="F2066" i="1" s="1"/>
  <c r="E2058" i="1"/>
  <c r="F2058" i="1" s="1"/>
  <c r="E2050" i="1"/>
  <c r="F2050" i="1" s="1"/>
  <c r="E2042" i="1"/>
  <c r="F2042" i="1" s="1"/>
  <c r="E2034" i="1"/>
  <c r="F2034" i="1" s="1"/>
  <c r="E1970" i="1"/>
  <c r="F1970" i="1" s="1"/>
  <c r="E1962" i="1"/>
  <c r="F1962" i="1" s="1"/>
  <c r="E1906" i="1"/>
  <c r="F1906" i="1" s="1"/>
  <c r="E1898" i="1"/>
  <c r="F1898" i="1" s="1"/>
  <c r="E1818" i="1"/>
  <c r="F1818" i="1" s="1"/>
  <c r="E1810" i="1"/>
  <c r="F1810" i="1" s="1"/>
  <c r="E1802" i="1"/>
  <c r="F1802" i="1" s="1"/>
  <c r="E1794" i="1"/>
  <c r="F1794" i="1" s="1"/>
  <c r="E1786" i="1"/>
  <c r="F1786" i="1" s="1"/>
  <c r="E1774" i="1"/>
  <c r="F1774" i="1" s="1"/>
  <c r="E1762" i="1"/>
  <c r="F1762" i="1" s="1"/>
  <c r="E1750" i="1"/>
  <c r="F1750" i="1" s="1"/>
  <c r="E1738" i="1"/>
  <c r="F1738" i="1" s="1"/>
  <c r="E1726" i="1"/>
  <c r="F1726" i="1" s="1"/>
  <c r="E1714" i="1"/>
  <c r="F1714" i="1" s="1"/>
  <c r="E1702" i="1"/>
  <c r="F1702" i="1" s="1"/>
  <c r="E1690" i="1"/>
  <c r="F1690" i="1" s="1"/>
  <c r="E1678" i="1"/>
  <c r="F1678" i="1" s="1"/>
  <c r="E1666" i="1"/>
  <c r="F1666" i="1" s="1"/>
  <c r="E1654" i="1"/>
  <c r="F1654" i="1" s="1"/>
  <c r="E1642" i="1"/>
  <c r="F1642" i="1" s="1"/>
  <c r="E1630" i="1"/>
  <c r="F1630" i="1" s="1"/>
  <c r="E1614" i="1"/>
  <c r="F1614" i="1" s="1"/>
  <c r="E1602" i="1"/>
  <c r="F1602" i="1" s="1"/>
  <c r="E1586" i="1"/>
  <c r="F1586" i="1" s="1"/>
  <c r="E1574" i="1"/>
  <c r="F1574" i="1" s="1"/>
  <c r="E1562" i="1"/>
  <c r="F1562" i="1" s="1"/>
  <c r="E1550" i="1"/>
  <c r="F1550" i="1" s="1"/>
  <c r="E1538" i="1"/>
  <c r="F1538" i="1" s="1"/>
  <c r="E1526" i="1"/>
  <c r="F1526" i="1" s="1"/>
  <c r="E1514" i="1"/>
  <c r="F1514" i="1" s="1"/>
  <c r="E1506" i="1"/>
  <c r="F1506" i="1" s="1"/>
  <c r="E1494" i="1"/>
  <c r="F1494" i="1" s="1"/>
  <c r="E1486" i="1"/>
  <c r="F1486" i="1" s="1"/>
  <c r="E1474" i="1"/>
  <c r="F1474" i="1" s="1"/>
  <c r="E1462" i="1"/>
  <c r="F1462" i="1" s="1"/>
  <c r="E1454" i="1"/>
  <c r="F1454" i="1" s="1"/>
  <c r="E1426" i="1"/>
  <c r="F1426" i="1" s="1"/>
  <c r="E1414" i="1"/>
  <c r="F1414" i="1" s="1"/>
  <c r="E1406" i="1"/>
  <c r="F1406" i="1" s="1"/>
  <c r="E1378" i="1"/>
  <c r="F1378" i="1" s="1"/>
  <c r="E1366" i="1"/>
  <c r="F1366" i="1" s="1"/>
  <c r="E1358" i="1"/>
  <c r="F1358" i="1" s="1"/>
  <c r="E1330" i="1"/>
  <c r="F1330" i="1" s="1"/>
  <c r="E1318" i="1"/>
  <c r="F1318" i="1" s="1"/>
  <c r="E1310" i="1"/>
  <c r="F1310" i="1" s="1"/>
  <c r="E1298" i="1"/>
  <c r="F1298" i="1" s="1"/>
  <c r="E1286" i="1"/>
  <c r="F1286" i="1" s="1"/>
  <c r="E1278" i="1"/>
  <c r="F1278" i="1" s="1"/>
  <c r="E1266" i="1"/>
  <c r="F1266" i="1" s="1"/>
  <c r="E1218" i="1"/>
  <c r="F1218" i="1" s="1"/>
  <c r="E1206" i="1"/>
  <c r="F1206" i="1" s="1"/>
  <c r="E1198" i="1"/>
  <c r="F1198" i="1" s="1"/>
  <c r="E1170" i="1"/>
  <c r="F1170" i="1" s="1"/>
  <c r="E1158" i="1"/>
  <c r="F1158" i="1" s="1"/>
  <c r="E1150" i="1"/>
  <c r="F1150" i="1" s="1"/>
  <c r="E1106" i="1"/>
  <c r="F1106" i="1" s="1"/>
  <c r="E1070" i="1"/>
  <c r="F1070" i="1" s="1"/>
  <c r="E1038" i="1"/>
  <c r="F1038" i="1" s="1"/>
  <c r="E1026" i="1"/>
  <c r="F1026" i="1" s="1"/>
  <c r="E1014" i="1"/>
  <c r="F1014" i="1" s="1"/>
  <c r="E1002" i="1"/>
  <c r="F1002" i="1" s="1"/>
  <c r="E990" i="1"/>
  <c r="F990" i="1" s="1"/>
  <c r="E982" i="1"/>
  <c r="F982" i="1" s="1"/>
  <c r="E974" i="1"/>
  <c r="F974" i="1" s="1"/>
  <c r="E962" i="1"/>
  <c r="F962" i="1" s="1"/>
  <c r="E954" i="1"/>
  <c r="F954" i="1" s="1"/>
  <c r="E942" i="1"/>
  <c r="F942" i="1" s="1"/>
  <c r="E926" i="1"/>
  <c r="F926" i="1" s="1"/>
  <c r="E914" i="1"/>
  <c r="F914" i="1" s="1"/>
  <c r="E902" i="1"/>
  <c r="F902" i="1" s="1"/>
  <c r="E890" i="1"/>
  <c r="F890" i="1" s="1"/>
  <c r="E878" i="1"/>
  <c r="F878" i="1" s="1"/>
  <c r="E866" i="1"/>
  <c r="F866" i="1" s="1"/>
  <c r="E854" i="1"/>
  <c r="F854" i="1" s="1"/>
  <c r="E846" i="1"/>
  <c r="F846" i="1" s="1"/>
  <c r="E834" i="1"/>
  <c r="F834" i="1" s="1"/>
  <c r="E822" i="1"/>
  <c r="F822" i="1" s="1"/>
  <c r="E806" i="1"/>
  <c r="F806" i="1" s="1"/>
  <c r="E794" i="1"/>
  <c r="F794" i="1" s="1"/>
  <c r="E766" i="1"/>
  <c r="F766" i="1" s="1"/>
  <c r="E754" i="1"/>
  <c r="F754" i="1" s="1"/>
  <c r="E734" i="1"/>
  <c r="F734" i="1" s="1"/>
  <c r="E702" i="1"/>
  <c r="F702" i="1" s="1"/>
  <c r="E690" i="1"/>
  <c r="F690" i="1" s="1"/>
  <c r="E678" i="1"/>
  <c r="F678" i="1" s="1"/>
  <c r="E666" i="1"/>
  <c r="F666" i="1" s="1"/>
  <c r="E658" i="1"/>
  <c r="F658" i="1" s="1"/>
  <c r="E646" i="1"/>
  <c r="F646" i="1" s="1"/>
  <c r="E634" i="1"/>
  <c r="F634" i="1" s="1"/>
  <c r="E622" i="1"/>
  <c r="F622" i="1" s="1"/>
  <c r="E610" i="1"/>
  <c r="F610" i="1" s="1"/>
  <c r="E598" i="1"/>
  <c r="F598" i="1" s="1"/>
  <c r="E590" i="1"/>
  <c r="F590" i="1" s="1"/>
  <c r="E578" i="1"/>
  <c r="F578" i="1" s="1"/>
  <c r="E566" i="1"/>
  <c r="F566" i="1" s="1"/>
  <c r="E554" i="1"/>
  <c r="F554" i="1" s="1"/>
  <c r="E542" i="1"/>
  <c r="F542" i="1" s="1"/>
  <c r="E530" i="1"/>
  <c r="F530" i="1" s="1"/>
  <c r="E518" i="1"/>
  <c r="F518" i="1" s="1"/>
  <c r="E506" i="1"/>
  <c r="F506" i="1" s="1"/>
  <c r="E494" i="1"/>
  <c r="F494" i="1" s="1"/>
  <c r="E482" i="1"/>
  <c r="F482" i="1" s="1"/>
  <c r="E470" i="1"/>
  <c r="F470" i="1" s="1"/>
  <c r="E462" i="1"/>
  <c r="F462" i="1" s="1"/>
  <c r="E450" i="1"/>
  <c r="F450" i="1" s="1"/>
  <c r="E434" i="1"/>
  <c r="F434" i="1" s="1"/>
  <c r="E418" i="1"/>
  <c r="F418" i="1" s="1"/>
  <c r="E406" i="1"/>
  <c r="F406" i="1" s="1"/>
  <c r="E398" i="1"/>
  <c r="F398" i="1" s="1"/>
  <c r="E386" i="1"/>
  <c r="F386" i="1" s="1"/>
  <c r="E374" i="1"/>
  <c r="F374" i="1" s="1"/>
  <c r="E362" i="1"/>
  <c r="F362" i="1" s="1"/>
  <c r="E150" i="1"/>
  <c r="F150" i="1" s="1"/>
  <c r="E2631" i="1"/>
  <c r="F2631" i="1" s="1"/>
  <c r="E2627" i="1"/>
  <c r="F2627" i="1" s="1"/>
  <c r="E2623" i="1"/>
  <c r="F2623" i="1" s="1"/>
  <c r="E2615" i="1"/>
  <c r="F2615" i="1" s="1"/>
  <c r="E2611" i="1"/>
  <c r="F2611" i="1" s="1"/>
  <c r="E2607" i="1"/>
  <c r="F2607" i="1" s="1"/>
  <c r="E2599" i="1"/>
  <c r="F2599" i="1" s="1"/>
  <c r="E2595" i="1"/>
  <c r="F2595" i="1" s="1"/>
  <c r="E2591" i="1"/>
  <c r="F2591" i="1" s="1"/>
  <c r="E2583" i="1"/>
  <c r="F2583" i="1" s="1"/>
  <c r="E2579" i="1"/>
  <c r="F2579" i="1" s="1"/>
  <c r="E2575" i="1"/>
  <c r="F2575" i="1" s="1"/>
  <c r="E2567" i="1"/>
  <c r="F2567" i="1" s="1"/>
  <c r="E2563" i="1"/>
  <c r="F2563" i="1" s="1"/>
  <c r="F2559" i="1"/>
  <c r="E2559" i="1"/>
  <c r="E2555" i="1"/>
  <c r="F2555" i="1" s="1"/>
  <c r="E2551" i="1"/>
  <c r="F2551" i="1" s="1"/>
  <c r="E2547" i="1"/>
  <c r="F2547" i="1" s="1"/>
  <c r="F2543" i="1"/>
  <c r="E2543" i="1"/>
  <c r="E2539" i="1"/>
  <c r="F2539" i="1" s="1"/>
  <c r="E2535" i="1"/>
  <c r="F2535" i="1" s="1"/>
  <c r="E2531" i="1"/>
  <c r="F2531" i="1" s="1"/>
  <c r="E2527" i="1"/>
  <c r="F2527" i="1" s="1"/>
  <c r="E2523" i="1"/>
  <c r="F2523" i="1" s="1"/>
  <c r="E2519" i="1"/>
  <c r="F2519" i="1" s="1"/>
  <c r="E2515" i="1"/>
  <c r="F2515" i="1" s="1"/>
  <c r="E2511" i="1"/>
  <c r="F2511" i="1" s="1"/>
  <c r="E2507" i="1"/>
  <c r="F2507" i="1" s="1"/>
  <c r="E2503" i="1"/>
  <c r="F2503" i="1" s="1"/>
  <c r="E2499" i="1"/>
  <c r="F2499" i="1" s="1"/>
  <c r="F2495" i="1"/>
  <c r="E2495" i="1"/>
  <c r="E2491" i="1"/>
  <c r="F2491" i="1" s="1"/>
  <c r="E2487" i="1"/>
  <c r="F2487" i="1" s="1"/>
  <c r="E2483" i="1"/>
  <c r="F2483" i="1" s="1"/>
  <c r="F2479" i="1"/>
  <c r="E2479" i="1"/>
  <c r="E2475" i="1"/>
  <c r="F2475" i="1" s="1"/>
  <c r="E2471" i="1"/>
  <c r="F2471" i="1" s="1"/>
  <c r="E2467" i="1"/>
  <c r="F2467" i="1" s="1"/>
  <c r="E2463" i="1"/>
  <c r="F2463" i="1" s="1"/>
  <c r="E2459" i="1"/>
  <c r="F2459" i="1" s="1"/>
  <c r="E2455" i="1"/>
  <c r="F2455" i="1" s="1"/>
  <c r="E2451" i="1"/>
  <c r="F2451" i="1" s="1"/>
  <c r="E2447" i="1"/>
  <c r="F2447" i="1" s="1"/>
  <c r="E2443" i="1"/>
  <c r="F2443" i="1" s="1"/>
  <c r="E2439" i="1"/>
  <c r="F2439" i="1" s="1"/>
  <c r="E2435" i="1"/>
  <c r="F2435" i="1" s="1"/>
  <c r="F2431" i="1"/>
  <c r="E2431" i="1"/>
  <c r="E2427" i="1"/>
  <c r="F2427" i="1" s="1"/>
  <c r="E2423" i="1"/>
  <c r="F2423" i="1" s="1"/>
  <c r="E2419" i="1"/>
  <c r="F2419" i="1" s="1"/>
  <c r="F2415" i="1"/>
  <c r="E2415" i="1"/>
  <c r="E2411" i="1"/>
  <c r="F2411" i="1" s="1"/>
  <c r="E2407" i="1"/>
  <c r="F2407" i="1" s="1"/>
  <c r="E2403" i="1"/>
  <c r="F2403" i="1" s="1"/>
  <c r="E2399" i="1"/>
  <c r="F2399" i="1" s="1"/>
  <c r="E2395" i="1"/>
  <c r="F2395" i="1" s="1"/>
  <c r="E2391" i="1"/>
  <c r="F2391" i="1" s="1"/>
  <c r="E2387" i="1"/>
  <c r="F2387" i="1" s="1"/>
  <c r="E2383" i="1"/>
  <c r="F2383" i="1" s="1"/>
  <c r="E2379" i="1"/>
  <c r="F2379" i="1" s="1"/>
  <c r="E2375" i="1"/>
  <c r="F2375" i="1" s="1"/>
  <c r="E2371" i="1"/>
  <c r="F2371" i="1" s="1"/>
  <c r="F2367" i="1"/>
  <c r="E2367" i="1"/>
  <c r="E2363" i="1"/>
  <c r="F2363" i="1" s="1"/>
  <c r="E2359" i="1"/>
  <c r="F2359" i="1" s="1"/>
  <c r="E2355" i="1"/>
  <c r="F2355" i="1" s="1"/>
  <c r="E2351" i="1"/>
  <c r="F2351" i="1" s="1"/>
  <c r="E2347" i="1"/>
  <c r="F2347" i="1" s="1"/>
  <c r="E2343" i="1"/>
  <c r="F2343" i="1" s="1"/>
  <c r="E2339" i="1"/>
  <c r="F2339" i="1" s="1"/>
  <c r="E2335" i="1"/>
  <c r="F2335" i="1" s="1"/>
  <c r="E2331" i="1"/>
  <c r="F2331" i="1" s="1"/>
  <c r="E2327" i="1"/>
  <c r="F2327" i="1" s="1"/>
  <c r="E2323" i="1"/>
  <c r="F2323" i="1" s="1"/>
  <c r="E2319" i="1"/>
  <c r="F2319" i="1" s="1"/>
  <c r="E2315" i="1"/>
  <c r="F2315" i="1" s="1"/>
  <c r="E2311" i="1"/>
  <c r="F2311" i="1" s="1"/>
  <c r="E2307" i="1"/>
  <c r="F2307" i="1" s="1"/>
  <c r="E2303" i="1"/>
  <c r="F2303" i="1" s="1"/>
  <c r="E2299" i="1"/>
  <c r="F2299" i="1" s="1"/>
  <c r="E2295" i="1"/>
  <c r="F2295" i="1" s="1"/>
  <c r="E2291" i="1"/>
  <c r="F2291" i="1" s="1"/>
  <c r="E2287" i="1"/>
  <c r="F2287" i="1" s="1"/>
  <c r="E2283" i="1"/>
  <c r="F2283" i="1" s="1"/>
  <c r="E2279" i="1"/>
  <c r="F2279" i="1" s="1"/>
  <c r="E2275" i="1"/>
  <c r="F2275" i="1" s="1"/>
  <c r="E2271" i="1"/>
  <c r="F2271" i="1" s="1"/>
  <c r="E2267" i="1"/>
  <c r="F2267" i="1" s="1"/>
  <c r="E2263" i="1"/>
  <c r="F2263" i="1" s="1"/>
  <c r="E2259" i="1"/>
  <c r="F2259" i="1" s="1"/>
  <c r="E2255" i="1"/>
  <c r="F2255" i="1" s="1"/>
  <c r="E2251" i="1"/>
  <c r="F2251" i="1" s="1"/>
  <c r="E2247" i="1"/>
  <c r="F2247" i="1" s="1"/>
  <c r="E2243" i="1"/>
  <c r="F2243" i="1" s="1"/>
  <c r="E2239" i="1"/>
  <c r="F2239" i="1" s="1"/>
  <c r="E2235" i="1"/>
  <c r="F2235" i="1" s="1"/>
  <c r="E2231" i="1"/>
  <c r="F2231" i="1" s="1"/>
  <c r="E2227" i="1"/>
  <c r="F2227" i="1" s="1"/>
  <c r="E2223" i="1"/>
  <c r="F2223" i="1" s="1"/>
  <c r="E2219" i="1"/>
  <c r="F2219" i="1" s="1"/>
  <c r="E2215" i="1"/>
  <c r="F2215" i="1" s="1"/>
  <c r="E2211" i="1"/>
  <c r="F2211" i="1" s="1"/>
  <c r="E2207" i="1"/>
  <c r="F2207" i="1" s="1"/>
  <c r="E2203" i="1"/>
  <c r="F2203" i="1" s="1"/>
  <c r="E2199" i="1"/>
  <c r="F2199" i="1" s="1"/>
  <c r="E2195" i="1"/>
  <c r="F2195" i="1" s="1"/>
  <c r="E2191" i="1"/>
  <c r="F2191" i="1" s="1"/>
  <c r="E2187" i="1"/>
  <c r="F2187" i="1" s="1"/>
  <c r="E2183" i="1"/>
  <c r="F2183" i="1" s="1"/>
  <c r="E2179" i="1"/>
  <c r="F2179" i="1" s="1"/>
  <c r="E2175" i="1"/>
  <c r="F2175" i="1" s="1"/>
  <c r="E2171" i="1"/>
  <c r="F2171" i="1" s="1"/>
  <c r="E2167" i="1"/>
  <c r="F2167" i="1" s="1"/>
  <c r="E2163" i="1"/>
  <c r="F2163" i="1" s="1"/>
  <c r="E2159" i="1"/>
  <c r="F2159" i="1" s="1"/>
  <c r="E2155" i="1"/>
  <c r="F2155" i="1" s="1"/>
  <c r="E2151" i="1"/>
  <c r="F2151" i="1" s="1"/>
  <c r="E2147" i="1"/>
  <c r="F2147" i="1" s="1"/>
  <c r="E2143" i="1"/>
  <c r="F2143" i="1" s="1"/>
  <c r="E2139" i="1"/>
  <c r="F2139" i="1" s="1"/>
  <c r="E2135" i="1"/>
  <c r="F2135" i="1" s="1"/>
  <c r="E2131" i="1"/>
  <c r="F2131" i="1" s="1"/>
  <c r="E2127" i="1"/>
  <c r="F2127" i="1" s="1"/>
  <c r="E2123" i="1"/>
  <c r="F2123" i="1" s="1"/>
  <c r="E2119" i="1"/>
  <c r="F2119" i="1" s="1"/>
  <c r="E2115" i="1"/>
  <c r="F2115" i="1" s="1"/>
  <c r="E2111" i="1"/>
  <c r="F2111" i="1" s="1"/>
  <c r="E2107" i="1"/>
  <c r="F2107" i="1" s="1"/>
  <c r="E2103" i="1"/>
  <c r="F2103" i="1" s="1"/>
  <c r="E2099" i="1"/>
  <c r="F2099" i="1" s="1"/>
  <c r="E2095" i="1"/>
  <c r="F2095" i="1" s="1"/>
  <c r="E2091" i="1"/>
  <c r="F2091" i="1" s="1"/>
  <c r="E2087" i="1"/>
  <c r="F2087" i="1" s="1"/>
  <c r="E2083" i="1"/>
  <c r="F2083" i="1" s="1"/>
  <c r="E2079" i="1"/>
  <c r="F2079" i="1" s="1"/>
  <c r="E2075" i="1"/>
  <c r="F2075" i="1" s="1"/>
  <c r="E2071" i="1"/>
  <c r="F2071" i="1" s="1"/>
  <c r="E2067" i="1"/>
  <c r="F2067" i="1" s="1"/>
  <c r="E2063" i="1"/>
  <c r="F2063" i="1" s="1"/>
  <c r="E2059" i="1"/>
  <c r="F2059" i="1" s="1"/>
  <c r="E2055" i="1"/>
  <c r="F2055" i="1" s="1"/>
  <c r="E2051" i="1"/>
  <c r="F2051" i="1" s="1"/>
  <c r="E2047" i="1"/>
  <c r="F2047" i="1" s="1"/>
  <c r="E2043" i="1"/>
  <c r="F2043" i="1" s="1"/>
  <c r="E2039" i="1"/>
  <c r="F2039" i="1" s="1"/>
  <c r="E2035" i="1"/>
  <c r="F2035" i="1" s="1"/>
  <c r="E2031" i="1"/>
  <c r="F2031" i="1" s="1"/>
  <c r="E2027" i="1"/>
  <c r="F2027" i="1" s="1"/>
  <c r="E2023" i="1"/>
  <c r="F2023" i="1" s="1"/>
  <c r="E2019" i="1"/>
  <c r="F2019" i="1" s="1"/>
  <c r="E2015" i="1"/>
  <c r="F2015" i="1" s="1"/>
  <c r="E2011" i="1"/>
  <c r="F2011" i="1" s="1"/>
  <c r="E2007" i="1"/>
  <c r="F2007" i="1" s="1"/>
  <c r="E2003" i="1"/>
  <c r="F2003" i="1" s="1"/>
  <c r="E1999" i="1"/>
  <c r="F1999" i="1" s="1"/>
  <c r="E2553" i="1"/>
  <c r="F2553" i="1" s="1"/>
  <c r="E2537" i="1"/>
  <c r="F2537" i="1" s="1"/>
  <c r="E2521" i="1"/>
  <c r="F2521" i="1" s="1"/>
  <c r="E2505" i="1"/>
  <c r="F2505" i="1" s="1"/>
  <c r="E2489" i="1"/>
  <c r="F2489" i="1" s="1"/>
  <c r="E2404" i="1"/>
  <c r="F2404" i="1" s="1"/>
  <c r="E2340" i="1"/>
  <c r="F2340" i="1" s="1"/>
  <c r="E2276" i="1"/>
  <c r="F2276" i="1" s="1"/>
  <c r="E2212" i="1"/>
  <c r="F2212" i="1" s="1"/>
  <c r="E2148" i="1"/>
  <c r="F2148" i="1" s="1"/>
  <c r="E2084" i="1"/>
  <c r="F2084" i="1" s="1"/>
  <c r="E2020" i="1"/>
  <c r="F2020" i="1" s="1"/>
  <c r="E1956" i="1"/>
  <c r="F1956" i="1" s="1"/>
  <c r="E1549" i="1"/>
  <c r="F1549" i="1" s="1"/>
  <c r="F1545" i="1"/>
  <c r="E1545" i="1"/>
  <c r="E1537" i="1"/>
  <c r="F1537" i="1" s="1"/>
  <c r="F1529" i="1"/>
  <c r="E1529" i="1"/>
  <c r="E1521" i="1"/>
  <c r="F1521" i="1" s="1"/>
  <c r="F1513" i="1"/>
  <c r="E1513" i="1"/>
  <c r="E1509" i="1"/>
  <c r="F1509" i="1" s="1"/>
  <c r="F1505" i="1"/>
  <c r="E1505" i="1"/>
  <c r="E1497" i="1"/>
  <c r="F1497" i="1" s="1"/>
  <c r="F1489" i="1"/>
  <c r="E1489" i="1"/>
  <c r="E1481" i="1"/>
  <c r="F1481" i="1" s="1"/>
  <c r="F1473" i="1"/>
  <c r="E1473" i="1"/>
  <c r="E1465" i="1"/>
  <c r="F1465" i="1" s="1"/>
  <c r="F1457" i="1"/>
  <c r="E1457" i="1"/>
  <c r="E1449" i="1"/>
  <c r="F1449" i="1" s="1"/>
  <c r="F1441" i="1"/>
  <c r="E1441" i="1"/>
  <c r="E1433" i="1"/>
  <c r="F1433" i="1" s="1"/>
  <c r="F1425" i="1"/>
  <c r="E1425" i="1"/>
  <c r="E1417" i="1"/>
  <c r="F1417" i="1" s="1"/>
  <c r="F1409" i="1"/>
  <c r="E1409" i="1"/>
  <c r="E1401" i="1"/>
  <c r="F1401" i="1" s="1"/>
  <c r="F1393" i="1"/>
  <c r="E1393" i="1"/>
  <c r="E1385" i="1"/>
  <c r="F1385" i="1" s="1"/>
  <c r="F1377" i="1"/>
  <c r="E1377" i="1"/>
  <c r="E1361" i="1"/>
  <c r="F1361" i="1" s="1"/>
  <c r="E1353" i="1"/>
  <c r="F1353" i="1" s="1"/>
  <c r="E1345" i="1"/>
  <c r="F1345" i="1" s="1"/>
  <c r="E1337" i="1"/>
  <c r="F1337" i="1" s="1"/>
  <c r="E1329" i="1"/>
  <c r="F1329" i="1" s="1"/>
  <c r="E1321" i="1"/>
  <c r="F1321" i="1" s="1"/>
  <c r="E1313" i="1"/>
  <c r="F1313" i="1" s="1"/>
  <c r="E1297" i="1"/>
  <c r="F1297" i="1" s="1"/>
  <c r="F1289" i="1"/>
  <c r="E1289" i="1"/>
  <c r="E1281" i="1"/>
  <c r="F1281" i="1" s="1"/>
  <c r="F1273" i="1"/>
  <c r="E1273" i="1"/>
  <c r="E1265" i="1"/>
  <c r="F1265" i="1" s="1"/>
  <c r="F1257" i="1"/>
  <c r="E1257" i="1"/>
  <c r="E1249" i="1"/>
  <c r="F1249" i="1" s="1"/>
  <c r="F1241" i="1"/>
  <c r="E1233" i="1"/>
  <c r="F1233" i="1" s="1"/>
  <c r="E1225" i="1"/>
  <c r="F1225" i="1" s="1"/>
  <c r="E1217" i="1"/>
  <c r="F1217" i="1" s="1"/>
  <c r="E1209" i="1"/>
  <c r="F1209" i="1" s="1"/>
  <c r="E1201" i="1"/>
  <c r="F1201" i="1" s="1"/>
  <c r="E1193" i="1"/>
  <c r="F1193" i="1" s="1"/>
  <c r="E1185" i="1"/>
  <c r="F1185" i="1" s="1"/>
  <c r="F1169" i="1"/>
  <c r="E1169" i="1"/>
  <c r="E1161" i="1"/>
  <c r="F1161" i="1" s="1"/>
  <c r="F1153" i="1"/>
  <c r="E1153" i="1"/>
  <c r="E1145" i="1"/>
  <c r="F1145" i="1" s="1"/>
  <c r="F1137" i="1"/>
  <c r="E1137" i="1"/>
  <c r="E1129" i="1"/>
  <c r="F1129" i="1" s="1"/>
  <c r="F1121" i="1"/>
  <c r="E1121" i="1"/>
  <c r="E1105" i="1"/>
  <c r="F1105" i="1" s="1"/>
  <c r="E1097" i="1"/>
  <c r="F1097" i="1" s="1"/>
  <c r="E1089" i="1"/>
  <c r="F1089" i="1" s="1"/>
  <c r="E1081" i="1"/>
  <c r="F1081" i="1" s="1"/>
  <c r="E1073" i="1"/>
  <c r="F1073" i="1" s="1"/>
  <c r="E1065" i="1"/>
  <c r="F1065" i="1" s="1"/>
  <c r="E1057" i="1"/>
  <c r="F1057" i="1" s="1"/>
  <c r="E1041" i="1"/>
  <c r="F1041" i="1" s="1"/>
  <c r="F1033" i="1"/>
  <c r="E1033" i="1"/>
  <c r="E1029" i="1"/>
  <c r="F1029" i="1" s="1"/>
  <c r="F1025" i="1"/>
  <c r="E1025" i="1"/>
  <c r="E1017" i="1"/>
  <c r="F1017" i="1" s="1"/>
  <c r="F1013" i="1"/>
  <c r="E1013" i="1"/>
  <c r="E1009" i="1"/>
  <c r="F1009" i="1" s="1"/>
  <c r="F1005" i="1"/>
  <c r="E1005" i="1"/>
  <c r="E1001" i="1"/>
  <c r="F1001" i="1" s="1"/>
  <c r="F997" i="1"/>
  <c r="E997" i="1"/>
  <c r="E993" i="1"/>
  <c r="F993" i="1" s="1"/>
  <c r="F989" i="1"/>
  <c r="E989" i="1"/>
  <c r="F985" i="1"/>
  <c r="E981" i="1"/>
  <c r="F981" i="1" s="1"/>
  <c r="E977" i="1"/>
  <c r="F977" i="1" s="1"/>
  <c r="E973" i="1"/>
  <c r="F973" i="1" s="1"/>
  <c r="E969" i="1"/>
  <c r="F969" i="1" s="1"/>
  <c r="E965" i="1"/>
  <c r="F965" i="1" s="1"/>
  <c r="E961" i="1"/>
  <c r="F961" i="1" s="1"/>
  <c r="E957" i="1"/>
  <c r="F957" i="1" s="1"/>
  <c r="E953" i="1"/>
  <c r="F953" i="1" s="1"/>
  <c r="E949" i="1"/>
  <c r="F949" i="1" s="1"/>
  <c r="E945" i="1"/>
  <c r="F945" i="1" s="1"/>
  <c r="E941" i="1"/>
  <c r="F941" i="1" s="1"/>
  <c r="E937" i="1"/>
  <c r="F937" i="1" s="1"/>
  <c r="E933" i="1"/>
  <c r="F933" i="1" s="1"/>
  <c r="E929" i="1"/>
  <c r="F929" i="1" s="1"/>
  <c r="E925" i="1"/>
  <c r="F925" i="1" s="1"/>
  <c r="E913" i="1"/>
  <c r="F913" i="1" s="1"/>
  <c r="F909" i="1"/>
  <c r="E909" i="1"/>
  <c r="E905" i="1"/>
  <c r="F905" i="1" s="1"/>
  <c r="F901" i="1"/>
  <c r="E901" i="1"/>
  <c r="E897" i="1"/>
  <c r="F897" i="1" s="1"/>
  <c r="F893" i="1"/>
  <c r="E893" i="1"/>
  <c r="E889" i="1"/>
  <c r="F889" i="1" s="1"/>
  <c r="F885" i="1"/>
  <c r="E885" i="1"/>
  <c r="E881" i="1"/>
  <c r="F881" i="1" s="1"/>
  <c r="F877" i="1"/>
  <c r="E877" i="1"/>
  <c r="E873" i="1"/>
  <c r="F873" i="1" s="1"/>
  <c r="F869" i="1"/>
  <c r="E869" i="1"/>
  <c r="E865" i="1"/>
  <c r="F865" i="1" s="1"/>
  <c r="F861" i="1"/>
  <c r="E861" i="1"/>
  <c r="E853" i="1"/>
  <c r="F853" i="1" s="1"/>
  <c r="E849" i="1"/>
  <c r="F849" i="1" s="1"/>
  <c r="E845" i="1"/>
  <c r="F845" i="1" s="1"/>
  <c r="E841" i="1"/>
  <c r="F841" i="1" s="1"/>
  <c r="E837" i="1"/>
  <c r="F837" i="1" s="1"/>
  <c r="E833" i="1"/>
  <c r="F833" i="1" s="1"/>
  <c r="E829" i="1"/>
  <c r="F829" i="1" s="1"/>
  <c r="E825" i="1"/>
  <c r="F825" i="1" s="1"/>
  <c r="E821" i="1"/>
  <c r="F821" i="1" s="1"/>
  <c r="E817" i="1"/>
  <c r="F817" i="1" s="1"/>
  <c r="E813" i="1"/>
  <c r="F813" i="1" s="1"/>
  <c r="E809" i="1"/>
  <c r="F809" i="1" s="1"/>
  <c r="E805" i="1"/>
  <c r="F805" i="1" s="1"/>
  <c r="E801" i="1"/>
  <c r="F801" i="1" s="1"/>
  <c r="E797" i="1"/>
  <c r="F797" i="1" s="1"/>
  <c r="E793" i="1"/>
  <c r="F793" i="1" s="1"/>
  <c r="E785" i="1"/>
  <c r="F785" i="1" s="1"/>
  <c r="E781" i="1"/>
  <c r="F781" i="1" s="1"/>
  <c r="E777" i="1"/>
  <c r="F777" i="1" s="1"/>
  <c r="E773" i="1"/>
  <c r="F773" i="1" s="1"/>
  <c r="E769" i="1"/>
  <c r="F769" i="1" s="1"/>
  <c r="E765" i="1"/>
  <c r="F765" i="1" s="1"/>
  <c r="E761" i="1"/>
  <c r="F761" i="1" s="1"/>
  <c r="E757" i="1"/>
  <c r="F757" i="1" s="1"/>
  <c r="E753" i="1"/>
  <c r="F753" i="1" s="1"/>
  <c r="E749" i="1"/>
  <c r="F749" i="1" s="1"/>
  <c r="E745" i="1"/>
  <c r="F745" i="1" s="1"/>
  <c r="E741" i="1"/>
  <c r="F741" i="1" s="1"/>
  <c r="E737" i="1"/>
  <c r="F737" i="1" s="1"/>
  <c r="E733" i="1"/>
  <c r="F733" i="1" s="1"/>
  <c r="E729" i="1"/>
  <c r="F729" i="1" s="1"/>
  <c r="E725" i="1"/>
  <c r="F725" i="1" s="1"/>
  <c r="E721" i="1"/>
  <c r="F721" i="1" s="1"/>
  <c r="E717" i="1"/>
  <c r="F717" i="1" s="1"/>
  <c r="E713" i="1"/>
  <c r="F713" i="1" s="1"/>
  <c r="E709" i="1"/>
  <c r="F709" i="1" s="1"/>
  <c r="E705" i="1"/>
  <c r="F705" i="1" s="1"/>
  <c r="E701" i="1"/>
  <c r="F701" i="1" s="1"/>
  <c r="E697" i="1"/>
  <c r="F697" i="1" s="1"/>
  <c r="E693" i="1"/>
  <c r="F693" i="1" s="1"/>
  <c r="E689" i="1"/>
  <c r="F689" i="1" s="1"/>
  <c r="E685" i="1"/>
  <c r="F685" i="1" s="1"/>
  <c r="E681" i="1"/>
  <c r="F681" i="1" s="1"/>
  <c r="E677" i="1"/>
  <c r="F677" i="1" s="1"/>
  <c r="E673" i="1"/>
  <c r="F673" i="1" s="1"/>
  <c r="E669" i="1"/>
  <c r="F669" i="1" s="1"/>
  <c r="E665" i="1"/>
  <c r="F665" i="1" s="1"/>
  <c r="E657" i="1"/>
  <c r="F657" i="1" s="1"/>
  <c r="E653" i="1"/>
  <c r="F653" i="1" s="1"/>
  <c r="E649" i="1"/>
  <c r="F649" i="1" s="1"/>
  <c r="E645" i="1"/>
  <c r="F645" i="1" s="1"/>
  <c r="E641" i="1"/>
  <c r="F641" i="1" s="1"/>
  <c r="E637" i="1"/>
  <c r="F637" i="1" s="1"/>
  <c r="E633" i="1"/>
  <c r="F633" i="1" s="1"/>
  <c r="E629" i="1"/>
  <c r="F629" i="1" s="1"/>
  <c r="E625" i="1"/>
  <c r="F625" i="1" s="1"/>
  <c r="E621" i="1"/>
  <c r="F621" i="1" s="1"/>
  <c r="E617" i="1"/>
  <c r="F617" i="1" s="1"/>
  <c r="E613" i="1"/>
  <c r="F613" i="1" s="1"/>
  <c r="E609" i="1"/>
  <c r="F609" i="1" s="1"/>
  <c r="E605" i="1"/>
  <c r="F605" i="1" s="1"/>
  <c r="E601" i="1"/>
  <c r="F601" i="1" s="1"/>
  <c r="E597" i="1"/>
  <c r="F597" i="1" s="1"/>
  <c r="E593" i="1"/>
  <c r="F593" i="1" s="1"/>
  <c r="E589" i="1"/>
  <c r="F589" i="1" s="1"/>
  <c r="E585" i="1"/>
  <c r="F585" i="1" s="1"/>
  <c r="E581" i="1"/>
  <c r="F581" i="1" s="1"/>
  <c r="E577" i="1"/>
  <c r="F577" i="1" s="1"/>
  <c r="E573" i="1"/>
  <c r="F573" i="1" s="1"/>
  <c r="E569" i="1"/>
  <c r="F569" i="1" s="1"/>
  <c r="E565" i="1"/>
  <c r="F565" i="1" s="1"/>
  <c r="E561" i="1"/>
  <c r="F561" i="1" s="1"/>
  <c r="E557" i="1"/>
  <c r="F557" i="1" s="1"/>
  <c r="E553" i="1"/>
  <c r="F553" i="1" s="1"/>
  <c r="E549" i="1"/>
  <c r="F549" i="1" s="1"/>
  <c r="E545" i="1"/>
  <c r="F545" i="1" s="1"/>
  <c r="E541" i="1"/>
  <c r="F541" i="1" s="1"/>
  <c r="E537" i="1"/>
  <c r="F537" i="1" s="1"/>
  <c r="E529" i="1"/>
  <c r="F529" i="1" s="1"/>
  <c r="E525" i="1"/>
  <c r="F525" i="1" s="1"/>
  <c r="E521" i="1"/>
  <c r="F521" i="1" s="1"/>
  <c r="E517" i="1"/>
  <c r="F517" i="1" s="1"/>
  <c r="E513" i="1"/>
  <c r="F513" i="1" s="1"/>
  <c r="E509" i="1"/>
  <c r="F509" i="1" s="1"/>
  <c r="E505" i="1"/>
  <c r="F505" i="1" s="1"/>
  <c r="E501" i="1"/>
  <c r="F501" i="1" s="1"/>
  <c r="E497" i="1"/>
  <c r="F497" i="1" s="1"/>
  <c r="E493" i="1"/>
  <c r="F493" i="1" s="1"/>
  <c r="E489" i="1"/>
  <c r="F489" i="1" s="1"/>
  <c r="E485" i="1"/>
  <c r="F485" i="1" s="1"/>
  <c r="E481" i="1"/>
  <c r="F481" i="1" s="1"/>
  <c r="E477" i="1"/>
  <c r="F477" i="1" s="1"/>
  <c r="E473" i="1"/>
  <c r="F473" i="1" s="1"/>
  <c r="E469" i="1"/>
  <c r="F469" i="1" s="1"/>
  <c r="E465" i="1"/>
  <c r="F465" i="1" s="1"/>
  <c r="E461" i="1"/>
  <c r="F461" i="1" s="1"/>
  <c r="E457" i="1"/>
  <c r="F457" i="1" s="1"/>
  <c r="E453" i="1"/>
  <c r="F453" i="1" s="1"/>
  <c r="E449" i="1"/>
  <c r="F449" i="1" s="1"/>
  <c r="E445" i="1"/>
  <c r="F445" i="1" s="1"/>
  <c r="E441" i="1"/>
  <c r="F441" i="1" s="1"/>
  <c r="E437" i="1"/>
  <c r="F437" i="1" s="1"/>
  <c r="E433" i="1"/>
  <c r="F433" i="1" s="1"/>
  <c r="E429" i="1"/>
  <c r="F429" i="1" s="1"/>
  <c r="E1177" i="1"/>
  <c r="F1177" i="1" s="1"/>
  <c r="E921" i="1"/>
  <c r="F921" i="1" s="1"/>
  <c r="E1568" i="1"/>
  <c r="F1568" i="1" s="1"/>
  <c r="E1564" i="1"/>
  <c r="F1564" i="1" s="1"/>
  <c r="E1560" i="1"/>
  <c r="F1560" i="1" s="1"/>
  <c r="E1556" i="1"/>
  <c r="F1556" i="1" s="1"/>
  <c r="E1552" i="1"/>
  <c r="F1552" i="1" s="1"/>
  <c r="E1548" i="1"/>
  <c r="F1548" i="1" s="1"/>
  <c r="E1544" i="1"/>
  <c r="F1544" i="1" s="1"/>
  <c r="E1540" i="1"/>
  <c r="F1540" i="1" s="1"/>
  <c r="E1536" i="1"/>
  <c r="F1536" i="1" s="1"/>
  <c r="E1532" i="1"/>
  <c r="F1532" i="1" s="1"/>
  <c r="E1528" i="1"/>
  <c r="F1528" i="1" s="1"/>
  <c r="E1524" i="1"/>
  <c r="F1524" i="1" s="1"/>
  <c r="E1520" i="1"/>
  <c r="F1520" i="1" s="1"/>
  <c r="E1516" i="1"/>
  <c r="F1516" i="1" s="1"/>
  <c r="E1512" i="1"/>
  <c r="F1512" i="1" s="1"/>
  <c r="E1508" i="1"/>
  <c r="F1508" i="1" s="1"/>
  <c r="E1504" i="1"/>
  <c r="F1504" i="1" s="1"/>
  <c r="E1500" i="1"/>
  <c r="F1500" i="1" s="1"/>
  <c r="E1496" i="1"/>
  <c r="F1496" i="1" s="1"/>
  <c r="E1492" i="1"/>
  <c r="F1492" i="1" s="1"/>
  <c r="E1484" i="1"/>
  <c r="F1484" i="1" s="1"/>
  <c r="E1480" i="1"/>
  <c r="F1480" i="1" s="1"/>
  <c r="E1476" i="1"/>
  <c r="F1476" i="1" s="1"/>
  <c r="E1468" i="1"/>
  <c r="F1468" i="1" s="1"/>
  <c r="E1464" i="1"/>
  <c r="F1464" i="1" s="1"/>
  <c r="E1460" i="1"/>
  <c r="F1460" i="1" s="1"/>
  <c r="E1456" i="1"/>
  <c r="F1456" i="1" s="1"/>
  <c r="E1452" i="1"/>
  <c r="F1452" i="1" s="1"/>
  <c r="E1448" i="1"/>
  <c r="F1448" i="1" s="1"/>
  <c r="E1444" i="1"/>
  <c r="F1444" i="1" s="1"/>
  <c r="E1440" i="1"/>
  <c r="F1440" i="1" s="1"/>
  <c r="E1436" i="1"/>
  <c r="F1436" i="1" s="1"/>
  <c r="E1432" i="1"/>
  <c r="F1432" i="1" s="1"/>
  <c r="E1428" i="1"/>
  <c r="F1428" i="1" s="1"/>
  <c r="E1424" i="1"/>
  <c r="F1424" i="1" s="1"/>
  <c r="E1369" i="1"/>
  <c r="F1369" i="1" s="1"/>
  <c r="E1113" i="1"/>
  <c r="F1113" i="1" s="1"/>
  <c r="E857" i="1"/>
  <c r="F857" i="1" s="1"/>
  <c r="E1995" i="1"/>
  <c r="F1995" i="1" s="1"/>
  <c r="F1991" i="1"/>
  <c r="E1991" i="1"/>
  <c r="E1987" i="1"/>
  <c r="F1987" i="1" s="1"/>
  <c r="F1983" i="1"/>
  <c r="E1983" i="1"/>
  <c r="E1979" i="1"/>
  <c r="F1979" i="1" s="1"/>
  <c r="F1971" i="1"/>
  <c r="E1971" i="1"/>
  <c r="E1967" i="1"/>
  <c r="F1967" i="1" s="1"/>
  <c r="F1963" i="1"/>
  <c r="E1963" i="1"/>
  <c r="E1959" i="1"/>
  <c r="F1959" i="1" s="1"/>
  <c r="F1955" i="1"/>
  <c r="E1955" i="1"/>
  <c r="E1951" i="1"/>
  <c r="F1951" i="1" s="1"/>
  <c r="F1947" i="1"/>
  <c r="E1947" i="1"/>
  <c r="E1943" i="1"/>
  <c r="F1943" i="1" s="1"/>
  <c r="F1939" i="1"/>
  <c r="E1939" i="1"/>
  <c r="E1935" i="1"/>
  <c r="F1935" i="1" s="1"/>
  <c r="F1931" i="1"/>
  <c r="E1931" i="1"/>
  <c r="E1923" i="1"/>
  <c r="F1923" i="1" s="1"/>
  <c r="F1919" i="1"/>
  <c r="E1919" i="1"/>
  <c r="E1915" i="1"/>
  <c r="F1915" i="1" s="1"/>
  <c r="F1911" i="1"/>
  <c r="E1907" i="1"/>
  <c r="F1907" i="1" s="1"/>
  <c r="E1903" i="1"/>
  <c r="F1903" i="1" s="1"/>
  <c r="E1899" i="1"/>
  <c r="F1899" i="1" s="1"/>
  <c r="F1891" i="1"/>
  <c r="E1891" i="1"/>
  <c r="E1887" i="1"/>
  <c r="F1887" i="1" s="1"/>
  <c r="F1883" i="1"/>
  <c r="E1883" i="1"/>
  <c r="F1879" i="1"/>
  <c r="E1875" i="1"/>
  <c r="F1875" i="1" s="1"/>
  <c r="E1871" i="1"/>
  <c r="F1871" i="1" s="1"/>
  <c r="E1867" i="1"/>
  <c r="F1867" i="1" s="1"/>
  <c r="F1863" i="1"/>
  <c r="F1859" i="1"/>
  <c r="E1859" i="1"/>
  <c r="F1855" i="1"/>
  <c r="E1855" i="1"/>
  <c r="F1851" i="1"/>
  <c r="E1851" i="1"/>
  <c r="F1843" i="1"/>
  <c r="E1843" i="1"/>
  <c r="F1839" i="1"/>
  <c r="E1839" i="1"/>
  <c r="F1835" i="1"/>
  <c r="E1835" i="1"/>
  <c r="E1827" i="1"/>
  <c r="F1827" i="1" s="1"/>
  <c r="E1823" i="1"/>
  <c r="F1823" i="1" s="1"/>
  <c r="E1819" i="1"/>
  <c r="F1819" i="1" s="1"/>
  <c r="F1815" i="1"/>
  <c r="F1811" i="1"/>
  <c r="E1811" i="1"/>
  <c r="F1807" i="1"/>
  <c r="E1807" i="1"/>
  <c r="F1803" i="1"/>
  <c r="E1803" i="1"/>
  <c r="F1795" i="1"/>
  <c r="E1795" i="1"/>
  <c r="F1791" i="1"/>
  <c r="E1791" i="1"/>
  <c r="F1787" i="1"/>
  <c r="E1787" i="1"/>
  <c r="F1783" i="1"/>
  <c r="E1779" i="1"/>
  <c r="F1779" i="1" s="1"/>
  <c r="E1775" i="1"/>
  <c r="F1775" i="1" s="1"/>
  <c r="E1771" i="1"/>
  <c r="F1771" i="1" s="1"/>
  <c r="F1763" i="1"/>
  <c r="E1763" i="1"/>
  <c r="F1759" i="1"/>
  <c r="E1759" i="1"/>
  <c r="F1755" i="1"/>
  <c r="E1755" i="1"/>
  <c r="F1751" i="1"/>
  <c r="E1747" i="1"/>
  <c r="F1747" i="1" s="1"/>
  <c r="E1743" i="1"/>
  <c r="F1743" i="1" s="1"/>
  <c r="E1739" i="1"/>
  <c r="F1739" i="1" s="1"/>
  <c r="F1735" i="1"/>
  <c r="E1731" i="1"/>
  <c r="F1731" i="1" s="1"/>
  <c r="E1727" i="1"/>
  <c r="F1727" i="1" s="1"/>
  <c r="E1723" i="1"/>
  <c r="F1723" i="1" s="1"/>
  <c r="E1715" i="1"/>
  <c r="F1715" i="1" s="1"/>
  <c r="E1711" i="1"/>
  <c r="F1711" i="1" s="1"/>
  <c r="E1707" i="1"/>
  <c r="F1707" i="1" s="1"/>
  <c r="E1699" i="1"/>
  <c r="F1699" i="1" s="1"/>
  <c r="E1695" i="1"/>
  <c r="F1695" i="1" s="1"/>
  <c r="E1691" i="1"/>
  <c r="F1691" i="1" s="1"/>
  <c r="F1687" i="1"/>
  <c r="E1683" i="1"/>
  <c r="F1683" i="1" s="1"/>
  <c r="E1679" i="1"/>
  <c r="F1679" i="1" s="1"/>
  <c r="E1675" i="1"/>
  <c r="F1675" i="1" s="1"/>
  <c r="E1667" i="1"/>
  <c r="F1667" i="1" s="1"/>
  <c r="E1663" i="1"/>
  <c r="F1663" i="1" s="1"/>
  <c r="E1659" i="1"/>
  <c r="F1659" i="1" s="1"/>
  <c r="F1655" i="1"/>
  <c r="E1651" i="1"/>
  <c r="F1651" i="1" s="1"/>
  <c r="E1647" i="1"/>
  <c r="F1647" i="1" s="1"/>
  <c r="E1643" i="1"/>
  <c r="F1643" i="1" s="1"/>
  <c r="E1635" i="1"/>
  <c r="F1635" i="1" s="1"/>
  <c r="E1631" i="1"/>
  <c r="F1631" i="1" s="1"/>
  <c r="E1627" i="1"/>
  <c r="F1627" i="1" s="1"/>
  <c r="F1623" i="1"/>
  <c r="E1619" i="1"/>
  <c r="F1619" i="1" s="1"/>
  <c r="E1615" i="1"/>
  <c r="F1615" i="1" s="1"/>
  <c r="E1611" i="1"/>
  <c r="F1611" i="1" s="1"/>
  <c r="F1607" i="1"/>
  <c r="F1603" i="1"/>
  <c r="E1603" i="1"/>
  <c r="F1599" i="1"/>
  <c r="E1599" i="1"/>
  <c r="F1595" i="1"/>
  <c r="E1595" i="1"/>
  <c r="F1587" i="1"/>
  <c r="E1587" i="1"/>
  <c r="F1583" i="1"/>
  <c r="E1583" i="1"/>
  <c r="F1579" i="1"/>
  <c r="E1579" i="1"/>
  <c r="E1571" i="1"/>
  <c r="F1571" i="1" s="1"/>
  <c r="E1567" i="1"/>
  <c r="F1567" i="1" s="1"/>
  <c r="E1563" i="1"/>
  <c r="F1563" i="1" s="1"/>
  <c r="F1559" i="1"/>
  <c r="F1555" i="1"/>
  <c r="E1555" i="1"/>
  <c r="F1547" i="1"/>
  <c r="E1547" i="1"/>
  <c r="F1539" i="1"/>
  <c r="E1539" i="1"/>
  <c r="F1535" i="1"/>
  <c r="E1535" i="1"/>
  <c r="F1531" i="1"/>
  <c r="E1531" i="1"/>
  <c r="F1527" i="1"/>
  <c r="E1523" i="1"/>
  <c r="F1523" i="1" s="1"/>
  <c r="E1519" i="1"/>
  <c r="F1519" i="1" s="1"/>
  <c r="E1515" i="1"/>
  <c r="F1515" i="1" s="1"/>
  <c r="F1507" i="1"/>
  <c r="E1507" i="1"/>
  <c r="F1503" i="1"/>
  <c r="E1503" i="1"/>
  <c r="F1499" i="1"/>
  <c r="E1499" i="1"/>
  <c r="F1495" i="1"/>
  <c r="E1491" i="1"/>
  <c r="F1491" i="1" s="1"/>
  <c r="E1487" i="1"/>
  <c r="F1487" i="1" s="1"/>
  <c r="E1483" i="1"/>
  <c r="F1483" i="1" s="1"/>
  <c r="F1479" i="1"/>
  <c r="E1475" i="1"/>
  <c r="F1475" i="1" s="1"/>
  <c r="F1471" i="1"/>
  <c r="E1471" i="1"/>
  <c r="E1467" i="1"/>
  <c r="F1467" i="1" s="1"/>
  <c r="F1463" i="1"/>
  <c r="E1459" i="1"/>
  <c r="F1459" i="1" s="1"/>
  <c r="E1455" i="1"/>
  <c r="F1455" i="1" s="1"/>
  <c r="E1451" i="1"/>
  <c r="F1451" i="1" s="1"/>
  <c r="E1443" i="1"/>
  <c r="F1443" i="1" s="1"/>
  <c r="E1439" i="1"/>
  <c r="F1439" i="1" s="1"/>
  <c r="F1435" i="1"/>
  <c r="E1435" i="1"/>
  <c r="F1431" i="1"/>
  <c r="E1423" i="1"/>
  <c r="F1423" i="1" s="1"/>
  <c r="E1419" i="1"/>
  <c r="F1419" i="1" s="1"/>
  <c r="F1415" i="1"/>
  <c r="E1411" i="1"/>
  <c r="F1411" i="1" s="1"/>
  <c r="E1407" i="1"/>
  <c r="F1407" i="1" s="1"/>
  <c r="E1403" i="1"/>
  <c r="F1403" i="1" s="1"/>
  <c r="F1399" i="1"/>
  <c r="E1399" i="1"/>
  <c r="E1395" i="1"/>
  <c r="F1395" i="1" s="1"/>
  <c r="E1391" i="1"/>
  <c r="F1391" i="1" s="1"/>
  <c r="E1387" i="1"/>
  <c r="F1387" i="1" s="1"/>
  <c r="F1383" i="1"/>
  <c r="E1383" i="1"/>
  <c r="E1379" i="1"/>
  <c r="F1379" i="1" s="1"/>
  <c r="E1375" i="1"/>
  <c r="F1375" i="1" s="1"/>
  <c r="E1371" i="1"/>
  <c r="F1371" i="1" s="1"/>
  <c r="F1367" i="1"/>
  <c r="E1367" i="1"/>
  <c r="E1363" i="1"/>
  <c r="F1363" i="1" s="1"/>
  <c r="E1359" i="1"/>
  <c r="F1359" i="1" s="1"/>
  <c r="E1355" i="1"/>
  <c r="F1355" i="1" s="1"/>
  <c r="F1351" i="1"/>
  <c r="E1351" i="1"/>
  <c r="E1347" i="1"/>
  <c r="F1347" i="1" s="1"/>
  <c r="E1343" i="1"/>
  <c r="F1343" i="1" s="1"/>
  <c r="E1339" i="1"/>
  <c r="F1339" i="1" s="1"/>
  <c r="F1335" i="1"/>
  <c r="E1335" i="1"/>
  <c r="E1331" i="1"/>
  <c r="F1331" i="1" s="1"/>
  <c r="E1327" i="1"/>
  <c r="F1327" i="1" s="1"/>
  <c r="E1323" i="1"/>
  <c r="F1323" i="1" s="1"/>
  <c r="F1319" i="1"/>
  <c r="E1319" i="1"/>
  <c r="E1315" i="1"/>
  <c r="F1315" i="1" s="1"/>
  <c r="E1311" i="1"/>
  <c r="F1311" i="1" s="1"/>
  <c r="E1307" i="1"/>
  <c r="F1307" i="1" s="1"/>
  <c r="F1303" i="1"/>
  <c r="E1303" i="1"/>
  <c r="E1295" i="1"/>
  <c r="F1295" i="1" s="1"/>
  <c r="E1291" i="1"/>
  <c r="F1291" i="1" s="1"/>
  <c r="E1287" i="1"/>
  <c r="F1287" i="1" s="1"/>
  <c r="F1283" i="1"/>
  <c r="E1283" i="1"/>
  <c r="E1279" i="1"/>
  <c r="F1279" i="1" s="1"/>
  <c r="E1275" i="1"/>
  <c r="F1275" i="1" s="1"/>
  <c r="E1271" i="1"/>
  <c r="F1271" i="1" s="1"/>
  <c r="F1267" i="1"/>
  <c r="E1267" i="1"/>
  <c r="E1263" i="1"/>
  <c r="F1263" i="1" s="1"/>
  <c r="E1259" i="1"/>
  <c r="F1259" i="1" s="1"/>
  <c r="E1255" i="1"/>
  <c r="F1255" i="1" s="1"/>
  <c r="F1251" i="1"/>
  <c r="E1251" i="1"/>
  <c r="E1247" i="1"/>
  <c r="F1247" i="1" s="1"/>
  <c r="E1243" i="1"/>
  <c r="F1243" i="1" s="1"/>
  <c r="E1239" i="1"/>
  <c r="F1239" i="1" s="1"/>
  <c r="F1235" i="1"/>
  <c r="E1235" i="1"/>
  <c r="E1231" i="1"/>
  <c r="F1231" i="1" s="1"/>
  <c r="E1227" i="1"/>
  <c r="F1227" i="1" s="1"/>
  <c r="E1223" i="1"/>
  <c r="F1223" i="1" s="1"/>
  <c r="F1219" i="1"/>
  <c r="E1219" i="1"/>
  <c r="E1215" i="1"/>
  <c r="F1215" i="1" s="1"/>
  <c r="E1211" i="1"/>
  <c r="F1211" i="1" s="1"/>
  <c r="E1207" i="1"/>
  <c r="F1207" i="1" s="1"/>
  <c r="F1203" i="1"/>
  <c r="E1203" i="1"/>
  <c r="F1199" i="1"/>
  <c r="E1199" i="1"/>
  <c r="F1195" i="1"/>
  <c r="E1195" i="1"/>
  <c r="F1191" i="1"/>
  <c r="E1191" i="1"/>
  <c r="F1187" i="1"/>
  <c r="E1187" i="1"/>
  <c r="F1183" i="1"/>
  <c r="E1183" i="1"/>
  <c r="F1179" i="1"/>
  <c r="E1179" i="1"/>
  <c r="F1175" i="1"/>
  <c r="E1175" i="1"/>
  <c r="F1167" i="1"/>
  <c r="E1167" i="1"/>
  <c r="F1163" i="1"/>
  <c r="E1163" i="1"/>
  <c r="F1159" i="1"/>
  <c r="E1159" i="1"/>
  <c r="F1155" i="1"/>
  <c r="E1155" i="1"/>
  <c r="F1151" i="1"/>
  <c r="E1151" i="1"/>
  <c r="F1147" i="1"/>
  <c r="E1147" i="1"/>
  <c r="F1143" i="1"/>
  <c r="E1143" i="1"/>
  <c r="F1139" i="1"/>
  <c r="E1139" i="1"/>
  <c r="F1135" i="1"/>
  <c r="E1135" i="1"/>
  <c r="F1131" i="1"/>
  <c r="E1131" i="1"/>
  <c r="F1127" i="1"/>
  <c r="E1127" i="1"/>
  <c r="F1123" i="1"/>
  <c r="E1123" i="1"/>
  <c r="F1119" i="1"/>
  <c r="E1119" i="1"/>
  <c r="F1115" i="1"/>
  <c r="E1115" i="1"/>
  <c r="F1111" i="1"/>
  <c r="E1111" i="1"/>
  <c r="F1107" i="1"/>
  <c r="E1107" i="1"/>
  <c r="F1103" i="1"/>
  <c r="E1103" i="1"/>
  <c r="F1099" i="1"/>
  <c r="E1099" i="1"/>
  <c r="F1095" i="1"/>
  <c r="E1095" i="1"/>
  <c r="F1091" i="1"/>
  <c r="E1091" i="1"/>
  <c r="F1087" i="1"/>
  <c r="E1087" i="1"/>
  <c r="F1083" i="1"/>
  <c r="E1083" i="1"/>
  <c r="F1079" i="1"/>
  <c r="E1079" i="1"/>
  <c r="F1075" i="1"/>
  <c r="E1075" i="1"/>
  <c r="F1071" i="1"/>
  <c r="E1071" i="1"/>
  <c r="F1067" i="1"/>
  <c r="E1067" i="1"/>
  <c r="F1063" i="1"/>
  <c r="E1063" i="1"/>
  <c r="F1059" i="1"/>
  <c r="E1059" i="1"/>
  <c r="F1055" i="1"/>
  <c r="E1055" i="1"/>
  <c r="F1051" i="1"/>
  <c r="E1051" i="1"/>
  <c r="F1047" i="1"/>
  <c r="E1047" i="1"/>
  <c r="F1039" i="1"/>
  <c r="E1039" i="1"/>
  <c r="F1035" i="1"/>
  <c r="E1035" i="1"/>
  <c r="F1031" i="1"/>
  <c r="E1031" i="1"/>
  <c r="F1027" i="1"/>
  <c r="E1027" i="1"/>
  <c r="F1023" i="1"/>
  <c r="E1023" i="1"/>
  <c r="F1019" i="1"/>
  <c r="E1019" i="1"/>
  <c r="F1015" i="1"/>
  <c r="E1015" i="1"/>
  <c r="F1011" i="1"/>
  <c r="E1011" i="1"/>
  <c r="F1007" i="1"/>
  <c r="E1007" i="1"/>
  <c r="F1003" i="1"/>
  <c r="E1003" i="1"/>
  <c r="F999" i="1"/>
  <c r="E999" i="1"/>
  <c r="F995" i="1"/>
  <c r="E995" i="1"/>
  <c r="F991" i="1"/>
  <c r="E991" i="1"/>
  <c r="F987" i="1"/>
  <c r="E987" i="1"/>
  <c r="F983" i="1"/>
  <c r="E983" i="1"/>
  <c r="F979" i="1"/>
  <c r="E979" i="1"/>
  <c r="F975" i="1"/>
  <c r="E975" i="1"/>
  <c r="F971" i="1"/>
  <c r="E971" i="1"/>
  <c r="F967" i="1"/>
  <c r="E967" i="1"/>
  <c r="F963" i="1"/>
  <c r="E963" i="1"/>
  <c r="F959" i="1"/>
  <c r="E959" i="1"/>
  <c r="F955" i="1"/>
  <c r="E955" i="1"/>
  <c r="F951" i="1"/>
  <c r="E951" i="1"/>
  <c r="F947" i="1"/>
  <c r="E947" i="1"/>
  <c r="F943" i="1"/>
  <c r="E943" i="1"/>
  <c r="F939" i="1"/>
  <c r="E939" i="1"/>
  <c r="F935" i="1"/>
  <c r="E935" i="1"/>
  <c r="F931" i="1"/>
  <c r="E931" i="1"/>
  <c r="F927" i="1"/>
  <c r="E927" i="1"/>
  <c r="F923" i="1"/>
  <c r="E923" i="1"/>
  <c r="F919" i="1"/>
  <c r="E919" i="1"/>
  <c r="F915" i="1"/>
  <c r="E915" i="1"/>
  <c r="F911" i="1"/>
  <c r="E911" i="1"/>
  <c r="F907" i="1"/>
  <c r="E907" i="1"/>
  <c r="F903" i="1"/>
  <c r="E903" i="1"/>
  <c r="F899" i="1"/>
  <c r="E899" i="1"/>
  <c r="F895" i="1"/>
  <c r="E895" i="1"/>
  <c r="F891" i="1"/>
  <c r="E891" i="1"/>
  <c r="F887" i="1"/>
  <c r="E887" i="1"/>
  <c r="F883" i="1"/>
  <c r="E883" i="1"/>
  <c r="F879" i="1"/>
  <c r="E879" i="1"/>
  <c r="F875" i="1"/>
  <c r="E875" i="1"/>
  <c r="F871" i="1"/>
  <c r="E871" i="1"/>
  <c r="F867" i="1"/>
  <c r="E867" i="1"/>
  <c r="F863" i="1"/>
  <c r="E863" i="1"/>
  <c r="F859" i="1"/>
  <c r="E859" i="1"/>
  <c r="F855" i="1"/>
  <c r="E855" i="1"/>
  <c r="F851" i="1"/>
  <c r="E851" i="1"/>
  <c r="F847" i="1"/>
  <c r="E847" i="1"/>
  <c r="F843" i="1"/>
  <c r="E843" i="1"/>
  <c r="F839" i="1"/>
  <c r="E839" i="1"/>
  <c r="F835" i="1"/>
  <c r="E835" i="1"/>
  <c r="F831" i="1"/>
  <c r="E831" i="1"/>
  <c r="F827" i="1"/>
  <c r="E827" i="1"/>
  <c r="F823" i="1"/>
  <c r="E823" i="1"/>
  <c r="F819" i="1"/>
  <c r="E819" i="1"/>
  <c r="F815" i="1"/>
  <c r="E815" i="1"/>
  <c r="F811" i="1"/>
  <c r="E811" i="1"/>
  <c r="F807" i="1"/>
  <c r="E807" i="1"/>
  <c r="F803" i="1"/>
  <c r="E803" i="1"/>
  <c r="F799" i="1"/>
  <c r="E799" i="1"/>
  <c r="F795" i="1"/>
  <c r="E795" i="1"/>
  <c r="F791" i="1"/>
  <c r="E791" i="1"/>
  <c r="F787" i="1"/>
  <c r="E787" i="1"/>
  <c r="F783" i="1"/>
  <c r="E783" i="1"/>
  <c r="F779" i="1"/>
  <c r="E779" i="1"/>
  <c r="F775" i="1"/>
  <c r="E775" i="1"/>
  <c r="F771" i="1"/>
  <c r="E771" i="1"/>
  <c r="F767" i="1"/>
  <c r="E767" i="1"/>
  <c r="F763" i="1"/>
  <c r="E763" i="1"/>
  <c r="F759" i="1"/>
  <c r="E759" i="1"/>
  <c r="F755" i="1"/>
  <c r="E755" i="1"/>
  <c r="F751" i="1"/>
  <c r="E751" i="1"/>
  <c r="F747" i="1"/>
  <c r="E747" i="1"/>
  <c r="F743" i="1"/>
  <c r="E743" i="1"/>
  <c r="F739" i="1"/>
  <c r="E739" i="1"/>
  <c r="F735" i="1"/>
  <c r="E735" i="1"/>
  <c r="F731" i="1"/>
  <c r="E731" i="1"/>
  <c r="F727" i="1"/>
  <c r="E727" i="1"/>
  <c r="F723" i="1"/>
  <c r="E723" i="1"/>
  <c r="F719" i="1"/>
  <c r="E719" i="1"/>
  <c r="F715" i="1"/>
  <c r="E715" i="1"/>
  <c r="F711" i="1"/>
  <c r="E711" i="1"/>
  <c r="F707" i="1"/>
  <c r="E707" i="1"/>
  <c r="F703" i="1"/>
  <c r="E703" i="1"/>
  <c r="F699" i="1"/>
  <c r="E699" i="1"/>
  <c r="F695" i="1"/>
  <c r="E695" i="1"/>
  <c r="F691" i="1"/>
  <c r="E691" i="1"/>
  <c r="F687" i="1"/>
  <c r="E687" i="1"/>
  <c r="F683" i="1"/>
  <c r="E683" i="1"/>
  <c r="F679" i="1"/>
  <c r="E679" i="1"/>
  <c r="F675" i="1"/>
  <c r="E675" i="1"/>
  <c r="F671" i="1"/>
  <c r="E671" i="1"/>
  <c r="F667" i="1"/>
  <c r="E667" i="1"/>
  <c r="F663" i="1"/>
  <c r="E663" i="1"/>
  <c r="F659" i="1"/>
  <c r="E659" i="1"/>
  <c r="F655" i="1"/>
  <c r="E655" i="1"/>
  <c r="F651" i="1"/>
  <c r="E651" i="1"/>
  <c r="F647" i="1"/>
  <c r="E647" i="1"/>
  <c r="F643" i="1"/>
  <c r="E643" i="1"/>
  <c r="F639" i="1"/>
  <c r="E639" i="1"/>
  <c r="F635" i="1"/>
  <c r="E635" i="1"/>
  <c r="F631" i="1"/>
  <c r="E631" i="1"/>
  <c r="F627" i="1"/>
  <c r="E627" i="1"/>
  <c r="F623" i="1"/>
  <c r="E623" i="1"/>
  <c r="F619" i="1"/>
  <c r="E619" i="1"/>
  <c r="F615" i="1"/>
  <c r="E615" i="1"/>
  <c r="F611" i="1"/>
  <c r="E611" i="1"/>
  <c r="F607" i="1"/>
  <c r="E607" i="1"/>
  <c r="F603" i="1"/>
  <c r="E603" i="1"/>
  <c r="F599" i="1"/>
  <c r="E599" i="1"/>
  <c r="F595" i="1"/>
  <c r="E595" i="1"/>
  <c r="F591" i="1"/>
  <c r="E591" i="1"/>
  <c r="F587" i="1"/>
  <c r="E587" i="1"/>
  <c r="F583" i="1"/>
  <c r="E583" i="1"/>
  <c r="F579" i="1"/>
  <c r="E579" i="1"/>
  <c r="F575" i="1"/>
  <c r="E575" i="1"/>
  <c r="F571" i="1"/>
  <c r="E571" i="1"/>
  <c r="F567" i="1"/>
  <c r="E567" i="1"/>
  <c r="F563" i="1"/>
  <c r="E563" i="1"/>
  <c r="F559" i="1"/>
  <c r="E559" i="1"/>
  <c r="F555" i="1"/>
  <c r="E555" i="1"/>
  <c r="F551" i="1"/>
  <c r="E551" i="1"/>
  <c r="F547" i="1"/>
  <c r="E547" i="1"/>
  <c r="F543" i="1"/>
  <c r="E543" i="1"/>
  <c r="F539" i="1"/>
  <c r="E539" i="1"/>
  <c r="F535" i="1"/>
  <c r="E535" i="1"/>
  <c r="F531" i="1"/>
  <c r="E531" i="1"/>
  <c r="F527" i="1"/>
  <c r="E527" i="1"/>
  <c r="F523" i="1"/>
  <c r="E523" i="1"/>
  <c r="F519" i="1"/>
  <c r="E519" i="1"/>
  <c r="F515" i="1"/>
  <c r="E515" i="1"/>
  <c r="F511" i="1"/>
  <c r="E511" i="1"/>
  <c r="F507" i="1"/>
  <c r="E507" i="1"/>
  <c r="F503" i="1"/>
  <c r="E503" i="1"/>
  <c r="F499" i="1"/>
  <c r="E499" i="1"/>
  <c r="F495" i="1"/>
  <c r="E495" i="1"/>
  <c r="F491" i="1"/>
  <c r="E491" i="1"/>
  <c r="F487" i="1"/>
  <c r="E487" i="1"/>
  <c r="F483" i="1"/>
  <c r="E483" i="1"/>
  <c r="F479" i="1"/>
  <c r="E479" i="1"/>
  <c r="F475" i="1"/>
  <c r="E475" i="1"/>
  <c r="F471" i="1"/>
  <c r="E471" i="1"/>
  <c r="F467" i="1"/>
  <c r="E467" i="1"/>
  <c r="F463" i="1"/>
  <c r="E463" i="1"/>
  <c r="F459" i="1"/>
  <c r="E459" i="1"/>
  <c r="F455" i="1"/>
  <c r="E455" i="1"/>
  <c r="F451" i="1"/>
  <c r="E451" i="1"/>
  <c r="F447" i="1"/>
  <c r="E447" i="1"/>
  <c r="F443" i="1"/>
  <c r="E443" i="1"/>
  <c r="F439" i="1"/>
  <c r="E439" i="1"/>
  <c r="F435" i="1"/>
  <c r="E435" i="1"/>
  <c r="F431" i="1"/>
  <c r="E431" i="1"/>
  <c r="F427" i="1"/>
  <c r="E427" i="1"/>
  <c r="F423" i="1"/>
  <c r="E423" i="1"/>
  <c r="F419" i="1"/>
  <c r="E419" i="1"/>
  <c r="F415" i="1"/>
  <c r="E415" i="1"/>
  <c r="F411" i="1"/>
  <c r="E411" i="1"/>
  <c r="F407" i="1"/>
  <c r="E407" i="1"/>
  <c r="F403" i="1"/>
  <c r="E403" i="1"/>
  <c r="F399" i="1"/>
  <c r="E399" i="1"/>
  <c r="F395" i="1"/>
  <c r="E395" i="1"/>
  <c r="F391" i="1"/>
  <c r="E391" i="1"/>
  <c r="F387" i="1"/>
  <c r="E387" i="1"/>
  <c r="F383" i="1"/>
  <c r="E383" i="1"/>
  <c r="F379" i="1"/>
  <c r="E379" i="1"/>
  <c r="F375" i="1"/>
  <c r="E375" i="1"/>
  <c r="F371" i="1"/>
  <c r="E371" i="1"/>
  <c r="F367" i="1"/>
  <c r="E367" i="1"/>
  <c r="F363" i="1"/>
  <c r="E363" i="1"/>
  <c r="F359" i="1"/>
  <c r="E359" i="1"/>
  <c r="F355" i="1"/>
  <c r="E355" i="1"/>
  <c r="F351" i="1"/>
  <c r="E351" i="1"/>
  <c r="F347" i="1"/>
  <c r="E347" i="1"/>
  <c r="F343" i="1"/>
  <c r="E343" i="1"/>
  <c r="F339" i="1"/>
  <c r="E339" i="1"/>
  <c r="F335" i="1"/>
  <c r="E335" i="1"/>
  <c r="F331" i="1"/>
  <c r="E331" i="1"/>
  <c r="F327" i="1"/>
  <c r="E327" i="1"/>
  <c r="F323" i="1"/>
  <c r="E323" i="1"/>
  <c r="F319" i="1"/>
  <c r="E319" i="1"/>
  <c r="F315" i="1"/>
  <c r="E315" i="1"/>
  <c r="F311" i="1"/>
  <c r="E311" i="1"/>
  <c r="F307" i="1"/>
  <c r="E307" i="1"/>
  <c r="F303" i="1"/>
  <c r="E303" i="1"/>
  <c r="F299" i="1"/>
  <c r="E299" i="1"/>
  <c r="F295" i="1"/>
  <c r="E295" i="1"/>
  <c r="F291" i="1"/>
  <c r="E291" i="1"/>
  <c r="F287" i="1"/>
  <c r="E287" i="1"/>
  <c r="F283" i="1"/>
  <c r="E283" i="1"/>
  <c r="F279" i="1"/>
  <c r="E279" i="1"/>
  <c r="F275" i="1"/>
  <c r="E275" i="1"/>
  <c r="F271" i="1"/>
  <c r="E271" i="1"/>
  <c r="F267" i="1"/>
  <c r="E267" i="1"/>
  <c r="F263" i="1"/>
  <c r="E263" i="1"/>
  <c r="F259" i="1"/>
  <c r="E259" i="1"/>
  <c r="F255" i="1"/>
  <c r="E255" i="1"/>
  <c r="F251" i="1"/>
  <c r="E251" i="1"/>
  <c r="F247" i="1"/>
  <c r="E247" i="1"/>
  <c r="F243" i="1"/>
  <c r="E243" i="1"/>
  <c r="F239" i="1"/>
  <c r="E239" i="1"/>
  <c r="F235" i="1"/>
  <c r="E235" i="1"/>
  <c r="F231" i="1"/>
  <c r="E231" i="1"/>
  <c r="F227" i="1"/>
  <c r="E227" i="1"/>
  <c r="F223" i="1"/>
  <c r="E223" i="1"/>
  <c r="F219" i="1"/>
  <c r="E219" i="1"/>
  <c r="F215" i="1"/>
  <c r="E215" i="1"/>
  <c r="F211" i="1"/>
  <c r="E211" i="1"/>
  <c r="F207" i="1"/>
  <c r="E207" i="1"/>
  <c r="F203" i="1"/>
  <c r="E203" i="1"/>
  <c r="F199" i="1"/>
  <c r="E199" i="1"/>
  <c r="F195" i="1"/>
  <c r="E195" i="1"/>
  <c r="F191" i="1"/>
  <c r="E191" i="1"/>
  <c r="F187" i="1"/>
  <c r="E187" i="1"/>
  <c r="F183" i="1"/>
  <c r="E183" i="1"/>
  <c r="F179" i="1"/>
  <c r="E179" i="1"/>
  <c r="F175" i="1"/>
  <c r="E175" i="1"/>
  <c r="F171" i="1"/>
  <c r="E171" i="1"/>
  <c r="F167" i="1"/>
  <c r="E167" i="1"/>
  <c r="F163" i="1"/>
  <c r="E163" i="1"/>
  <c r="F159" i="1"/>
  <c r="E159" i="1"/>
  <c r="F155" i="1"/>
  <c r="E155" i="1"/>
  <c r="F151" i="1"/>
  <c r="E151" i="1"/>
  <c r="F147" i="1"/>
  <c r="E147" i="1"/>
  <c r="F143" i="1"/>
  <c r="E143" i="1"/>
  <c r="F139" i="1"/>
  <c r="E139" i="1"/>
  <c r="F135" i="1"/>
  <c r="E135" i="1"/>
  <c r="F131" i="1"/>
  <c r="E131" i="1"/>
  <c r="F127" i="1"/>
  <c r="E127" i="1"/>
  <c r="F123" i="1"/>
  <c r="E123" i="1"/>
  <c r="F119" i="1"/>
  <c r="E119" i="1"/>
  <c r="F115" i="1"/>
  <c r="E115" i="1"/>
  <c r="F111" i="1"/>
  <c r="E111" i="1"/>
  <c r="F107" i="1"/>
  <c r="E107" i="1"/>
  <c r="F103" i="1"/>
  <c r="E103" i="1"/>
  <c r="F99" i="1"/>
  <c r="E99" i="1"/>
  <c r="F95" i="1"/>
  <c r="E95" i="1"/>
  <c r="F91" i="1"/>
  <c r="E91" i="1"/>
  <c r="F87" i="1"/>
  <c r="E87" i="1"/>
  <c r="F83" i="1"/>
  <c r="E83" i="1"/>
  <c r="F79" i="1"/>
  <c r="E79" i="1"/>
  <c r="F75" i="1"/>
  <c r="E75" i="1"/>
  <c r="F71" i="1"/>
  <c r="E71" i="1"/>
  <c r="F67" i="1"/>
  <c r="E67" i="1"/>
  <c r="F63" i="1"/>
  <c r="E63" i="1"/>
  <c r="F59" i="1"/>
  <c r="E59" i="1"/>
  <c r="F55" i="1"/>
  <c r="E55" i="1"/>
  <c r="F51" i="1"/>
  <c r="E51" i="1"/>
  <c r="F47" i="1"/>
  <c r="E47" i="1"/>
  <c r="F43" i="1"/>
  <c r="E43" i="1"/>
  <c r="F39" i="1"/>
  <c r="E39" i="1"/>
  <c r="F35" i="1"/>
  <c r="E35" i="1"/>
  <c r="F31" i="1"/>
  <c r="E31" i="1"/>
  <c r="F27" i="1"/>
  <c r="E27" i="1"/>
  <c r="F23" i="1"/>
  <c r="E23" i="1"/>
  <c r="F19" i="1"/>
  <c r="E19" i="1"/>
  <c r="F15" i="1"/>
  <c r="E15" i="1"/>
  <c r="F11" i="1"/>
  <c r="E11" i="1"/>
  <c r="E1895" i="1"/>
  <c r="F1895" i="1" s="1"/>
  <c r="E1831" i="1"/>
  <c r="F1831" i="1" s="1"/>
  <c r="E1767" i="1"/>
  <c r="F1767" i="1" s="1"/>
  <c r="E1703" i="1"/>
  <c r="F1703" i="1" s="1"/>
  <c r="E1639" i="1"/>
  <c r="F1639" i="1" s="1"/>
  <c r="E1575" i="1"/>
  <c r="F1575" i="1" s="1"/>
  <c r="E1511" i="1"/>
  <c r="F1511" i="1" s="1"/>
  <c r="E1447" i="1"/>
  <c r="F1447" i="1" s="1"/>
  <c r="E1305" i="1"/>
  <c r="F1305" i="1" s="1"/>
  <c r="E1049" i="1"/>
  <c r="F1049" i="1" s="1"/>
  <c r="F425" i="1"/>
  <c r="F421" i="1"/>
  <c r="F417" i="1"/>
  <c r="F413" i="1"/>
  <c r="F409" i="1"/>
  <c r="F401" i="1"/>
  <c r="F397" i="1"/>
  <c r="F393" i="1"/>
  <c r="F389" i="1"/>
  <c r="F385" i="1"/>
  <c r="F381" i="1"/>
  <c r="F377" i="1"/>
  <c r="F373" i="1"/>
  <c r="F36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7" i="1"/>
  <c r="F153" i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17" i="1"/>
  <c r="F13" i="1"/>
  <c r="F1420" i="1"/>
  <c r="F1416" i="1"/>
  <c r="F1412" i="1"/>
  <c r="F1404" i="1"/>
  <c r="F1400" i="1"/>
  <c r="F1396" i="1"/>
  <c r="F1392" i="1"/>
  <c r="F1388" i="1"/>
  <c r="F1384" i="1"/>
  <c r="F1380" i="1"/>
  <c r="F1376" i="1"/>
  <c r="F1372" i="1"/>
  <c r="F1368" i="1"/>
  <c r="F1364" i="1"/>
  <c r="F1360" i="1"/>
  <c r="F1356" i="1"/>
  <c r="F1352" i="1"/>
  <c r="F1348" i="1"/>
  <c r="F1340" i="1"/>
  <c r="F1336" i="1"/>
  <c r="F1332" i="1"/>
  <c r="F1328" i="1"/>
  <c r="F1324" i="1"/>
  <c r="F1320" i="1"/>
  <c r="F1316" i="1"/>
  <c r="F1312" i="1"/>
  <c r="F1308" i="1"/>
  <c r="F1304" i="1"/>
  <c r="F1300" i="1"/>
  <c r="F1296" i="1"/>
  <c r="F1292" i="1"/>
  <c r="F1288" i="1"/>
  <c r="F1284" i="1"/>
  <c r="F1276" i="1"/>
  <c r="F1272" i="1"/>
  <c r="F1268" i="1"/>
  <c r="F1264" i="1"/>
  <c r="F1260" i="1"/>
  <c r="F1256" i="1"/>
  <c r="F1252" i="1"/>
  <c r="F1248" i="1"/>
  <c r="F1244" i="1"/>
  <c r="F1240" i="1"/>
  <c r="F1236" i="1"/>
  <c r="F1232" i="1"/>
  <c r="F1228" i="1"/>
  <c r="F1224" i="1"/>
  <c r="F1220" i="1"/>
  <c r="F1212" i="1"/>
  <c r="F1208" i="1"/>
  <c r="F1204" i="1"/>
  <c r="F1200" i="1"/>
  <c r="F1196" i="1"/>
  <c r="F1192" i="1"/>
  <c r="F1188" i="1"/>
  <c r="F1184" i="1"/>
  <c r="F1180" i="1"/>
  <c r="F1176" i="1"/>
  <c r="F1172" i="1"/>
  <c r="F1168" i="1"/>
  <c r="F1164" i="1"/>
  <c r="F1160" i="1"/>
  <c r="F1156" i="1"/>
  <c r="F1148" i="1"/>
  <c r="F1144" i="1"/>
  <c r="F1140" i="1"/>
  <c r="F1136" i="1"/>
  <c r="F1132" i="1"/>
  <c r="F1128" i="1"/>
  <c r="F1124" i="1"/>
  <c r="F1120" i="1"/>
  <c r="F1116" i="1"/>
  <c r="F1112" i="1"/>
  <c r="F1108" i="1"/>
  <c r="F1104" i="1"/>
  <c r="F1100" i="1"/>
  <c r="F1096" i="1"/>
  <c r="F1092" i="1"/>
  <c r="F1084" i="1"/>
  <c r="F1080" i="1"/>
  <c r="F1076" i="1"/>
  <c r="F1072" i="1"/>
  <c r="F1068" i="1"/>
  <c r="F1064" i="1"/>
  <c r="F1060" i="1"/>
  <c r="F1056" i="1"/>
  <c r="F1052" i="1"/>
  <c r="F1048" i="1"/>
  <c r="F1044" i="1"/>
  <c r="F1040" i="1"/>
  <c r="F1036" i="1"/>
  <c r="F1032" i="1"/>
  <c r="F1028" i="1"/>
  <c r="F1024" i="1"/>
  <c r="F1020" i="1"/>
  <c r="F1016" i="1"/>
  <c r="F1012" i="1"/>
  <c r="F1008" i="1"/>
  <c r="F1004" i="1"/>
  <c r="F1000" i="1"/>
  <c r="F996" i="1"/>
  <c r="F992" i="1"/>
  <c r="F988" i="1"/>
  <c r="F984" i="1"/>
  <c r="F980" i="1"/>
  <c r="F976" i="1"/>
  <c r="F972" i="1"/>
  <c r="F968" i="1"/>
  <c r="F964" i="1"/>
  <c r="F960" i="1"/>
  <c r="F956" i="1"/>
  <c r="F952" i="1"/>
  <c r="F948" i="1"/>
  <c r="F944" i="1"/>
  <c r="F940" i="1"/>
  <c r="F932" i="1"/>
  <c r="F928" i="1"/>
  <c r="F924" i="1"/>
  <c r="F920" i="1"/>
  <c r="F916" i="1"/>
  <c r="F912" i="1"/>
  <c r="F908" i="1"/>
  <c r="F904" i="1"/>
  <c r="F900" i="1"/>
  <c r="F896" i="1"/>
  <c r="F892" i="1"/>
  <c r="F888" i="1"/>
  <c r="F884" i="1"/>
  <c r="F880" i="1"/>
  <c r="F876" i="1"/>
  <c r="F872" i="1"/>
  <c r="F868" i="1"/>
  <c r="F864" i="1"/>
  <c r="F860" i="1"/>
  <c r="F856" i="1"/>
  <c r="F852" i="1"/>
  <c r="F848" i="1"/>
  <c r="F844" i="1"/>
  <c r="F840" i="1"/>
  <c r="F836" i="1"/>
  <c r="F832" i="1"/>
  <c r="F828" i="1"/>
  <c r="F824" i="1"/>
  <c r="F820" i="1"/>
  <c r="F812" i="1"/>
  <c r="F808" i="1"/>
  <c r="F804" i="1"/>
  <c r="F800" i="1"/>
  <c r="F796" i="1"/>
  <c r="F792" i="1"/>
  <c r="F788" i="1"/>
  <c r="F784" i="1"/>
  <c r="F780" i="1"/>
  <c r="F776" i="1"/>
  <c r="F772" i="1"/>
  <c r="F768" i="1"/>
  <c r="F764" i="1"/>
  <c r="F760" i="1"/>
  <c r="F756" i="1"/>
  <c r="F752" i="1"/>
  <c r="F748" i="1"/>
  <c r="F744" i="1"/>
  <c r="F740" i="1"/>
  <c r="F736" i="1"/>
  <c r="F732" i="1"/>
  <c r="F728" i="1"/>
  <c r="F724" i="1"/>
  <c r="F720" i="1"/>
  <c r="F716" i="1"/>
  <c r="F712" i="1"/>
  <c r="F708" i="1"/>
  <c r="F704" i="1"/>
  <c r="F700" i="1"/>
  <c r="F696" i="1"/>
  <c r="F692" i="1"/>
  <c r="F684" i="1"/>
  <c r="F680" i="1"/>
  <c r="F676" i="1"/>
  <c r="F672" i="1"/>
  <c r="F668" i="1"/>
  <c r="F664" i="1"/>
  <c r="F660" i="1"/>
  <c r="F656" i="1"/>
  <c r="F652" i="1"/>
  <c r="F648" i="1"/>
  <c r="F644" i="1"/>
  <c r="F640" i="1"/>
  <c r="F636" i="1"/>
  <c r="F632" i="1"/>
  <c r="F628" i="1"/>
  <c r="F624" i="1"/>
  <c r="F620" i="1"/>
  <c r="F616" i="1"/>
  <c r="F612" i="1"/>
  <c r="F608" i="1"/>
  <c r="F604" i="1"/>
  <c r="F600" i="1"/>
  <c r="F596" i="1"/>
  <c r="F592" i="1"/>
  <c r="F588" i="1"/>
  <c r="F584" i="1"/>
  <c r="F580" i="1"/>
  <c r="F576" i="1"/>
  <c r="F572" i="1"/>
  <c r="F568" i="1"/>
  <c r="F564" i="1"/>
  <c r="F556" i="1"/>
  <c r="F552" i="1"/>
  <c r="F548" i="1"/>
  <c r="F544" i="1"/>
  <c r="F540" i="1"/>
  <c r="F536" i="1"/>
  <c r="F532" i="1"/>
  <c r="F528" i="1"/>
  <c r="F524" i="1"/>
  <c r="F520" i="1"/>
  <c r="F516" i="1"/>
  <c r="F512" i="1"/>
  <c r="F508" i="1"/>
  <c r="F504" i="1"/>
  <c r="F500" i="1"/>
  <c r="F496" i="1"/>
  <c r="F492" i="1"/>
  <c r="F488" i="1"/>
  <c r="F484" i="1"/>
  <c r="F480" i="1"/>
  <c r="F476" i="1"/>
  <c r="F472" i="1"/>
  <c r="F468" i="1"/>
  <c r="F464" i="1"/>
  <c r="F460" i="1"/>
  <c r="F456" i="1"/>
  <c r="F452" i="1"/>
  <c r="F448" i="1"/>
  <c r="F444" i="1"/>
  <c r="F440" i="1"/>
  <c r="F436" i="1"/>
  <c r="F428" i="1"/>
  <c r="F424" i="1"/>
  <c r="F420" i="1"/>
  <c r="F416" i="1"/>
  <c r="F412" i="1"/>
  <c r="F408" i="1"/>
  <c r="F404" i="1"/>
  <c r="F400" i="1"/>
  <c r="F396" i="1"/>
  <c r="F392" i="1"/>
  <c r="F388" i="1"/>
  <c r="F384" i="1"/>
  <c r="F380" i="1"/>
  <c r="F376" i="1"/>
  <c r="F37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4" i="1"/>
  <c r="F40" i="1"/>
  <c r="F36" i="1"/>
  <c r="F32" i="1"/>
  <c r="F28" i="1"/>
  <c r="F24" i="1"/>
  <c r="F20" i="1"/>
  <c r="F16" i="1"/>
  <c r="F12" i="1"/>
  <c r="I19" i="1" l="1"/>
  <c r="J19" i="1" s="1"/>
  <c r="K19" i="1" s="1"/>
  <c r="I20" i="1"/>
  <c r="J20" i="1" s="1"/>
  <c r="K20" i="1" s="1"/>
  <c r="I18" i="1"/>
  <c r="J18" i="1" s="1"/>
  <c r="K18" i="1" s="1"/>
  <c r="L19" i="1" s="1"/>
  <c r="I17" i="1"/>
  <c r="J17" i="1" s="1"/>
  <c r="K17" i="1" s="1"/>
  <c r="L18" i="1" s="1"/>
  <c r="L20" i="1"/>
  <c r="I13" i="1"/>
  <c r="J13" i="1" s="1"/>
  <c r="K13" i="1" s="1"/>
  <c r="I10" i="1"/>
  <c r="J10" i="1" s="1"/>
  <c r="K10" i="1" s="1"/>
  <c r="I11" i="1"/>
  <c r="J11" i="1" s="1"/>
  <c r="K11" i="1" s="1"/>
  <c r="I12" i="1"/>
  <c r="J12" i="1" s="1"/>
  <c r="K12" i="1" s="1"/>
  <c r="I15" i="1"/>
  <c r="J15" i="1" s="1"/>
  <c r="K15" i="1" s="1"/>
  <c r="I16" i="1"/>
  <c r="J16" i="1" s="1"/>
  <c r="K16" i="1" s="1"/>
  <c r="L17" i="1" s="1"/>
  <c r="I14" i="1"/>
  <c r="J14" i="1" s="1"/>
  <c r="K14" i="1" s="1"/>
  <c r="L14" i="1" l="1"/>
  <c r="L11" i="1"/>
  <c r="L12" i="1"/>
  <c r="L15" i="1"/>
  <c r="L13" i="1"/>
  <c r="L16" i="1"/>
  <c r="L22" i="1" l="1"/>
</calcChain>
</file>

<file path=xl/sharedStrings.xml><?xml version="1.0" encoding="utf-8"?>
<sst xmlns="http://schemas.openxmlformats.org/spreadsheetml/2006/main" count="23" uniqueCount="23">
  <si>
    <t>Wtd Avg Price $/MWh</t>
  </si>
  <si>
    <t>Back to Contents</t>
  </si>
  <si>
    <t>Data 1: Henry Hub Gulf Coast Natural Gas Spot Price ($/MMBTU)</t>
  </si>
  <si>
    <t>Sourcekey</t>
  </si>
  <si>
    <t>RNGWHHD</t>
  </si>
  <si>
    <t>Henry Hub Gulf Coast Natural Gas Spot Price ($/MMBTU)</t>
  </si>
  <si>
    <t>Match</t>
  </si>
  <si>
    <t>Gas Plant</t>
  </si>
  <si>
    <t>Variable Cost</t>
  </si>
  <si>
    <t>Heat Rate</t>
  </si>
  <si>
    <t>USD/MWH</t>
  </si>
  <si>
    <t>BTU/MWH</t>
  </si>
  <si>
    <t>Year</t>
  </si>
  <si>
    <t>Total Value per Year</t>
  </si>
  <si>
    <t>Value/kW/Yr</t>
  </si>
  <si>
    <t>Load Factor</t>
  </si>
  <si>
    <t xml:space="preserve">Volatility </t>
  </si>
  <si>
    <t>Total Value</t>
  </si>
  <si>
    <t>Natural Gas Price USD/MMBTU</t>
  </si>
  <si>
    <t>Energy Value per Day - USD/MWd</t>
  </si>
  <si>
    <t>Annual Data with Sumif</t>
  </si>
  <si>
    <t>Hourly Data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</si>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</sst>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mmm\ dd\,\ yyyy"/>
    <numFmt numFmtId="166" formatCode="0.0000%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43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3" fontId="3" fillId="0" borderId="0" xfId="1" applyFont="1" applyFill="1"/>
    <xf numFmtId="0" fontId="3" fillId="0" borderId="0" xfId="0" applyFont="1" applyFill="1"/>
    <xf numFmtId="164" fontId="3" fillId="0" borderId="0" xfId="0" applyNumberFormat="1" applyFont="1" applyFill="1"/>
    <xf numFmtId="15" fontId="3" fillId="0" borderId="0" xfId="3" applyNumberFormat="1"/>
    <xf numFmtId="0" fontId="3" fillId="0" borderId="0" xfId="3"/>
    <xf numFmtId="0" fontId="4" fillId="0" borderId="0" xfId="5" quotePrefix="1" applyAlignment="1" applyProtection="1">
      <alignment horizontal="left"/>
    </xf>
    <xf numFmtId="0" fontId="5" fillId="0" borderId="0" xfId="3" applyFont="1"/>
    <xf numFmtId="0" fontId="6" fillId="0" borderId="0" xfId="3" applyFont="1" applyAlignment="1">
      <alignment horizontal="center" wrapText="1"/>
    </xf>
    <xf numFmtId="0" fontId="7" fillId="0" borderId="0" xfId="3" applyFont="1" applyAlignment="1">
      <alignment horizontal="center" wrapText="1"/>
    </xf>
    <xf numFmtId="165" fontId="3" fillId="0" borderId="0" xfId="3" applyNumberFormat="1"/>
    <xf numFmtId="4" fontId="3" fillId="0" borderId="0" xfId="0" applyNumberFormat="1" applyFont="1" applyFill="1"/>
    <xf numFmtId="166" fontId="3" fillId="0" borderId="0" xfId="0" applyNumberFormat="1" applyFont="1" applyFill="1"/>
    <xf numFmtId="168" fontId="3" fillId="0" borderId="0" xfId="1" applyNumberFormat="1" applyFont="1" applyFill="1"/>
    <xf numFmtId="2" fontId="3" fillId="0" borderId="0" xfId="3" applyNumberFormat="1" applyFont="1" applyFill="1"/>
    <xf numFmtId="43" fontId="8" fillId="2" borderId="0" xfId="1" applyFont="1" applyFill="1" applyBorder="1"/>
    <xf numFmtId="15" fontId="8" fillId="2" borderId="0" xfId="3" applyNumberFormat="1" applyFont="1" applyFill="1" applyBorder="1"/>
    <xf numFmtId="2" fontId="8" fillId="2" borderId="0" xfId="3" applyNumberFormat="1" applyFont="1" applyFill="1" applyBorder="1"/>
    <xf numFmtId="15" fontId="8" fillId="2" borderId="0" xfId="3" applyNumberFormat="1" applyFont="1" applyFill="1" applyBorder="1" applyAlignment="1">
      <alignment wrapText="1"/>
    </xf>
    <xf numFmtId="2" fontId="8" fillId="2" borderId="0" xfId="3" applyNumberFormat="1" applyFont="1" applyFill="1" applyBorder="1" applyAlignment="1">
      <alignment horizontal="right" wrapText="1"/>
    </xf>
    <xf numFmtId="43" fontId="8" fillId="2" borderId="0" xfId="4" applyFont="1" applyFill="1" applyBorder="1" applyAlignment="1">
      <alignment horizontal="right" wrapText="1"/>
    </xf>
    <xf numFmtId="15" fontId="8" fillId="2" borderId="0" xfId="3" applyNumberFormat="1" applyFont="1" applyFill="1" applyBorder="1" applyAlignment="1">
      <alignment horizontal="right" wrapText="1"/>
    </xf>
    <xf numFmtId="43" fontId="8" fillId="2" borderId="0" xfId="4" applyFont="1" applyFill="1" applyBorder="1"/>
    <xf numFmtId="15" fontId="8" fillId="2" borderId="0" xfId="0" applyNumberFormat="1" applyFont="1" applyFill="1" applyBorder="1"/>
    <xf numFmtId="0" fontId="8" fillId="2" borderId="0" xfId="0" applyFont="1" applyFill="1" applyBorder="1"/>
    <xf numFmtId="164" fontId="3" fillId="0" borderId="2" xfId="2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2" fontId="9" fillId="0" borderId="0" xfId="3" applyNumberFormat="1" applyFont="1" applyFill="1"/>
    <xf numFmtId="0" fontId="9" fillId="0" borderId="0" xfId="0" applyFont="1" applyFill="1"/>
    <xf numFmtId="0" fontId="10" fillId="3" borderId="0" xfId="0" applyFont="1" applyFill="1"/>
    <xf numFmtId="164" fontId="10" fillId="3" borderId="0" xfId="0" applyNumberFormat="1" applyFont="1" applyFill="1"/>
    <xf numFmtId="43" fontId="10" fillId="3" borderId="0" xfId="1" applyFont="1" applyFill="1"/>
    <xf numFmtId="43" fontId="10" fillId="3" borderId="0" xfId="1" applyFont="1" applyFill="1" applyBorder="1"/>
    <xf numFmtId="9" fontId="10" fillId="3" borderId="0" xfId="1" applyNumberFormat="1" applyFont="1" applyFill="1" applyBorder="1"/>
    <xf numFmtId="10" fontId="3" fillId="0" borderId="0" xfId="0" applyNumberFormat="1" applyFont="1" applyFill="1"/>
  </cellXfs>
  <cellStyles count="6">
    <cellStyle name="Comma" xfId="1" builtinId="3"/>
    <cellStyle name="Comma 2" xfId="4" xr:uid="{00000000-0005-0000-0000-000001000000}"/>
    <cellStyle name="Hyperlink" xfId="5" builtinId="8"/>
    <cellStyle name="Normal" xfId="0" builtinId="0"/>
    <cellStyle name="Normal 2" xfId="3" xr:uid="{00000000-0005-0000-0000-000004000000}"/>
    <cellStyle name="Normal_ERCOT 2006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6</xdr:col>
      <xdr:colOff>301625</xdr:colOff>
      <xdr:row>8</xdr:row>
      <xdr:rowOff>323850</xdr:rowOff>
    </xdr:to>
    <xdr:pic>
      <xdr:nvPicPr>
        <xdr:cNvPr id="2" name="Picture 1" descr="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6</xdr:col>
      <xdr:colOff>301625</xdr:colOff>
      <xdr:row>8</xdr:row>
      <xdr:rowOff>323850</xdr:rowOff>
    </xdr:to>
    <xdr:pic>
      <xdr:nvPicPr>
        <xdr:cNvPr id="3" name="Picture 2" descr="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5</xdr:col>
      <xdr:colOff>384175</xdr:colOff>
      <xdr:row>8</xdr:row>
      <xdr:rowOff>323850</xdr:rowOff>
    </xdr:to>
    <xdr:pic>
      <xdr:nvPicPr>
        <xdr:cNvPr id="4" name="Picture 3" descr="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4</xdr:col>
      <xdr:colOff>600075</xdr:colOff>
      <xdr:row>8</xdr:row>
      <xdr:rowOff>323850</xdr:rowOff>
    </xdr:to>
    <xdr:pic>
      <xdr:nvPicPr>
        <xdr:cNvPr id="6" name="Picture 5" descr="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847725</xdr:colOff>
      <xdr:row>8</xdr:row>
      <xdr:rowOff>323850</xdr:rowOff>
    </xdr:to>
    <xdr:pic>
      <xdr:nvPicPr>
        <xdr:cNvPr id="8" name="Picture 7" descr="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847725</xdr:colOff>
      <xdr:row>8</xdr:row>
      <xdr:rowOff>323850</xdr:rowOff>
    </xdr:to>
    <xdr:pic>
      <xdr:nvPicPr>
        <xdr:cNvPr id="9" name="Picture 8" descr="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2590</xdr:row>
      <xdr:rowOff>76200</xdr:rowOff>
    </xdr:to>
    <xdr:pic>
      <xdr:nvPicPr>
        <xdr:cNvPr id="10" name="Picture 13" descr="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5</xdr:col>
      <xdr:colOff>393700</xdr:colOff>
      <xdr:row>2590</xdr:row>
      <xdr:rowOff>76200</xdr:rowOff>
    </xdr:to>
    <xdr:pic>
      <xdr:nvPicPr>
        <xdr:cNvPr id="11" name="Picture 14" descr="d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4</xdr:col>
      <xdr:colOff>609600</xdr:colOff>
      <xdr:row>2590</xdr:row>
      <xdr:rowOff>76200</xdr:rowOff>
    </xdr:to>
    <xdr:pic>
      <xdr:nvPicPr>
        <xdr:cNvPr id="12" name="Picture 15" descr="d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3</xdr:col>
      <xdr:colOff>0</xdr:colOff>
      <xdr:row>2590</xdr:row>
      <xdr:rowOff>76200</xdr:rowOff>
    </xdr:to>
    <xdr:pic>
      <xdr:nvPicPr>
        <xdr:cNvPr id="13" name="Picture 16" descr="d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2</xdr:col>
      <xdr:colOff>247650</xdr:colOff>
      <xdr:row>2590</xdr:row>
      <xdr:rowOff>76200</xdr:rowOff>
    </xdr:to>
    <xdr:pic>
      <xdr:nvPicPr>
        <xdr:cNvPr id="14" name="Picture 17" descr="d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2588</xdr:row>
      <xdr:rowOff>0</xdr:rowOff>
    </xdr:from>
    <xdr:to>
      <xdr:col>4</xdr:col>
      <xdr:colOff>247650</xdr:colOff>
      <xdr:row>2590</xdr:row>
      <xdr:rowOff>76200</xdr:rowOff>
    </xdr:to>
    <xdr:pic>
      <xdr:nvPicPr>
        <xdr:cNvPr id="15" name="Picture 18" descr="d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2588</xdr:row>
      <xdr:rowOff>0</xdr:rowOff>
    </xdr:from>
    <xdr:to>
      <xdr:col>4</xdr:col>
      <xdr:colOff>247650</xdr:colOff>
      <xdr:row>2590</xdr:row>
      <xdr:rowOff>76200</xdr:rowOff>
    </xdr:to>
    <xdr:pic>
      <xdr:nvPicPr>
        <xdr:cNvPr id="16" name="Picture 19" descr="d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2588</xdr:row>
      <xdr:rowOff>0</xdr:rowOff>
    </xdr:from>
    <xdr:to>
      <xdr:col>4</xdr:col>
      <xdr:colOff>247650</xdr:colOff>
      <xdr:row>2590</xdr:row>
      <xdr:rowOff>76200</xdr:rowOff>
    </xdr:to>
    <xdr:pic>
      <xdr:nvPicPr>
        <xdr:cNvPr id="17" name="Picture 20" descr="d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935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8" name="Picture 21" descr="d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9" name="Picture 22" descr="d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20" name="Picture 23" descr="d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21" name="Picture 24" descr="d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22" name="Picture 25" descr="d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23" name="Picture 26" descr="d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24" name="Picture 27" descr="d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273050</xdr:colOff>
      <xdr:row>2590</xdr:row>
      <xdr:rowOff>76200</xdr:rowOff>
    </xdr:to>
    <xdr:pic>
      <xdr:nvPicPr>
        <xdr:cNvPr id="25" name="Picture 28" descr="d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38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26" name="Picture 29" descr="d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27" name="Picture 30" descr="d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28" name="Picture 31" descr="d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29" name="Picture 32" descr="d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0" name="Picture 33" descr="d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1" name="Picture 34" descr="d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2" name="Picture 35" descr="d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2590</xdr:row>
      <xdr:rowOff>76200</xdr:rowOff>
    </xdr:to>
    <xdr:pic>
      <xdr:nvPicPr>
        <xdr:cNvPr id="33" name="Picture 36" descr="d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4" name="Picture 37" descr="d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5" name="Picture 38" descr="d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6" name="Picture 39" descr="d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7" name="Picture 40" descr="d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8" name="Picture 41" descr="d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9" name="Picture 42" descr="d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0" name="Picture 43" descr="d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2590</xdr:row>
      <xdr:rowOff>76200</xdr:rowOff>
    </xdr:to>
    <xdr:pic>
      <xdr:nvPicPr>
        <xdr:cNvPr id="41" name="Picture 44" descr="d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2" name="Picture 45" descr="d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3" name="Picture 46" descr="d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4" name="Picture 47" descr="d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5" name="Picture 48" descr="d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6" name="Picture 49" descr="d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7" name="Picture 50" descr="d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8" name="Picture 51" descr="d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2590</xdr:row>
      <xdr:rowOff>76200</xdr:rowOff>
    </xdr:to>
    <xdr:pic>
      <xdr:nvPicPr>
        <xdr:cNvPr id="49" name="Picture 52" descr="d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50" name="Picture 55" descr="d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51" name="Picture 56" descr="d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52" name="Picture 57" descr="d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53" name="Picture 58" descr="d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54" name="Picture 59" descr="d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55" name="Picture 60" descr="d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56" name="Picture 61" descr="d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2590</xdr:row>
      <xdr:rowOff>76200</xdr:rowOff>
    </xdr:to>
    <xdr:pic>
      <xdr:nvPicPr>
        <xdr:cNvPr id="57" name="Picture 62" descr="d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58" name="Picture 63" descr="d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59" name="Picture 64" descr="d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60" name="Picture 65" descr="d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61" name="Picture 66" descr="d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62" name="Picture 67" descr="d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63" name="Picture 68" descr="d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64" name="Picture 69" descr="d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65" name="Picture 70" descr="d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66" name="Picture 71" descr="d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67" name="Picture 72" descr="d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68" name="Picture 73" descr="d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69" name="Picture 74" descr="d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70" name="Picture 75" descr="d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71" name="Picture 76" descr="d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2590</xdr:row>
      <xdr:rowOff>76200</xdr:rowOff>
    </xdr:to>
    <xdr:pic>
      <xdr:nvPicPr>
        <xdr:cNvPr id="72" name="Picture 77" descr="d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2590</xdr:row>
      <xdr:rowOff>76200</xdr:rowOff>
    </xdr:to>
    <xdr:pic>
      <xdr:nvPicPr>
        <xdr:cNvPr id="73" name="Picture 78" descr="d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74" name="Picture 79" descr="d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75" name="Picture 80" descr="d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76" name="Picture 81" descr="d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77" name="Picture 82" descr="d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78" name="Picture 83" descr="d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79" name="Picture 84" descr="d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80" name="Picture 85" descr="d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81" name="Picture 86" descr="d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82" name="Picture 87" descr="d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83" name="Picture 88" descr="d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84" name="Picture 89" descr="d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85" name="Picture 90" descr="d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86" name="Picture 91" descr="d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87" name="Picture 92" descr="d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88" name="Picture 93" descr="d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89" name="Picture 94" descr="d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90" name="Picture 95" descr="d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91" name="Picture 96" descr="d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92" name="Picture 97" descr="d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93" name="Picture 98" descr="d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94" name="Picture 99" descr="d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95" name="Picture 100" descr="d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96" name="Picture 101" descr="d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97" name="Picture 102" descr="d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98" name="Picture 103" descr="d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99" name="Picture 104" descr="d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100" name="Picture 105" descr="d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101" name="Picture 106" descr="d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102" name="Picture 107" descr="d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103" name="Picture 108" descr="d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104" name="Picture 109" descr="d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06" name="Picture 111" descr="d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07" name="Picture 112" descr="d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08" name="Picture 113" descr="d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09" name="Picture 114" descr="d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10" name="Picture 115" descr="d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11" name="Picture 116" descr="d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12" name="Picture 117" descr="d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13" name="Picture 118" descr="d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14" name="Picture 119" descr="d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15" name="Picture 120" descr="d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16" name="Picture 121" descr="d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17" name="Picture 122" descr="d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18" name="Picture 123" descr="d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19" name="Picture 124" descr="d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20" name="Picture 125" descr="d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21" name="Picture 126" descr="d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122" name="Picture 127" descr="d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123" name="Picture 128" descr="d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8</xdr:row>
      <xdr:rowOff>323850</xdr:rowOff>
    </xdr:to>
    <xdr:pic>
      <xdr:nvPicPr>
        <xdr:cNvPr id="124" name="Picture 129" descr="d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238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25" name="Picture 146" descr="d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26" name="Picture 147" descr="d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27" name="Picture 148" descr="d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28" name="Picture 149" descr="d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29" name="Picture 150" descr="d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30" name="Picture 151" descr="d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31" name="Picture 152" descr="d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32" name="Picture 153" descr="d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33" name="Picture 154" descr="d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34" name="Picture 155" descr="d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35" name="Picture 156" descr="d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36" name="Picture 157" descr="d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37" name="Picture 158" descr="d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38" name="Picture 159" descr="d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39" name="Picture 160" descr="d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40" name="Picture 161" descr="d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41" name="Picture 162" descr="d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42" name="Picture 163" descr="d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43" name="Picture 164" descr="d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44" name="Picture 165" descr="d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45" name="Picture 166" descr="d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46" name="Picture 167" descr="d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47" name="Picture 168" descr="d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48" name="Picture 169" descr="d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49" name="Picture 170" descr="d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50" name="Picture 171" descr="d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51" name="Picture 172" descr="d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52" name="Picture 173" descr="d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53" name="Picture 174" descr="d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154" name="Picture 175" descr="d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55" name="Picture 176" descr="d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56" name="Picture 177" descr="d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57" name="Picture 178" descr="d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58" name="Picture 179" descr="d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59" name="Picture 180" descr="d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60" name="Picture 181" descr="d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61" name="Picture 182" descr="d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62" name="Picture 183" descr="d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63" name="Picture 184" descr="d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64" name="Picture 185" descr="d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65" name="Picture 186" descr="d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66" name="Picture 187" descr="d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67" name="Picture 188" descr="d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68" name="Picture 189" descr="d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809625</xdr:colOff>
      <xdr:row>2588</xdr:row>
      <xdr:rowOff>0</xdr:rowOff>
    </xdr:from>
    <xdr:to>
      <xdr:col>6</xdr:col>
      <xdr:colOff>311150</xdr:colOff>
      <xdr:row>2591</xdr:row>
      <xdr:rowOff>76200</xdr:rowOff>
    </xdr:to>
    <xdr:pic>
      <xdr:nvPicPr>
        <xdr:cNvPr id="169" name="Picture 190" descr="d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70" name="Picture 191" descr="d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71" name="Picture 192" descr="d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72" name="Picture 193" descr="d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73" name="Picture 194" descr="d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74" name="Picture 195" descr="d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75" name="Picture 196" descr="d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76" name="Picture 197" descr="d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77" name="Picture 198" descr="d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78" name="Picture 199" descr="d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79" name="Picture 200" descr="d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80" name="Picture 201" descr="d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81" name="Picture 202" descr="d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82" name="Picture 203" descr="d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83" name="Picture 204" descr="d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84" name="Picture 205" descr="d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85" name="Picture 206" descr="d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86" name="Picture 207" descr="d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87" name="Picture 208" descr="d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88" name="Picture 209" descr="d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89" name="Picture 210" descr="d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90" name="Picture 211" descr="d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91" name="Picture 212" descr="d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92" name="Picture 213" descr="d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93" name="Picture 214" descr="d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94" name="Picture 215" descr="d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95" name="Picture 216" descr="d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96" name="Picture 217" descr="d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97" name="Picture 218" descr="d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98" name="Picture 219" descr="d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199" name="Picture 220" descr="d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00" name="Picture 221" descr="d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01" name="Picture 222" descr="d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02" name="Picture 223" descr="d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03" name="Picture 224" descr="d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04" name="Picture 225" descr="d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05" name="Picture 226" descr="d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06" name="Picture 227" descr="d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07" name="Picture 228" descr="d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08" name="Picture 229" descr="d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09" name="Picture 230" descr="d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10" name="Picture 231" descr="d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11" name="Picture 232" descr="d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12" name="Picture 233" descr="d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13" name="Picture 234" descr="d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2591</xdr:row>
      <xdr:rowOff>76200</xdr:rowOff>
    </xdr:to>
    <xdr:pic>
      <xdr:nvPicPr>
        <xdr:cNvPr id="214" name="Picture 235" descr="d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2589</xdr:row>
      <xdr:rowOff>76200</xdr:rowOff>
    </xdr:to>
    <xdr:pic>
      <xdr:nvPicPr>
        <xdr:cNvPr id="215" name="Picture 236" descr="d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5</xdr:col>
      <xdr:colOff>393700</xdr:colOff>
      <xdr:row>2589</xdr:row>
      <xdr:rowOff>76200</xdr:rowOff>
    </xdr:to>
    <xdr:pic>
      <xdr:nvPicPr>
        <xdr:cNvPr id="216" name="Picture 237" descr="d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4</xdr:col>
      <xdr:colOff>609600</xdr:colOff>
      <xdr:row>2589</xdr:row>
      <xdr:rowOff>76200</xdr:rowOff>
    </xdr:to>
    <xdr:pic>
      <xdr:nvPicPr>
        <xdr:cNvPr id="217" name="Picture 238" descr="d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3</xdr:col>
      <xdr:colOff>0</xdr:colOff>
      <xdr:row>2589</xdr:row>
      <xdr:rowOff>76200</xdr:rowOff>
    </xdr:to>
    <xdr:pic>
      <xdr:nvPicPr>
        <xdr:cNvPr id="218" name="Picture 239" descr="d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2</xdr:col>
      <xdr:colOff>247650</xdr:colOff>
      <xdr:row>2589</xdr:row>
      <xdr:rowOff>76200</xdr:rowOff>
    </xdr:to>
    <xdr:pic>
      <xdr:nvPicPr>
        <xdr:cNvPr id="219" name="Picture 240" descr="d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2588</xdr:row>
      <xdr:rowOff>0</xdr:rowOff>
    </xdr:from>
    <xdr:to>
      <xdr:col>4</xdr:col>
      <xdr:colOff>247650</xdr:colOff>
      <xdr:row>2589</xdr:row>
      <xdr:rowOff>76200</xdr:rowOff>
    </xdr:to>
    <xdr:pic>
      <xdr:nvPicPr>
        <xdr:cNvPr id="220" name="Picture 241" descr="d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2588</xdr:row>
      <xdr:rowOff>0</xdr:rowOff>
    </xdr:from>
    <xdr:to>
      <xdr:col>4</xdr:col>
      <xdr:colOff>247650</xdr:colOff>
      <xdr:row>2589</xdr:row>
      <xdr:rowOff>76200</xdr:rowOff>
    </xdr:to>
    <xdr:pic>
      <xdr:nvPicPr>
        <xdr:cNvPr id="221" name="Picture 242" descr="d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2588</xdr:row>
      <xdr:rowOff>0</xdr:rowOff>
    </xdr:from>
    <xdr:to>
      <xdr:col>4</xdr:col>
      <xdr:colOff>247650</xdr:colOff>
      <xdr:row>2589</xdr:row>
      <xdr:rowOff>76200</xdr:rowOff>
    </xdr:to>
    <xdr:pic>
      <xdr:nvPicPr>
        <xdr:cNvPr id="222" name="Picture 243" descr="d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935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23" name="Picture 244" descr="d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24" name="Picture 245" descr="d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25" name="Picture 246" descr="d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26" name="Picture 247" descr="d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27" name="Picture 248" descr="d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28" name="Picture 249" descr="d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29" name="Picture 250" descr="d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273050</xdr:colOff>
      <xdr:row>2589</xdr:row>
      <xdr:rowOff>76200</xdr:rowOff>
    </xdr:to>
    <xdr:pic>
      <xdr:nvPicPr>
        <xdr:cNvPr id="230" name="Picture 251" descr="d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31" name="Picture 252" descr="d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32" name="Picture 253" descr="d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33" name="Picture 254" descr="d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34" name="Picture 255" descr="d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35" name="Picture 256" descr="d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36" name="Picture 257" descr="d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37" name="Picture 258" descr="d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2589</xdr:row>
      <xdr:rowOff>76200</xdr:rowOff>
    </xdr:to>
    <xdr:pic>
      <xdr:nvPicPr>
        <xdr:cNvPr id="238" name="Picture 259" descr="d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39" name="Picture 260" descr="d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40" name="Picture 261" descr="d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41" name="Picture 262" descr="d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42" name="Picture 263" descr="d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43" name="Picture 264" descr="d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44" name="Picture 265" descr="d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45" name="Picture 266" descr="d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2589</xdr:row>
      <xdr:rowOff>76200</xdr:rowOff>
    </xdr:to>
    <xdr:pic>
      <xdr:nvPicPr>
        <xdr:cNvPr id="246" name="Picture 267" descr="d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47" name="Picture 268" descr="d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48" name="Picture 269" descr="d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49" name="Picture 270" descr="d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50" name="Picture 271" descr="d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51" name="Picture 272" descr="d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52" name="Picture 273" descr="d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53" name="Picture 274" descr="d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2589</xdr:row>
      <xdr:rowOff>76200</xdr:rowOff>
    </xdr:to>
    <xdr:pic>
      <xdr:nvPicPr>
        <xdr:cNvPr id="254" name="Picture 275" descr="d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55" name="Picture 276" descr="d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56" name="Picture 277" descr="d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57" name="Picture 278" descr="d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58" name="Picture 279" descr="d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59" name="Picture 280" descr="d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60" name="Picture 281" descr="d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61" name="Picture 282" descr="d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2589</xdr:row>
      <xdr:rowOff>76200</xdr:rowOff>
    </xdr:to>
    <xdr:pic>
      <xdr:nvPicPr>
        <xdr:cNvPr id="262" name="Picture 283" descr="d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63" name="Picture 284" descr="d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64" name="Picture 285" descr="d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65" name="Picture 286" descr="d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66" name="Picture 287" descr="d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67" name="Picture 288" descr="d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68" name="Picture 289" descr="d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69" name="Picture 290" descr="d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70" name="Picture 291" descr="d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71" name="Picture 292" descr="d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72" name="Picture 293" descr="d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73" name="Picture 294" descr="d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74" name="Picture 295" descr="d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75" name="Picture 296" descr="d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76" name="Picture 297" descr="d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2589</xdr:row>
      <xdr:rowOff>76200</xdr:rowOff>
    </xdr:to>
    <xdr:pic>
      <xdr:nvPicPr>
        <xdr:cNvPr id="277" name="Picture 298" descr="d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2588</xdr:row>
      <xdr:rowOff>0</xdr:rowOff>
    </xdr:from>
    <xdr:to>
      <xdr:col>6</xdr:col>
      <xdr:colOff>311150</xdr:colOff>
      <xdr:row>2589</xdr:row>
      <xdr:rowOff>76200</xdr:rowOff>
    </xdr:to>
    <xdr:pic>
      <xdr:nvPicPr>
        <xdr:cNvPr id="278" name="Picture 299" descr="d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79" name="Picture 300" descr="d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80" name="Picture 301" descr="d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81" name="Picture 302" descr="d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82" name="Picture 303" descr="d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83" name="Picture 304" descr="d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84" name="Picture 305" descr="d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85" name="Picture 306" descr="d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86" name="Picture 307" descr="d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87" name="Picture 308" descr="d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88" name="Picture 309" descr="d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89" name="Picture 310" descr="d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90" name="Picture 311" descr="d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91" name="Picture 312" descr="d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92" name="Picture 313" descr="d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93" name="Picture 314" descr="d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94" name="Picture 315" descr="d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95" name="Picture 316" descr="d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96" name="Picture 317" descr="d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97" name="Picture 318" descr="d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98" name="Picture 319" descr="d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299" name="Picture 320" descr="d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00" name="Picture 321" descr="d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01" name="Picture 322" descr="d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02" name="Picture 323" descr="d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03" name="Picture 324" descr="d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04" name="Picture 325" descr="d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05" name="Picture 326" descr="d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06" name="Picture 327" descr="d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07" name="Picture 328" descr="d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08" name="Picture 329" descr="d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09" name="Picture 330" descr="d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10" name="Picture 331" descr="d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11" name="Picture 332" descr="d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12" name="Picture 333" descr="d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13" name="Picture 334" descr="d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14" name="Picture 335" descr="d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15" name="Picture 336" descr="d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16" name="Picture 337" descr="d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17" name="Picture 338" descr="d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18" name="Picture 339" descr="d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19" name="Picture 340" descr="d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20" name="Picture 341" descr="d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21" name="Picture 342" descr="d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22" name="Picture 343" descr="d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23" name="Picture 344" descr="d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24" name="Picture 345" descr="d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25" name="Picture 346" descr="d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26" name="Picture 347" descr="d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27" name="Picture 348" descr="d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28" name="Picture 349" descr="d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29" name="Picture 350" descr="d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30" name="Picture 351" descr="d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31" name="Picture 352" descr="d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32" name="Picture 353" descr="d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33" name="Picture 354" descr="d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34" name="Picture 355" descr="d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35" name="Picture 356" descr="d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36" name="Picture 357" descr="d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37" name="Picture 358" descr="d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38" name="Picture 359" descr="d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39" name="Picture 360" descr="d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2589</xdr:row>
      <xdr:rowOff>76200</xdr:rowOff>
    </xdr:to>
    <xdr:pic>
      <xdr:nvPicPr>
        <xdr:cNvPr id="340" name="Picture 361" descr="d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41" name="Picture 362" descr="d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42" name="Picture 363" descr="d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43" name="Picture 364" descr="d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44" name="Picture 365" descr="d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45" name="Picture 366" descr="d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46" name="Picture 367" descr="d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47" name="Picture 368" descr="d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48" name="Picture 369" descr="d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49" name="Picture 370" descr="d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50" name="Picture 371" descr="d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51" name="Picture 372" descr="d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52" name="Picture 373" descr="d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53" name="Picture 374" descr="d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54" name="Picture 375" descr="d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809625</xdr:colOff>
      <xdr:row>2588</xdr:row>
      <xdr:rowOff>0</xdr:rowOff>
    </xdr:from>
    <xdr:to>
      <xdr:col>6</xdr:col>
      <xdr:colOff>311150</xdr:colOff>
      <xdr:row>2590</xdr:row>
      <xdr:rowOff>76200</xdr:rowOff>
    </xdr:to>
    <xdr:pic>
      <xdr:nvPicPr>
        <xdr:cNvPr id="355" name="Picture 376" descr="d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56" name="Picture 377" descr="d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57" name="Picture 378" descr="d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58" name="Picture 379" descr="d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59" name="Picture 380" descr="d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60" name="Picture 381" descr="d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61" name="Picture 382" descr="d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62" name="Picture 383" descr="d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63" name="Picture 384" descr="d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64" name="Picture 385" descr="d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65" name="Picture 386" descr="d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66" name="Picture 387" descr="d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67" name="Picture 388" descr="d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68" name="Picture 389" descr="d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69" name="Picture 390" descr="d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70" name="Picture 391" descr="d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71" name="Picture 392" descr="d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72" name="Picture 393" descr="d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73" name="Picture 394" descr="d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74" name="Picture 395" descr="d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75" name="Picture 396" descr="d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76" name="Picture 397" descr="d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77" name="Picture 398" descr="d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78" name="Picture 399" descr="d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79" name="Picture 400" descr="d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80" name="Picture 401" descr="d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81" name="Picture 402" descr="d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82" name="Picture 403" descr="d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83" name="Picture 404" descr="d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84" name="Picture 405" descr="d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85" name="Picture 406" descr="d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86" name="Picture 407" descr="d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87" name="Picture 408" descr="d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88" name="Picture 409" descr="d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89" name="Picture 410" descr="d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90" name="Picture 411" descr="d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91" name="Picture 412" descr="d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92" name="Picture 413" descr="d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93" name="Picture 414" descr="d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94" name="Picture 415" descr="d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95" name="Picture 416" descr="d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96" name="Picture 417" descr="d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97" name="Picture 418" descr="d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98" name="Picture 419" descr="d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399" name="Picture 420" descr="d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00" name="Picture 421" descr="d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01" name="Picture 422" descr="d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02" name="Picture 423" descr="d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03" name="Picture 424" descr="d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04" name="Picture 425" descr="d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05" name="Picture 426" descr="d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06" name="Picture 427" descr="d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07" name="Picture 428" descr="d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08" name="Picture 429" descr="d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09" name="Picture 430" descr="d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10" name="Picture 431" descr="d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11" name="Picture 432" descr="d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12" name="Picture 433" descr="d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13" name="Picture 434" descr="d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14" name="Picture 435" descr="d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15" name="Picture 436" descr="d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16" name="Picture 437" descr="d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17" name="Picture 438" descr="d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18" name="Picture 439" descr="d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19" name="Picture 440" descr="d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20" name="Picture 441" descr="d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21" name="Picture 442" descr="d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22" name="Picture 443" descr="d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23" name="Picture 444" descr="d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24" name="Picture 445" descr="d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25" name="Picture 446" descr="d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26" name="Picture 447" descr="d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27" name="Picture 448" descr="d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28" name="Picture 449" descr="d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29" name="Picture 450" descr="d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</xdr:col>
      <xdr:colOff>247650</xdr:colOff>
      <xdr:row>2590</xdr:row>
      <xdr:rowOff>76200</xdr:rowOff>
    </xdr:to>
    <xdr:pic>
      <xdr:nvPicPr>
        <xdr:cNvPr id="430" name="Picture 451" descr="d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7928425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2635"/>
  <sheetViews>
    <sheetView tabSelected="1" zoomScale="80" zoomScaleNormal="80" workbookViewId="0">
      <selection activeCell="E6" sqref="E6"/>
    </sheetView>
  </sheetViews>
  <sheetFormatPr defaultRowHeight="12.5" outlineLevelCol="1" x14ac:dyDescent="0.25"/>
  <cols>
    <col min="1" max="1" width="8.7265625" style="4"/>
    <col min="2" max="2" width="10.7265625" style="5" bestFit="1" customWidth="1"/>
    <col min="3" max="3" width="12.81640625" style="3" customWidth="1"/>
    <col min="4" max="4" width="12.81640625" style="3" hidden="1" customWidth="1" outlineLevel="1"/>
    <col min="5" max="5" width="12.36328125" style="4" customWidth="1" collapsed="1"/>
    <col min="6" max="6" width="10.36328125" style="4" customWidth="1"/>
    <col min="7" max="11" width="9.1796875" style="4"/>
    <col min="12" max="12" width="9.26953125" style="4" bestFit="1" customWidth="1"/>
    <col min="13" max="232" width="9.1796875" style="4"/>
    <col min="233" max="233" width="18.26953125" style="4" bestFit="1" customWidth="1"/>
    <col min="234" max="234" width="10.7265625" style="4" bestFit="1" customWidth="1"/>
    <col min="235" max="238" width="0" style="4" hidden="1" customWidth="1"/>
    <col min="239" max="242" width="12.81640625" style="4" customWidth="1"/>
    <col min="243" max="243" width="13" style="4" customWidth="1"/>
    <col min="244" max="244" width="12.81640625" style="4" customWidth="1"/>
    <col min="245" max="245" width="13.1796875" style="4" customWidth="1"/>
    <col min="246" max="488" width="9.1796875" style="4"/>
    <col min="489" max="489" width="18.26953125" style="4" bestFit="1" customWidth="1"/>
    <col min="490" max="490" width="10.7265625" style="4" bestFit="1" customWidth="1"/>
    <col min="491" max="494" width="0" style="4" hidden="1" customWidth="1"/>
    <col min="495" max="498" width="12.81640625" style="4" customWidth="1"/>
    <col min="499" max="499" width="13" style="4" customWidth="1"/>
    <col min="500" max="500" width="12.81640625" style="4" customWidth="1"/>
    <col min="501" max="501" width="13.1796875" style="4" customWidth="1"/>
    <col min="502" max="744" width="9.1796875" style="4"/>
    <col min="745" max="745" width="18.26953125" style="4" bestFit="1" customWidth="1"/>
    <col min="746" max="746" width="10.7265625" style="4" bestFit="1" customWidth="1"/>
    <col min="747" max="750" width="0" style="4" hidden="1" customWidth="1"/>
    <col min="751" max="754" width="12.81640625" style="4" customWidth="1"/>
    <col min="755" max="755" width="13" style="4" customWidth="1"/>
    <col min="756" max="756" width="12.81640625" style="4" customWidth="1"/>
    <col min="757" max="757" width="13.1796875" style="4" customWidth="1"/>
    <col min="758" max="1000" width="9.1796875" style="4"/>
    <col min="1001" max="1001" width="18.26953125" style="4" bestFit="1" customWidth="1"/>
    <col min="1002" max="1002" width="10.7265625" style="4" bestFit="1" customWidth="1"/>
    <col min="1003" max="1006" width="0" style="4" hidden="1" customWidth="1"/>
    <col min="1007" max="1010" width="12.81640625" style="4" customWidth="1"/>
    <col min="1011" max="1011" width="13" style="4" customWidth="1"/>
    <col min="1012" max="1012" width="12.81640625" style="4" customWidth="1"/>
    <col min="1013" max="1013" width="13.1796875" style="4" customWidth="1"/>
    <col min="1014" max="1256" width="9.1796875" style="4"/>
    <col min="1257" max="1257" width="18.26953125" style="4" bestFit="1" customWidth="1"/>
    <col min="1258" max="1258" width="10.7265625" style="4" bestFit="1" customWidth="1"/>
    <col min="1259" max="1262" width="0" style="4" hidden="1" customWidth="1"/>
    <col min="1263" max="1266" width="12.81640625" style="4" customWidth="1"/>
    <col min="1267" max="1267" width="13" style="4" customWidth="1"/>
    <col min="1268" max="1268" width="12.81640625" style="4" customWidth="1"/>
    <col min="1269" max="1269" width="13.1796875" style="4" customWidth="1"/>
    <col min="1270" max="1512" width="9.1796875" style="4"/>
    <col min="1513" max="1513" width="18.26953125" style="4" bestFit="1" customWidth="1"/>
    <col min="1514" max="1514" width="10.7265625" style="4" bestFit="1" customWidth="1"/>
    <col min="1515" max="1518" width="0" style="4" hidden="1" customWidth="1"/>
    <col min="1519" max="1522" width="12.81640625" style="4" customWidth="1"/>
    <col min="1523" max="1523" width="13" style="4" customWidth="1"/>
    <col min="1524" max="1524" width="12.81640625" style="4" customWidth="1"/>
    <col min="1525" max="1525" width="13.1796875" style="4" customWidth="1"/>
    <col min="1526" max="1768" width="9.1796875" style="4"/>
    <col min="1769" max="1769" width="18.26953125" style="4" bestFit="1" customWidth="1"/>
    <col min="1770" max="1770" width="10.7265625" style="4" bestFit="1" customWidth="1"/>
    <col min="1771" max="1774" width="0" style="4" hidden="1" customWidth="1"/>
    <col min="1775" max="1778" width="12.81640625" style="4" customWidth="1"/>
    <col min="1779" max="1779" width="13" style="4" customWidth="1"/>
    <col min="1780" max="1780" width="12.81640625" style="4" customWidth="1"/>
    <col min="1781" max="1781" width="13.1796875" style="4" customWidth="1"/>
    <col min="1782" max="2024" width="9.1796875" style="4"/>
    <col min="2025" max="2025" width="18.26953125" style="4" bestFit="1" customWidth="1"/>
    <col min="2026" max="2026" width="10.7265625" style="4" bestFit="1" customWidth="1"/>
    <col min="2027" max="2030" width="0" style="4" hidden="1" customWidth="1"/>
    <col min="2031" max="2034" width="12.81640625" style="4" customWidth="1"/>
    <col min="2035" max="2035" width="13" style="4" customWidth="1"/>
    <col min="2036" max="2036" width="12.81640625" style="4" customWidth="1"/>
    <col min="2037" max="2037" width="13.1796875" style="4" customWidth="1"/>
    <col min="2038" max="2280" width="9.1796875" style="4"/>
    <col min="2281" max="2281" width="18.26953125" style="4" bestFit="1" customWidth="1"/>
    <col min="2282" max="2282" width="10.7265625" style="4" bestFit="1" customWidth="1"/>
    <col min="2283" max="2286" width="0" style="4" hidden="1" customWidth="1"/>
    <col min="2287" max="2290" width="12.81640625" style="4" customWidth="1"/>
    <col min="2291" max="2291" width="13" style="4" customWidth="1"/>
    <col min="2292" max="2292" width="12.81640625" style="4" customWidth="1"/>
    <col min="2293" max="2293" width="13.1796875" style="4" customWidth="1"/>
    <col min="2294" max="2536" width="9.1796875" style="4"/>
    <col min="2537" max="2537" width="18.26953125" style="4" bestFit="1" customWidth="1"/>
    <col min="2538" max="2538" width="10.7265625" style="4" bestFit="1" customWidth="1"/>
    <col min="2539" max="2542" width="0" style="4" hidden="1" customWidth="1"/>
    <col min="2543" max="2546" width="12.81640625" style="4" customWidth="1"/>
    <col min="2547" max="2547" width="13" style="4" customWidth="1"/>
    <col min="2548" max="2548" width="12.81640625" style="4" customWidth="1"/>
    <col min="2549" max="2549" width="13.1796875" style="4" customWidth="1"/>
    <col min="2550" max="2792" width="9.1796875" style="4"/>
    <col min="2793" max="2793" width="18.26953125" style="4" bestFit="1" customWidth="1"/>
    <col min="2794" max="2794" width="10.7265625" style="4" bestFit="1" customWidth="1"/>
    <col min="2795" max="2798" width="0" style="4" hidden="1" customWidth="1"/>
    <col min="2799" max="2802" width="12.81640625" style="4" customWidth="1"/>
    <col min="2803" max="2803" width="13" style="4" customWidth="1"/>
    <col min="2804" max="2804" width="12.81640625" style="4" customWidth="1"/>
    <col min="2805" max="2805" width="13.1796875" style="4" customWidth="1"/>
    <col min="2806" max="3048" width="9.1796875" style="4"/>
    <col min="3049" max="3049" width="18.26953125" style="4" bestFit="1" customWidth="1"/>
    <col min="3050" max="3050" width="10.7265625" style="4" bestFit="1" customWidth="1"/>
    <col min="3051" max="3054" width="0" style="4" hidden="1" customWidth="1"/>
    <col min="3055" max="3058" width="12.81640625" style="4" customWidth="1"/>
    <col min="3059" max="3059" width="13" style="4" customWidth="1"/>
    <col min="3060" max="3060" width="12.81640625" style="4" customWidth="1"/>
    <col min="3061" max="3061" width="13.1796875" style="4" customWidth="1"/>
    <col min="3062" max="3304" width="9.1796875" style="4"/>
    <col min="3305" max="3305" width="18.26953125" style="4" bestFit="1" customWidth="1"/>
    <col min="3306" max="3306" width="10.7265625" style="4" bestFit="1" customWidth="1"/>
    <col min="3307" max="3310" width="0" style="4" hidden="1" customWidth="1"/>
    <col min="3311" max="3314" width="12.81640625" style="4" customWidth="1"/>
    <col min="3315" max="3315" width="13" style="4" customWidth="1"/>
    <col min="3316" max="3316" width="12.81640625" style="4" customWidth="1"/>
    <col min="3317" max="3317" width="13.1796875" style="4" customWidth="1"/>
    <col min="3318" max="3560" width="9.1796875" style="4"/>
    <col min="3561" max="3561" width="18.26953125" style="4" bestFit="1" customWidth="1"/>
    <col min="3562" max="3562" width="10.7265625" style="4" bestFit="1" customWidth="1"/>
    <col min="3563" max="3566" width="0" style="4" hidden="1" customWidth="1"/>
    <col min="3567" max="3570" width="12.81640625" style="4" customWidth="1"/>
    <col min="3571" max="3571" width="13" style="4" customWidth="1"/>
    <col min="3572" max="3572" width="12.81640625" style="4" customWidth="1"/>
    <col min="3573" max="3573" width="13.1796875" style="4" customWidth="1"/>
    <col min="3574" max="3816" width="9.1796875" style="4"/>
    <col min="3817" max="3817" width="18.26953125" style="4" bestFit="1" customWidth="1"/>
    <col min="3818" max="3818" width="10.7265625" style="4" bestFit="1" customWidth="1"/>
    <col min="3819" max="3822" width="0" style="4" hidden="1" customWidth="1"/>
    <col min="3823" max="3826" width="12.81640625" style="4" customWidth="1"/>
    <col min="3827" max="3827" width="13" style="4" customWidth="1"/>
    <col min="3828" max="3828" width="12.81640625" style="4" customWidth="1"/>
    <col min="3829" max="3829" width="13.1796875" style="4" customWidth="1"/>
    <col min="3830" max="4072" width="9.1796875" style="4"/>
    <col min="4073" max="4073" width="18.26953125" style="4" bestFit="1" customWidth="1"/>
    <col min="4074" max="4074" width="10.7265625" style="4" bestFit="1" customWidth="1"/>
    <col min="4075" max="4078" width="0" style="4" hidden="1" customWidth="1"/>
    <col min="4079" max="4082" width="12.81640625" style="4" customWidth="1"/>
    <col min="4083" max="4083" width="13" style="4" customWidth="1"/>
    <col min="4084" max="4084" width="12.81640625" style="4" customWidth="1"/>
    <col min="4085" max="4085" width="13.1796875" style="4" customWidth="1"/>
    <col min="4086" max="4328" width="9.1796875" style="4"/>
    <col min="4329" max="4329" width="18.26953125" style="4" bestFit="1" customWidth="1"/>
    <col min="4330" max="4330" width="10.7265625" style="4" bestFit="1" customWidth="1"/>
    <col min="4331" max="4334" width="0" style="4" hidden="1" customWidth="1"/>
    <col min="4335" max="4338" width="12.81640625" style="4" customWidth="1"/>
    <col min="4339" max="4339" width="13" style="4" customWidth="1"/>
    <col min="4340" max="4340" width="12.81640625" style="4" customWidth="1"/>
    <col min="4341" max="4341" width="13.1796875" style="4" customWidth="1"/>
    <col min="4342" max="4584" width="9.1796875" style="4"/>
    <col min="4585" max="4585" width="18.26953125" style="4" bestFit="1" customWidth="1"/>
    <col min="4586" max="4586" width="10.7265625" style="4" bestFit="1" customWidth="1"/>
    <col min="4587" max="4590" width="0" style="4" hidden="1" customWidth="1"/>
    <col min="4591" max="4594" width="12.81640625" style="4" customWidth="1"/>
    <col min="4595" max="4595" width="13" style="4" customWidth="1"/>
    <col min="4596" max="4596" width="12.81640625" style="4" customWidth="1"/>
    <col min="4597" max="4597" width="13.1796875" style="4" customWidth="1"/>
    <col min="4598" max="4840" width="9.1796875" style="4"/>
    <col min="4841" max="4841" width="18.26953125" style="4" bestFit="1" customWidth="1"/>
    <col min="4842" max="4842" width="10.7265625" style="4" bestFit="1" customWidth="1"/>
    <col min="4843" max="4846" width="0" style="4" hidden="1" customWidth="1"/>
    <col min="4847" max="4850" width="12.81640625" style="4" customWidth="1"/>
    <col min="4851" max="4851" width="13" style="4" customWidth="1"/>
    <col min="4852" max="4852" width="12.81640625" style="4" customWidth="1"/>
    <col min="4853" max="4853" width="13.1796875" style="4" customWidth="1"/>
    <col min="4854" max="5096" width="9.1796875" style="4"/>
    <col min="5097" max="5097" width="18.26953125" style="4" bestFit="1" customWidth="1"/>
    <col min="5098" max="5098" width="10.7265625" style="4" bestFit="1" customWidth="1"/>
    <col min="5099" max="5102" width="0" style="4" hidden="1" customWidth="1"/>
    <col min="5103" max="5106" width="12.81640625" style="4" customWidth="1"/>
    <col min="5107" max="5107" width="13" style="4" customWidth="1"/>
    <col min="5108" max="5108" width="12.81640625" style="4" customWidth="1"/>
    <col min="5109" max="5109" width="13.1796875" style="4" customWidth="1"/>
    <col min="5110" max="5352" width="9.1796875" style="4"/>
    <col min="5353" max="5353" width="18.26953125" style="4" bestFit="1" customWidth="1"/>
    <col min="5354" max="5354" width="10.7265625" style="4" bestFit="1" customWidth="1"/>
    <col min="5355" max="5358" width="0" style="4" hidden="1" customWidth="1"/>
    <col min="5359" max="5362" width="12.81640625" style="4" customWidth="1"/>
    <col min="5363" max="5363" width="13" style="4" customWidth="1"/>
    <col min="5364" max="5364" width="12.81640625" style="4" customWidth="1"/>
    <col min="5365" max="5365" width="13.1796875" style="4" customWidth="1"/>
    <col min="5366" max="5608" width="9.1796875" style="4"/>
    <col min="5609" max="5609" width="18.26953125" style="4" bestFit="1" customWidth="1"/>
    <col min="5610" max="5610" width="10.7265625" style="4" bestFit="1" customWidth="1"/>
    <col min="5611" max="5614" width="0" style="4" hidden="1" customWidth="1"/>
    <col min="5615" max="5618" width="12.81640625" style="4" customWidth="1"/>
    <col min="5619" max="5619" width="13" style="4" customWidth="1"/>
    <col min="5620" max="5620" width="12.81640625" style="4" customWidth="1"/>
    <col min="5621" max="5621" width="13.1796875" style="4" customWidth="1"/>
    <col min="5622" max="5864" width="9.1796875" style="4"/>
    <col min="5865" max="5865" width="18.26953125" style="4" bestFit="1" customWidth="1"/>
    <col min="5866" max="5866" width="10.7265625" style="4" bestFit="1" customWidth="1"/>
    <col min="5867" max="5870" width="0" style="4" hidden="1" customWidth="1"/>
    <col min="5871" max="5874" width="12.81640625" style="4" customWidth="1"/>
    <col min="5875" max="5875" width="13" style="4" customWidth="1"/>
    <col min="5876" max="5876" width="12.81640625" style="4" customWidth="1"/>
    <col min="5877" max="5877" width="13.1796875" style="4" customWidth="1"/>
    <col min="5878" max="6120" width="9.1796875" style="4"/>
    <col min="6121" max="6121" width="18.26953125" style="4" bestFit="1" customWidth="1"/>
    <col min="6122" max="6122" width="10.7265625" style="4" bestFit="1" customWidth="1"/>
    <col min="6123" max="6126" width="0" style="4" hidden="1" customWidth="1"/>
    <col min="6127" max="6130" width="12.81640625" style="4" customWidth="1"/>
    <col min="6131" max="6131" width="13" style="4" customWidth="1"/>
    <col min="6132" max="6132" width="12.81640625" style="4" customWidth="1"/>
    <col min="6133" max="6133" width="13.1796875" style="4" customWidth="1"/>
    <col min="6134" max="6376" width="9.1796875" style="4"/>
    <col min="6377" max="6377" width="18.26953125" style="4" bestFit="1" customWidth="1"/>
    <col min="6378" max="6378" width="10.7265625" style="4" bestFit="1" customWidth="1"/>
    <col min="6379" max="6382" width="0" style="4" hidden="1" customWidth="1"/>
    <col min="6383" max="6386" width="12.81640625" style="4" customWidth="1"/>
    <col min="6387" max="6387" width="13" style="4" customWidth="1"/>
    <col min="6388" max="6388" width="12.81640625" style="4" customWidth="1"/>
    <col min="6389" max="6389" width="13.1796875" style="4" customWidth="1"/>
    <col min="6390" max="6632" width="9.1796875" style="4"/>
    <col min="6633" max="6633" width="18.26953125" style="4" bestFit="1" customWidth="1"/>
    <col min="6634" max="6634" width="10.7265625" style="4" bestFit="1" customWidth="1"/>
    <col min="6635" max="6638" width="0" style="4" hidden="1" customWidth="1"/>
    <col min="6639" max="6642" width="12.81640625" style="4" customWidth="1"/>
    <col min="6643" max="6643" width="13" style="4" customWidth="1"/>
    <col min="6644" max="6644" width="12.81640625" style="4" customWidth="1"/>
    <col min="6645" max="6645" width="13.1796875" style="4" customWidth="1"/>
    <col min="6646" max="6888" width="9.1796875" style="4"/>
    <col min="6889" max="6889" width="18.26953125" style="4" bestFit="1" customWidth="1"/>
    <col min="6890" max="6890" width="10.7265625" style="4" bestFit="1" customWidth="1"/>
    <col min="6891" max="6894" width="0" style="4" hidden="1" customWidth="1"/>
    <col min="6895" max="6898" width="12.81640625" style="4" customWidth="1"/>
    <col min="6899" max="6899" width="13" style="4" customWidth="1"/>
    <col min="6900" max="6900" width="12.81640625" style="4" customWidth="1"/>
    <col min="6901" max="6901" width="13.1796875" style="4" customWidth="1"/>
    <col min="6902" max="7144" width="9.1796875" style="4"/>
    <col min="7145" max="7145" width="18.26953125" style="4" bestFit="1" customWidth="1"/>
    <col min="7146" max="7146" width="10.7265625" style="4" bestFit="1" customWidth="1"/>
    <col min="7147" max="7150" width="0" style="4" hidden="1" customWidth="1"/>
    <col min="7151" max="7154" width="12.81640625" style="4" customWidth="1"/>
    <col min="7155" max="7155" width="13" style="4" customWidth="1"/>
    <col min="7156" max="7156" width="12.81640625" style="4" customWidth="1"/>
    <col min="7157" max="7157" width="13.1796875" style="4" customWidth="1"/>
    <col min="7158" max="7400" width="9.1796875" style="4"/>
    <col min="7401" max="7401" width="18.26953125" style="4" bestFit="1" customWidth="1"/>
    <col min="7402" max="7402" width="10.7265625" style="4" bestFit="1" customWidth="1"/>
    <col min="7403" max="7406" width="0" style="4" hidden="1" customWidth="1"/>
    <col min="7407" max="7410" width="12.81640625" style="4" customWidth="1"/>
    <col min="7411" max="7411" width="13" style="4" customWidth="1"/>
    <col min="7412" max="7412" width="12.81640625" style="4" customWidth="1"/>
    <col min="7413" max="7413" width="13.1796875" style="4" customWidth="1"/>
    <col min="7414" max="7656" width="9.1796875" style="4"/>
    <col min="7657" max="7657" width="18.26953125" style="4" bestFit="1" customWidth="1"/>
    <col min="7658" max="7658" width="10.7265625" style="4" bestFit="1" customWidth="1"/>
    <col min="7659" max="7662" width="0" style="4" hidden="1" customWidth="1"/>
    <col min="7663" max="7666" width="12.81640625" style="4" customWidth="1"/>
    <col min="7667" max="7667" width="13" style="4" customWidth="1"/>
    <col min="7668" max="7668" width="12.81640625" style="4" customWidth="1"/>
    <col min="7669" max="7669" width="13.1796875" style="4" customWidth="1"/>
    <col min="7670" max="7912" width="9.1796875" style="4"/>
    <col min="7913" max="7913" width="18.26953125" style="4" bestFit="1" customWidth="1"/>
    <col min="7914" max="7914" width="10.7265625" style="4" bestFit="1" customWidth="1"/>
    <col min="7915" max="7918" width="0" style="4" hidden="1" customWidth="1"/>
    <col min="7919" max="7922" width="12.81640625" style="4" customWidth="1"/>
    <col min="7923" max="7923" width="13" style="4" customWidth="1"/>
    <col min="7924" max="7924" width="12.81640625" style="4" customWidth="1"/>
    <col min="7925" max="7925" width="13.1796875" style="4" customWidth="1"/>
    <col min="7926" max="8168" width="9.1796875" style="4"/>
    <col min="8169" max="8169" width="18.26953125" style="4" bestFit="1" customWidth="1"/>
    <col min="8170" max="8170" width="10.7265625" style="4" bestFit="1" customWidth="1"/>
    <col min="8171" max="8174" width="0" style="4" hidden="1" customWidth="1"/>
    <col min="8175" max="8178" width="12.81640625" style="4" customWidth="1"/>
    <col min="8179" max="8179" width="13" style="4" customWidth="1"/>
    <col min="8180" max="8180" width="12.81640625" style="4" customWidth="1"/>
    <col min="8181" max="8181" width="13.1796875" style="4" customWidth="1"/>
    <col min="8182" max="8424" width="9.1796875" style="4"/>
    <col min="8425" max="8425" width="18.26953125" style="4" bestFit="1" customWidth="1"/>
    <col min="8426" max="8426" width="10.7265625" style="4" bestFit="1" customWidth="1"/>
    <col min="8427" max="8430" width="0" style="4" hidden="1" customWidth="1"/>
    <col min="8431" max="8434" width="12.81640625" style="4" customWidth="1"/>
    <col min="8435" max="8435" width="13" style="4" customWidth="1"/>
    <col min="8436" max="8436" width="12.81640625" style="4" customWidth="1"/>
    <col min="8437" max="8437" width="13.1796875" style="4" customWidth="1"/>
    <col min="8438" max="8680" width="9.1796875" style="4"/>
    <col min="8681" max="8681" width="18.26953125" style="4" bestFit="1" customWidth="1"/>
    <col min="8682" max="8682" width="10.7265625" style="4" bestFit="1" customWidth="1"/>
    <col min="8683" max="8686" width="0" style="4" hidden="1" customWidth="1"/>
    <col min="8687" max="8690" width="12.81640625" style="4" customWidth="1"/>
    <col min="8691" max="8691" width="13" style="4" customWidth="1"/>
    <col min="8692" max="8692" width="12.81640625" style="4" customWidth="1"/>
    <col min="8693" max="8693" width="13.1796875" style="4" customWidth="1"/>
    <col min="8694" max="8936" width="9.1796875" style="4"/>
    <col min="8937" max="8937" width="18.26953125" style="4" bestFit="1" customWidth="1"/>
    <col min="8938" max="8938" width="10.7265625" style="4" bestFit="1" customWidth="1"/>
    <col min="8939" max="8942" width="0" style="4" hidden="1" customWidth="1"/>
    <col min="8943" max="8946" width="12.81640625" style="4" customWidth="1"/>
    <col min="8947" max="8947" width="13" style="4" customWidth="1"/>
    <col min="8948" max="8948" width="12.81640625" style="4" customWidth="1"/>
    <col min="8949" max="8949" width="13.1796875" style="4" customWidth="1"/>
    <col min="8950" max="9192" width="9.1796875" style="4"/>
    <col min="9193" max="9193" width="18.26953125" style="4" bestFit="1" customWidth="1"/>
    <col min="9194" max="9194" width="10.7265625" style="4" bestFit="1" customWidth="1"/>
    <col min="9195" max="9198" width="0" style="4" hidden="1" customWidth="1"/>
    <col min="9199" max="9202" width="12.81640625" style="4" customWidth="1"/>
    <col min="9203" max="9203" width="13" style="4" customWidth="1"/>
    <col min="9204" max="9204" width="12.81640625" style="4" customWidth="1"/>
    <col min="9205" max="9205" width="13.1796875" style="4" customWidth="1"/>
    <col min="9206" max="9448" width="9.1796875" style="4"/>
    <col min="9449" max="9449" width="18.26953125" style="4" bestFit="1" customWidth="1"/>
    <col min="9450" max="9450" width="10.7265625" style="4" bestFit="1" customWidth="1"/>
    <col min="9451" max="9454" width="0" style="4" hidden="1" customWidth="1"/>
    <col min="9455" max="9458" width="12.81640625" style="4" customWidth="1"/>
    <col min="9459" max="9459" width="13" style="4" customWidth="1"/>
    <col min="9460" max="9460" width="12.81640625" style="4" customWidth="1"/>
    <col min="9461" max="9461" width="13.1796875" style="4" customWidth="1"/>
    <col min="9462" max="9704" width="9.1796875" style="4"/>
    <col min="9705" max="9705" width="18.26953125" style="4" bestFit="1" customWidth="1"/>
    <col min="9706" max="9706" width="10.7265625" style="4" bestFit="1" customWidth="1"/>
    <col min="9707" max="9710" width="0" style="4" hidden="1" customWidth="1"/>
    <col min="9711" max="9714" width="12.81640625" style="4" customWidth="1"/>
    <col min="9715" max="9715" width="13" style="4" customWidth="1"/>
    <col min="9716" max="9716" width="12.81640625" style="4" customWidth="1"/>
    <col min="9717" max="9717" width="13.1796875" style="4" customWidth="1"/>
    <col min="9718" max="9960" width="9.1796875" style="4"/>
    <col min="9961" max="9961" width="18.26953125" style="4" bestFit="1" customWidth="1"/>
    <col min="9962" max="9962" width="10.7265625" style="4" bestFit="1" customWidth="1"/>
    <col min="9963" max="9966" width="0" style="4" hidden="1" customWidth="1"/>
    <col min="9967" max="9970" width="12.81640625" style="4" customWidth="1"/>
    <col min="9971" max="9971" width="13" style="4" customWidth="1"/>
    <col min="9972" max="9972" width="12.81640625" style="4" customWidth="1"/>
    <col min="9973" max="9973" width="13.1796875" style="4" customWidth="1"/>
    <col min="9974" max="10216" width="9.1796875" style="4"/>
    <col min="10217" max="10217" width="18.26953125" style="4" bestFit="1" customWidth="1"/>
    <col min="10218" max="10218" width="10.7265625" style="4" bestFit="1" customWidth="1"/>
    <col min="10219" max="10222" width="0" style="4" hidden="1" customWidth="1"/>
    <col min="10223" max="10226" width="12.81640625" style="4" customWidth="1"/>
    <col min="10227" max="10227" width="13" style="4" customWidth="1"/>
    <col min="10228" max="10228" width="12.81640625" style="4" customWidth="1"/>
    <col min="10229" max="10229" width="13.1796875" style="4" customWidth="1"/>
    <col min="10230" max="10472" width="9.1796875" style="4"/>
    <col min="10473" max="10473" width="18.26953125" style="4" bestFit="1" customWidth="1"/>
    <col min="10474" max="10474" width="10.7265625" style="4" bestFit="1" customWidth="1"/>
    <col min="10475" max="10478" width="0" style="4" hidden="1" customWidth="1"/>
    <col min="10479" max="10482" width="12.81640625" style="4" customWidth="1"/>
    <col min="10483" max="10483" width="13" style="4" customWidth="1"/>
    <col min="10484" max="10484" width="12.81640625" style="4" customWidth="1"/>
    <col min="10485" max="10485" width="13.1796875" style="4" customWidth="1"/>
    <col min="10486" max="10728" width="9.1796875" style="4"/>
    <col min="10729" max="10729" width="18.26953125" style="4" bestFit="1" customWidth="1"/>
    <col min="10730" max="10730" width="10.7265625" style="4" bestFit="1" customWidth="1"/>
    <col min="10731" max="10734" width="0" style="4" hidden="1" customWidth="1"/>
    <col min="10735" max="10738" width="12.81640625" style="4" customWidth="1"/>
    <col min="10739" max="10739" width="13" style="4" customWidth="1"/>
    <col min="10740" max="10740" width="12.81640625" style="4" customWidth="1"/>
    <col min="10741" max="10741" width="13.1796875" style="4" customWidth="1"/>
    <col min="10742" max="10984" width="9.1796875" style="4"/>
    <col min="10985" max="10985" width="18.26953125" style="4" bestFit="1" customWidth="1"/>
    <col min="10986" max="10986" width="10.7265625" style="4" bestFit="1" customWidth="1"/>
    <col min="10987" max="10990" width="0" style="4" hidden="1" customWidth="1"/>
    <col min="10991" max="10994" width="12.81640625" style="4" customWidth="1"/>
    <col min="10995" max="10995" width="13" style="4" customWidth="1"/>
    <col min="10996" max="10996" width="12.81640625" style="4" customWidth="1"/>
    <col min="10997" max="10997" width="13.1796875" style="4" customWidth="1"/>
    <col min="10998" max="11240" width="9.1796875" style="4"/>
    <col min="11241" max="11241" width="18.26953125" style="4" bestFit="1" customWidth="1"/>
    <col min="11242" max="11242" width="10.7265625" style="4" bestFit="1" customWidth="1"/>
    <col min="11243" max="11246" width="0" style="4" hidden="1" customWidth="1"/>
    <col min="11247" max="11250" width="12.81640625" style="4" customWidth="1"/>
    <col min="11251" max="11251" width="13" style="4" customWidth="1"/>
    <col min="11252" max="11252" width="12.81640625" style="4" customWidth="1"/>
    <col min="11253" max="11253" width="13.1796875" style="4" customWidth="1"/>
    <col min="11254" max="11496" width="9.1796875" style="4"/>
    <col min="11497" max="11497" width="18.26953125" style="4" bestFit="1" customWidth="1"/>
    <col min="11498" max="11498" width="10.7265625" style="4" bestFit="1" customWidth="1"/>
    <col min="11499" max="11502" width="0" style="4" hidden="1" customWidth="1"/>
    <col min="11503" max="11506" width="12.81640625" style="4" customWidth="1"/>
    <col min="11507" max="11507" width="13" style="4" customWidth="1"/>
    <col min="11508" max="11508" width="12.81640625" style="4" customWidth="1"/>
    <col min="11509" max="11509" width="13.1796875" style="4" customWidth="1"/>
    <col min="11510" max="11752" width="9.1796875" style="4"/>
    <col min="11753" max="11753" width="18.26953125" style="4" bestFit="1" customWidth="1"/>
    <col min="11754" max="11754" width="10.7265625" style="4" bestFit="1" customWidth="1"/>
    <col min="11755" max="11758" width="0" style="4" hidden="1" customWidth="1"/>
    <col min="11759" max="11762" width="12.81640625" style="4" customWidth="1"/>
    <col min="11763" max="11763" width="13" style="4" customWidth="1"/>
    <col min="11764" max="11764" width="12.81640625" style="4" customWidth="1"/>
    <col min="11765" max="11765" width="13.1796875" style="4" customWidth="1"/>
    <col min="11766" max="12008" width="9.1796875" style="4"/>
    <col min="12009" max="12009" width="18.26953125" style="4" bestFit="1" customWidth="1"/>
    <col min="12010" max="12010" width="10.7265625" style="4" bestFit="1" customWidth="1"/>
    <col min="12011" max="12014" width="0" style="4" hidden="1" customWidth="1"/>
    <col min="12015" max="12018" width="12.81640625" style="4" customWidth="1"/>
    <col min="12019" max="12019" width="13" style="4" customWidth="1"/>
    <col min="12020" max="12020" width="12.81640625" style="4" customWidth="1"/>
    <col min="12021" max="12021" width="13.1796875" style="4" customWidth="1"/>
    <col min="12022" max="12264" width="9.1796875" style="4"/>
    <col min="12265" max="12265" width="18.26953125" style="4" bestFit="1" customWidth="1"/>
    <col min="12266" max="12266" width="10.7265625" style="4" bestFit="1" customWidth="1"/>
    <col min="12267" max="12270" width="0" style="4" hidden="1" customWidth="1"/>
    <col min="12271" max="12274" width="12.81640625" style="4" customWidth="1"/>
    <col min="12275" max="12275" width="13" style="4" customWidth="1"/>
    <col min="12276" max="12276" width="12.81640625" style="4" customWidth="1"/>
    <col min="12277" max="12277" width="13.1796875" style="4" customWidth="1"/>
    <col min="12278" max="12520" width="9.1796875" style="4"/>
    <col min="12521" max="12521" width="18.26953125" style="4" bestFit="1" customWidth="1"/>
    <col min="12522" max="12522" width="10.7265625" style="4" bestFit="1" customWidth="1"/>
    <col min="12523" max="12526" width="0" style="4" hidden="1" customWidth="1"/>
    <col min="12527" max="12530" width="12.81640625" style="4" customWidth="1"/>
    <col min="12531" max="12531" width="13" style="4" customWidth="1"/>
    <col min="12532" max="12532" width="12.81640625" style="4" customWidth="1"/>
    <col min="12533" max="12533" width="13.1796875" style="4" customWidth="1"/>
    <col min="12534" max="12776" width="9.1796875" style="4"/>
    <col min="12777" max="12777" width="18.26953125" style="4" bestFit="1" customWidth="1"/>
    <col min="12778" max="12778" width="10.7265625" style="4" bestFit="1" customWidth="1"/>
    <col min="12779" max="12782" width="0" style="4" hidden="1" customWidth="1"/>
    <col min="12783" max="12786" width="12.81640625" style="4" customWidth="1"/>
    <col min="12787" max="12787" width="13" style="4" customWidth="1"/>
    <col min="12788" max="12788" width="12.81640625" style="4" customWidth="1"/>
    <col min="12789" max="12789" width="13.1796875" style="4" customWidth="1"/>
    <col min="12790" max="13032" width="9.1796875" style="4"/>
    <col min="13033" max="13033" width="18.26953125" style="4" bestFit="1" customWidth="1"/>
    <col min="13034" max="13034" width="10.7265625" style="4" bestFit="1" customWidth="1"/>
    <col min="13035" max="13038" width="0" style="4" hidden="1" customWidth="1"/>
    <col min="13039" max="13042" width="12.81640625" style="4" customWidth="1"/>
    <col min="13043" max="13043" width="13" style="4" customWidth="1"/>
    <col min="13044" max="13044" width="12.81640625" style="4" customWidth="1"/>
    <col min="13045" max="13045" width="13.1796875" style="4" customWidth="1"/>
    <col min="13046" max="13288" width="9.1796875" style="4"/>
    <col min="13289" max="13289" width="18.26953125" style="4" bestFit="1" customWidth="1"/>
    <col min="13290" max="13290" width="10.7265625" style="4" bestFit="1" customWidth="1"/>
    <col min="13291" max="13294" width="0" style="4" hidden="1" customWidth="1"/>
    <col min="13295" max="13298" width="12.81640625" style="4" customWidth="1"/>
    <col min="13299" max="13299" width="13" style="4" customWidth="1"/>
    <col min="13300" max="13300" width="12.81640625" style="4" customWidth="1"/>
    <col min="13301" max="13301" width="13.1796875" style="4" customWidth="1"/>
    <col min="13302" max="13544" width="9.1796875" style="4"/>
    <col min="13545" max="13545" width="18.26953125" style="4" bestFit="1" customWidth="1"/>
    <col min="13546" max="13546" width="10.7265625" style="4" bestFit="1" customWidth="1"/>
    <col min="13547" max="13550" width="0" style="4" hidden="1" customWidth="1"/>
    <col min="13551" max="13554" width="12.81640625" style="4" customWidth="1"/>
    <col min="13555" max="13555" width="13" style="4" customWidth="1"/>
    <col min="13556" max="13556" width="12.81640625" style="4" customWidth="1"/>
    <col min="13557" max="13557" width="13.1796875" style="4" customWidth="1"/>
    <col min="13558" max="13800" width="9.1796875" style="4"/>
    <col min="13801" max="13801" width="18.26953125" style="4" bestFit="1" customWidth="1"/>
    <col min="13802" max="13802" width="10.7265625" style="4" bestFit="1" customWidth="1"/>
    <col min="13803" max="13806" width="0" style="4" hidden="1" customWidth="1"/>
    <col min="13807" max="13810" width="12.81640625" style="4" customWidth="1"/>
    <col min="13811" max="13811" width="13" style="4" customWidth="1"/>
    <col min="13812" max="13812" width="12.81640625" style="4" customWidth="1"/>
    <col min="13813" max="13813" width="13.1796875" style="4" customWidth="1"/>
    <col min="13814" max="14056" width="9.1796875" style="4"/>
    <col min="14057" max="14057" width="18.26953125" style="4" bestFit="1" customWidth="1"/>
    <col min="14058" max="14058" width="10.7265625" style="4" bestFit="1" customWidth="1"/>
    <col min="14059" max="14062" width="0" style="4" hidden="1" customWidth="1"/>
    <col min="14063" max="14066" width="12.81640625" style="4" customWidth="1"/>
    <col min="14067" max="14067" width="13" style="4" customWidth="1"/>
    <col min="14068" max="14068" width="12.81640625" style="4" customWidth="1"/>
    <col min="14069" max="14069" width="13.1796875" style="4" customWidth="1"/>
    <col min="14070" max="14312" width="9.1796875" style="4"/>
    <col min="14313" max="14313" width="18.26953125" style="4" bestFit="1" customWidth="1"/>
    <col min="14314" max="14314" width="10.7265625" style="4" bestFit="1" customWidth="1"/>
    <col min="14315" max="14318" width="0" style="4" hidden="1" customWidth="1"/>
    <col min="14319" max="14322" width="12.81640625" style="4" customWidth="1"/>
    <col min="14323" max="14323" width="13" style="4" customWidth="1"/>
    <col min="14324" max="14324" width="12.81640625" style="4" customWidth="1"/>
    <col min="14325" max="14325" width="13.1796875" style="4" customWidth="1"/>
    <col min="14326" max="14568" width="9.1796875" style="4"/>
    <col min="14569" max="14569" width="18.26953125" style="4" bestFit="1" customWidth="1"/>
    <col min="14570" max="14570" width="10.7265625" style="4" bestFit="1" customWidth="1"/>
    <col min="14571" max="14574" width="0" style="4" hidden="1" customWidth="1"/>
    <col min="14575" max="14578" width="12.81640625" style="4" customWidth="1"/>
    <col min="14579" max="14579" width="13" style="4" customWidth="1"/>
    <col min="14580" max="14580" width="12.81640625" style="4" customWidth="1"/>
    <col min="14581" max="14581" width="13.1796875" style="4" customWidth="1"/>
    <col min="14582" max="14824" width="9.1796875" style="4"/>
    <col min="14825" max="14825" width="18.26953125" style="4" bestFit="1" customWidth="1"/>
    <col min="14826" max="14826" width="10.7265625" style="4" bestFit="1" customWidth="1"/>
    <col min="14827" max="14830" width="0" style="4" hidden="1" customWidth="1"/>
    <col min="14831" max="14834" width="12.81640625" style="4" customWidth="1"/>
    <col min="14835" max="14835" width="13" style="4" customWidth="1"/>
    <col min="14836" max="14836" width="12.81640625" style="4" customWidth="1"/>
    <col min="14837" max="14837" width="13.1796875" style="4" customWidth="1"/>
    <col min="14838" max="15080" width="9.1796875" style="4"/>
    <col min="15081" max="15081" width="18.26953125" style="4" bestFit="1" customWidth="1"/>
    <col min="15082" max="15082" width="10.7265625" style="4" bestFit="1" customWidth="1"/>
    <col min="15083" max="15086" width="0" style="4" hidden="1" customWidth="1"/>
    <col min="15087" max="15090" width="12.81640625" style="4" customWidth="1"/>
    <col min="15091" max="15091" width="13" style="4" customWidth="1"/>
    <col min="15092" max="15092" width="12.81640625" style="4" customWidth="1"/>
    <col min="15093" max="15093" width="13.1796875" style="4" customWidth="1"/>
    <col min="15094" max="15336" width="9.1796875" style="4"/>
    <col min="15337" max="15337" width="18.26953125" style="4" bestFit="1" customWidth="1"/>
    <col min="15338" max="15338" width="10.7265625" style="4" bestFit="1" customWidth="1"/>
    <col min="15339" max="15342" width="0" style="4" hidden="1" customWidth="1"/>
    <col min="15343" max="15346" width="12.81640625" style="4" customWidth="1"/>
    <col min="15347" max="15347" width="13" style="4" customWidth="1"/>
    <col min="15348" max="15348" width="12.81640625" style="4" customWidth="1"/>
    <col min="15349" max="15349" width="13.1796875" style="4" customWidth="1"/>
    <col min="15350" max="15592" width="9.1796875" style="4"/>
    <col min="15593" max="15593" width="18.26953125" style="4" bestFit="1" customWidth="1"/>
    <col min="15594" max="15594" width="10.7265625" style="4" bestFit="1" customWidth="1"/>
    <col min="15595" max="15598" width="0" style="4" hidden="1" customWidth="1"/>
    <col min="15599" max="15602" width="12.81640625" style="4" customWidth="1"/>
    <col min="15603" max="15603" width="13" style="4" customWidth="1"/>
    <col min="15604" max="15604" width="12.81640625" style="4" customWidth="1"/>
    <col min="15605" max="15605" width="13.1796875" style="4" customWidth="1"/>
    <col min="15606" max="15848" width="9.1796875" style="4"/>
    <col min="15849" max="15849" width="18.26953125" style="4" bestFit="1" customWidth="1"/>
    <col min="15850" max="15850" width="10.7265625" style="4" bestFit="1" customWidth="1"/>
    <col min="15851" max="15854" width="0" style="4" hidden="1" customWidth="1"/>
    <col min="15855" max="15858" width="12.81640625" style="4" customWidth="1"/>
    <col min="15859" max="15859" width="13" style="4" customWidth="1"/>
    <col min="15860" max="15860" width="12.81640625" style="4" customWidth="1"/>
    <col min="15861" max="15861" width="13.1796875" style="4" customWidth="1"/>
    <col min="15862" max="16104" width="9.1796875" style="4"/>
    <col min="16105" max="16105" width="18.26953125" style="4" bestFit="1" customWidth="1"/>
    <col min="16106" max="16106" width="10.7265625" style="4" bestFit="1" customWidth="1"/>
    <col min="16107" max="16110" width="0" style="4" hidden="1" customWidth="1"/>
    <col min="16111" max="16114" width="12.81640625" style="4" customWidth="1"/>
    <col min="16115" max="16115" width="13" style="4" customWidth="1"/>
    <col min="16116" max="16116" width="12.81640625" style="4" customWidth="1"/>
    <col min="16117" max="16117" width="13.1796875" style="4" customWidth="1"/>
    <col min="16118" max="16384" width="9.1796875" style="4"/>
  </cols>
  <sheetData>
    <row r="1" spans="2:12" s="31" customFormat="1" ht="13" x14ac:dyDescent="0.3">
      <c r="B1" s="32"/>
      <c r="C1" s="33"/>
      <c r="D1" s="33"/>
    </row>
    <row r="2" spans="2:12" s="31" customFormat="1" ht="13" x14ac:dyDescent="0.3">
      <c r="B2" s="32"/>
      <c r="C2" s="33" t="s">
        <v>7</v>
      </c>
      <c r="D2" s="33"/>
    </row>
    <row r="3" spans="2:12" s="31" customFormat="1" ht="13" x14ac:dyDescent="0.3">
      <c r="B3" s="32"/>
      <c r="C3" s="33" t="s">
        <v>8</v>
      </c>
      <c r="E3" s="34">
        <v>2</v>
      </c>
      <c r="F3" s="31" t="s">
        <v>10</v>
      </c>
    </row>
    <row r="4" spans="2:12" s="31" customFormat="1" ht="13" x14ac:dyDescent="0.3">
      <c r="B4" s="32"/>
      <c r="C4" s="33" t="s">
        <v>9</v>
      </c>
      <c r="E4" s="34">
        <v>8</v>
      </c>
      <c r="F4" s="31" t="s">
        <v>11</v>
      </c>
    </row>
    <row r="5" spans="2:12" s="31" customFormat="1" ht="13" x14ac:dyDescent="0.3">
      <c r="B5" s="32"/>
      <c r="C5" s="33" t="s">
        <v>15</v>
      </c>
      <c r="E5" s="35">
        <v>1</v>
      </c>
    </row>
    <row r="8" spans="2:12" x14ac:dyDescent="0.25">
      <c r="C8" s="3" t="s">
        <v>21</v>
      </c>
      <c r="I8" s="4" t="s">
        <v>20</v>
      </c>
    </row>
    <row r="9" spans="2:12" s="2" customFormat="1" ht="50" x14ac:dyDescent="0.35">
      <c r="B9" s="27"/>
      <c r="C9" s="28" t="s">
        <v>0</v>
      </c>
      <c r="D9" s="1" t="s">
        <v>6</v>
      </c>
      <c r="E9" s="2" t="s">
        <v>18</v>
      </c>
      <c r="F9" s="2" t="s">
        <v>19</v>
      </c>
      <c r="G9" s="2" t="s">
        <v>12</v>
      </c>
      <c r="I9" s="2" t="s">
        <v>13</v>
      </c>
      <c r="J9" s="2" t="s">
        <v>14</v>
      </c>
      <c r="K9" s="2" t="s">
        <v>17</v>
      </c>
      <c r="L9" s="2" t="s">
        <v>22</v>
      </c>
    </row>
    <row r="10" spans="2:12" x14ac:dyDescent="0.25">
      <c r="B10" s="18">
        <v>36894</v>
      </c>
      <c r="C10" s="19">
        <v>74.25</v>
      </c>
      <c r="D10" s="29">
        <f ca="1">MATCH(B10,'Natural Gas'!A:A)</f>
        <v>1005</v>
      </c>
      <c r="E10" s="30">
        <f ca="1">INDEX('Natural Gas'!B:B,'Price Data'!D10)</f>
        <v>9.7100000000000009</v>
      </c>
      <c r="F10" s="4">
        <f ca="1">MAX((C10-E10*$E$4-$E$3),0)</f>
        <v>0</v>
      </c>
      <c r="G10" s="4">
        <f ca="1">YEAR(B10)</f>
        <v>2001</v>
      </c>
      <c r="H10" s="26">
        <v>2001</v>
      </c>
      <c r="I10" s="15">
        <f ca="1">SUMIF(G:G,H10,F:F)</f>
        <v>3294.9699999999993</v>
      </c>
      <c r="J10" s="13">
        <f ca="1">I10*24/1000</f>
        <v>79.079279999999983</v>
      </c>
      <c r="K10" s="13">
        <f ca="1">J10*$E$5</f>
        <v>79.079279999999983</v>
      </c>
    </row>
    <row r="11" spans="2:12" x14ac:dyDescent="0.25">
      <c r="B11" s="18">
        <v>36899</v>
      </c>
      <c r="C11" s="19">
        <v>82</v>
      </c>
      <c r="D11" s="29">
        <f ca="1">MATCH(B11,'Natural Gas'!A:A)</f>
        <v>1008</v>
      </c>
      <c r="E11" s="30">
        <f ca="1">INDEX('Natural Gas'!B:B,'Price Data'!D11)</f>
        <v>10.31</v>
      </c>
      <c r="F11" s="4">
        <f ca="1">MAX((C11-E11*$E$4-$E$3),0)</f>
        <v>0</v>
      </c>
      <c r="G11" s="4">
        <f t="shared" ref="G11:G74" ca="1" si="0">YEAR(B11)</f>
        <v>2001</v>
      </c>
      <c r="H11" s="4">
        <f ca="1">H10+1</f>
        <v>2002</v>
      </c>
      <c r="I11" s="15">
        <f ca="1">SUMIF(G:G,H11,F:F)</f>
        <v>3587.7499999999995</v>
      </c>
      <c r="J11" s="13">
        <f t="shared" ref="J11:J20" ca="1" si="1">I11*24/1000</f>
        <v>86.10599999999998</v>
      </c>
      <c r="K11" s="13">
        <f ca="1">J11*$E$5</f>
        <v>86.10599999999998</v>
      </c>
      <c r="L11" s="36">
        <f ca="1">LN(K11/K10)</f>
        <v>8.512820185997888E-2</v>
      </c>
    </row>
    <row r="12" spans="2:12" x14ac:dyDescent="0.25">
      <c r="B12" s="18">
        <v>36900</v>
      </c>
      <c r="C12" s="19">
        <v>88.67</v>
      </c>
      <c r="D12" s="29">
        <f ca="1">MATCH(B12,'Natural Gas'!A:A)</f>
        <v>1009</v>
      </c>
      <c r="E12" s="30">
        <f ca="1">INDEX('Natural Gas'!B:B,'Price Data'!D12)</f>
        <v>9.9499999999999993</v>
      </c>
      <c r="F12" s="4">
        <f ca="1">MAX((C12-E12*$E$4-$E$3),0)</f>
        <v>7.0700000000000074</v>
      </c>
      <c r="G12" s="4">
        <f t="shared" ca="1" si="0"/>
        <v>2001</v>
      </c>
      <c r="H12" s="4">
        <f t="shared" ref="H12:H20" ca="1" si="2">H11+1</f>
        <v>2003</v>
      </c>
      <c r="I12" s="15">
        <f ca="1">SUMIF(G:G,H12,F:F)</f>
        <v>2438.5700000000002</v>
      </c>
      <c r="J12" s="13">
        <f t="shared" ca="1" si="1"/>
        <v>58.525680000000008</v>
      </c>
      <c r="K12" s="13">
        <f ca="1">J12*$E$5</f>
        <v>58.525680000000008</v>
      </c>
      <c r="L12" s="36">
        <f t="shared" ref="L12:L20" ca="1" si="3">LN(K12/K11)</f>
        <v>-0.38611346314112088</v>
      </c>
    </row>
    <row r="13" spans="2:12" x14ac:dyDescent="0.25">
      <c r="B13" s="18">
        <v>36901</v>
      </c>
      <c r="C13" s="19">
        <v>75.25</v>
      </c>
      <c r="D13" s="29">
        <f ca="1">MATCH(B13,'Natural Gas'!A:A)</f>
        <v>1010</v>
      </c>
      <c r="E13" s="30">
        <f ca="1">INDEX('Natural Gas'!B:B,'Price Data'!D13)</f>
        <v>9.91</v>
      </c>
      <c r="F13" s="4">
        <f ca="1">MAX((C13-E13*$E$4-$E$3),0)</f>
        <v>0</v>
      </c>
      <c r="G13" s="4">
        <f t="shared" ca="1" si="0"/>
        <v>2001</v>
      </c>
      <c r="H13" s="4">
        <f t="shared" ca="1" si="2"/>
        <v>2004</v>
      </c>
      <c r="I13" s="15">
        <f ca="1">SUMIF(G:G,H13,F:F)</f>
        <v>2813.7321000000011</v>
      </c>
      <c r="J13" s="13">
        <f t="shared" ca="1" si="1"/>
        <v>67.529570400000026</v>
      </c>
      <c r="K13" s="13">
        <f ca="1">J13*$E$5</f>
        <v>67.529570400000026</v>
      </c>
      <c r="L13" s="36">
        <f t="shared" ca="1" si="3"/>
        <v>0.14309994967372797</v>
      </c>
    </row>
    <row r="14" spans="2:12" x14ac:dyDescent="0.25">
      <c r="B14" s="18">
        <v>36902</v>
      </c>
      <c r="C14" s="19">
        <v>75.75</v>
      </c>
      <c r="D14" s="29">
        <f ca="1">MATCH(B14,'Natural Gas'!A:A)</f>
        <v>1011</v>
      </c>
      <c r="E14" s="30">
        <f ca="1">INDEX('Natural Gas'!B:B,'Price Data'!D14)</f>
        <v>8.9499999999999993</v>
      </c>
      <c r="F14" s="4">
        <f ca="1">MAX((C14-E14*$E$4-$E$3),0)</f>
        <v>2.1500000000000057</v>
      </c>
      <c r="G14" s="4">
        <f t="shared" ca="1" si="0"/>
        <v>2001</v>
      </c>
      <c r="H14" s="4">
        <f t="shared" ca="1" si="2"/>
        <v>2005</v>
      </c>
      <c r="I14" s="15">
        <f ca="1">SUMIF(G:G,H14,F:F)</f>
        <v>3594.7129999999988</v>
      </c>
      <c r="J14" s="13">
        <f t="shared" ca="1" si="1"/>
        <v>86.273111999999969</v>
      </c>
      <c r="K14" s="13">
        <f ca="1">J14*$E$5</f>
        <v>86.273111999999969</v>
      </c>
      <c r="L14" s="36">
        <f t="shared" ca="1" si="3"/>
        <v>0.24495240328313705</v>
      </c>
    </row>
    <row r="15" spans="2:12" x14ac:dyDescent="0.25">
      <c r="B15" s="18">
        <v>36903</v>
      </c>
      <c r="C15" s="19">
        <v>74.5</v>
      </c>
      <c r="D15" s="29">
        <f ca="1">MATCH(B15,'Natural Gas'!A:A)</f>
        <v>1012</v>
      </c>
      <c r="E15" s="30">
        <f ca="1">INDEX('Natural Gas'!B:B,'Price Data'!D15)</f>
        <v>8.75</v>
      </c>
      <c r="F15" s="4">
        <f ca="1">MAX((C15-E15*$E$4-$E$3),0)</f>
        <v>2.5</v>
      </c>
      <c r="G15" s="4">
        <f t="shared" ca="1" si="0"/>
        <v>2001</v>
      </c>
      <c r="H15" s="4">
        <f t="shared" ca="1" si="2"/>
        <v>2006</v>
      </c>
      <c r="I15" s="15">
        <f ca="1">SUMIF(G:G,H15,F:F)</f>
        <v>3250.5268999999994</v>
      </c>
      <c r="J15" s="13">
        <f t="shared" ca="1" si="1"/>
        <v>78.012645599999985</v>
      </c>
      <c r="K15" s="13">
        <f ca="1">J15*$E$5</f>
        <v>78.012645599999985</v>
      </c>
      <c r="L15" s="36">
        <f t="shared" ca="1" si="3"/>
        <v>-0.10064704860660487</v>
      </c>
    </row>
    <row r="16" spans="2:12" x14ac:dyDescent="0.25">
      <c r="B16" s="18">
        <v>36906</v>
      </c>
      <c r="C16" s="19">
        <v>77.75</v>
      </c>
      <c r="D16" s="29">
        <f ca="1">MATCH(B16,'Natural Gas'!A:A)</f>
        <v>1012</v>
      </c>
      <c r="E16" s="30">
        <f ca="1">INDEX('Natural Gas'!B:B,'Price Data'!D16)</f>
        <v>8.75</v>
      </c>
      <c r="F16" s="4">
        <f ca="1">MAX((C16-E16*$E$4-$E$3),0)</f>
        <v>5.75</v>
      </c>
      <c r="G16" s="4">
        <f t="shared" ca="1" si="0"/>
        <v>2001</v>
      </c>
      <c r="H16" s="4">
        <f t="shared" ca="1" si="2"/>
        <v>2007</v>
      </c>
      <c r="I16" s="15">
        <f ca="1">SUMIF(G:G,H16,F:F)</f>
        <v>5081.6299999999983</v>
      </c>
      <c r="J16" s="13">
        <f t="shared" ca="1" si="1"/>
        <v>121.95911999999997</v>
      </c>
      <c r="K16" s="13">
        <f ca="1">J16*$E$5</f>
        <v>121.95911999999997</v>
      </c>
      <c r="L16" s="36">
        <f t="shared" ca="1" si="3"/>
        <v>0.44681496998754783</v>
      </c>
    </row>
    <row r="17" spans="2:12" x14ac:dyDescent="0.25">
      <c r="B17" s="18">
        <v>36907</v>
      </c>
      <c r="C17" s="19">
        <v>78.38</v>
      </c>
      <c r="D17" s="29">
        <f ca="1">MATCH(B17,'Natural Gas'!A:A)</f>
        <v>1013</v>
      </c>
      <c r="E17" s="30">
        <f ca="1">INDEX('Natural Gas'!B:B,'Price Data'!D17)</f>
        <v>8.16</v>
      </c>
      <c r="F17" s="4">
        <f ca="1">MAX((C17-E17*$E$4-$E$3),0)</f>
        <v>11.099999999999994</v>
      </c>
      <c r="G17" s="4">
        <f t="shared" ca="1" si="0"/>
        <v>2001</v>
      </c>
      <c r="H17" s="4">
        <f t="shared" ca="1" si="2"/>
        <v>2008</v>
      </c>
      <c r="I17" s="15">
        <f ca="1">SUMIF(G:G,H17,F:F)</f>
        <v>4554.95</v>
      </c>
      <c r="J17" s="13">
        <f t="shared" ca="1" si="1"/>
        <v>109.31879999999998</v>
      </c>
      <c r="K17" s="13">
        <f ca="1">J17*$E$5</f>
        <v>109.31879999999998</v>
      </c>
      <c r="L17" s="36">
        <f t="shared" ca="1" si="3"/>
        <v>-0.10941752256232508</v>
      </c>
    </row>
    <row r="18" spans="2:12" x14ac:dyDescent="0.25">
      <c r="B18" s="18">
        <v>36908</v>
      </c>
      <c r="C18" s="19">
        <v>75</v>
      </c>
      <c r="D18" s="29">
        <f ca="1">MATCH(B18,'Natural Gas'!A:A)</f>
        <v>1014</v>
      </c>
      <c r="E18" s="30">
        <f ca="1">INDEX('Natural Gas'!B:B,'Price Data'!D18)</f>
        <v>7.85</v>
      </c>
      <c r="F18" s="4">
        <f ca="1">MAX((C18-E18*$E$4-$E$3),0)</f>
        <v>10.200000000000003</v>
      </c>
      <c r="G18" s="4">
        <f t="shared" ca="1" si="0"/>
        <v>2001</v>
      </c>
      <c r="H18" s="4">
        <f t="shared" ca="1" si="2"/>
        <v>2009</v>
      </c>
      <c r="I18" s="15">
        <f ca="1">SUMIF(G:G,H18,F:F)</f>
        <v>3223.9800000000009</v>
      </c>
      <c r="J18" s="13">
        <f t="shared" ca="1" si="1"/>
        <v>77.375520000000023</v>
      </c>
      <c r="K18" s="13">
        <f ca="1">J18*$E$5</f>
        <v>77.375520000000023</v>
      </c>
      <c r="L18" s="36">
        <f t="shared" ca="1" si="3"/>
        <v>-0.34559793255207094</v>
      </c>
    </row>
    <row r="19" spans="2:12" x14ac:dyDescent="0.25">
      <c r="B19" s="18">
        <v>36909</v>
      </c>
      <c r="C19" s="19">
        <v>71.25</v>
      </c>
      <c r="D19" s="29">
        <f ca="1">MATCH(B19,'Natural Gas'!A:A)</f>
        <v>1015</v>
      </c>
      <c r="E19" s="30">
        <f ca="1">INDEX('Natural Gas'!B:B,'Price Data'!D19)</f>
        <v>7.09</v>
      </c>
      <c r="F19" s="4">
        <f ca="1">MAX((C19-E19*$E$4-$E$3),0)</f>
        <v>12.530000000000001</v>
      </c>
      <c r="G19" s="4">
        <f t="shared" ca="1" si="0"/>
        <v>2001</v>
      </c>
      <c r="H19" s="4">
        <f t="shared" ca="1" si="2"/>
        <v>2010</v>
      </c>
      <c r="I19" s="15">
        <f ca="1">SUMIF(G:G,H19,F:F)</f>
        <v>4452.8200000000006</v>
      </c>
      <c r="J19" s="13">
        <f t="shared" ca="1" si="1"/>
        <v>106.86768000000002</v>
      </c>
      <c r="K19" s="13">
        <f ca="1">J19*$E$5</f>
        <v>106.86768000000002</v>
      </c>
      <c r="L19" s="36">
        <f t="shared" ca="1" si="3"/>
        <v>0.32292098218408227</v>
      </c>
    </row>
    <row r="20" spans="2:12" x14ac:dyDescent="0.25">
      <c r="B20" s="18">
        <v>36910</v>
      </c>
      <c r="C20" s="19">
        <v>74.400000000000006</v>
      </c>
      <c r="D20" s="29">
        <f ca="1">MATCH(B20,'Natural Gas'!A:A)</f>
        <v>1016</v>
      </c>
      <c r="E20" s="30">
        <f ca="1">INDEX('Natural Gas'!B:B,'Price Data'!D20)</f>
        <v>7.61</v>
      </c>
      <c r="F20" s="4">
        <f ca="1">MAX((C20-E20*$E$4-$E$3),0)</f>
        <v>11.520000000000003</v>
      </c>
      <c r="G20" s="4">
        <f t="shared" ca="1" si="0"/>
        <v>2001</v>
      </c>
      <c r="H20" s="4">
        <f t="shared" ca="1" si="2"/>
        <v>2011</v>
      </c>
      <c r="I20" s="15">
        <f ca="1">SUMIF(G:G,H20,F:F)</f>
        <v>4729.4300000000012</v>
      </c>
      <c r="J20" s="13">
        <f t="shared" ca="1" si="1"/>
        <v>113.50632000000003</v>
      </c>
      <c r="K20" s="13">
        <f ca="1">J20*$E$5</f>
        <v>113.50632000000003</v>
      </c>
      <c r="L20" s="36">
        <f t="shared" ca="1" si="3"/>
        <v>6.026708450738727E-2</v>
      </c>
    </row>
    <row r="21" spans="2:12" x14ac:dyDescent="0.25">
      <c r="B21" s="18">
        <v>36914</v>
      </c>
      <c r="C21" s="19">
        <v>67</v>
      </c>
      <c r="D21" s="29">
        <f ca="1">MATCH(B21,'Natural Gas'!A:A)</f>
        <v>1018</v>
      </c>
      <c r="E21" s="30">
        <f ca="1">INDEX('Natural Gas'!B:B,'Price Data'!D21)</f>
        <v>7.02</v>
      </c>
      <c r="F21" s="4">
        <f ca="1">MAX((C21-E21*$E$4-$E$3),0)</f>
        <v>8.8400000000000034</v>
      </c>
      <c r="G21" s="4">
        <f t="shared" ca="1" si="0"/>
        <v>2001</v>
      </c>
    </row>
    <row r="22" spans="2:12" x14ac:dyDescent="0.25">
      <c r="B22" s="18">
        <v>36915</v>
      </c>
      <c r="C22" s="19">
        <v>66.33</v>
      </c>
      <c r="D22" s="29">
        <f ca="1">MATCH(B22,'Natural Gas'!A:A)</f>
        <v>1019</v>
      </c>
      <c r="E22" s="30">
        <f ca="1">INDEX('Natural Gas'!B:B,'Price Data'!D22)</f>
        <v>6.81</v>
      </c>
      <c r="F22" s="4">
        <f ca="1">MAX((C22-E22*$E$4-$E$3),0)</f>
        <v>9.8500000000000014</v>
      </c>
      <c r="G22" s="4">
        <f t="shared" ca="1" si="0"/>
        <v>2001</v>
      </c>
      <c r="J22" s="4" t="s">
        <v>16</v>
      </c>
      <c r="L22" s="14">
        <f ca="1">STDEV(L11:L20)</f>
        <v>0.27342311508460049</v>
      </c>
    </row>
    <row r="23" spans="2:12" x14ac:dyDescent="0.25">
      <c r="B23" s="18">
        <v>36916</v>
      </c>
      <c r="C23" s="19">
        <v>63.38</v>
      </c>
      <c r="D23" s="29">
        <f ca="1">MATCH(B23,'Natural Gas'!A:A)</f>
        <v>1020</v>
      </c>
      <c r="E23" s="30">
        <f ca="1">INDEX('Natural Gas'!B:B,'Price Data'!D23)</f>
        <v>6.81</v>
      </c>
      <c r="F23" s="4">
        <f ca="1">MAX((C23-E23*$E$4-$E$3),0)</f>
        <v>6.9000000000000057</v>
      </c>
      <c r="G23" s="4">
        <f t="shared" ca="1" si="0"/>
        <v>2001</v>
      </c>
    </row>
    <row r="24" spans="2:12" x14ac:dyDescent="0.25">
      <c r="B24" s="18">
        <v>36917</v>
      </c>
      <c r="C24" s="19">
        <v>61.62</v>
      </c>
      <c r="D24" s="29">
        <f ca="1">MATCH(B24,'Natural Gas'!A:A)</f>
        <v>1021</v>
      </c>
      <c r="E24" s="30">
        <f ca="1">INDEX('Natural Gas'!B:B,'Price Data'!D24)</f>
        <v>7</v>
      </c>
      <c r="F24" s="4">
        <f ca="1">MAX((C24-E24*$E$4-$E$3),0)</f>
        <v>3.6199999999999974</v>
      </c>
      <c r="G24" s="4">
        <f t="shared" ca="1" si="0"/>
        <v>2001</v>
      </c>
    </row>
    <row r="25" spans="2:12" x14ac:dyDescent="0.25">
      <c r="B25" s="18">
        <v>36920</v>
      </c>
      <c r="C25" s="19">
        <v>58.8</v>
      </c>
      <c r="D25" s="29">
        <f ca="1">MATCH(B25,'Natural Gas'!A:A)</f>
        <v>1022</v>
      </c>
      <c r="E25" s="30">
        <f ca="1">INDEX('Natural Gas'!B:B,'Price Data'!D25)</f>
        <v>6.76</v>
      </c>
      <c r="F25" s="4">
        <f ca="1">MAX((C25-E25*$E$4-$E$3),0)</f>
        <v>2.7199999999999989</v>
      </c>
      <c r="G25" s="4">
        <f t="shared" ca="1" si="0"/>
        <v>2001</v>
      </c>
    </row>
    <row r="26" spans="2:12" x14ac:dyDescent="0.25">
      <c r="B26" s="18">
        <v>36921</v>
      </c>
      <c r="C26" s="19">
        <v>55.12</v>
      </c>
      <c r="D26" s="29">
        <f ca="1">MATCH(B26,'Natural Gas'!A:A)</f>
        <v>1023</v>
      </c>
      <c r="E26" s="30">
        <f ca="1">INDEX('Natural Gas'!B:B,'Price Data'!D26)</f>
        <v>5.96</v>
      </c>
      <c r="F26" s="4">
        <f ca="1">MAX((C26-E26*$E$4-$E$3),0)</f>
        <v>5.4399999999999977</v>
      </c>
      <c r="G26" s="4">
        <f t="shared" ca="1" si="0"/>
        <v>2001</v>
      </c>
    </row>
    <row r="27" spans="2:12" x14ac:dyDescent="0.25">
      <c r="B27" s="18">
        <v>36922</v>
      </c>
      <c r="C27" s="19">
        <v>53.89</v>
      </c>
      <c r="D27" s="29">
        <f ca="1">MATCH(B27,'Natural Gas'!A:A)</f>
        <v>1024</v>
      </c>
      <c r="E27" s="30">
        <f ca="1">INDEX('Natural Gas'!B:B,'Price Data'!D27)</f>
        <v>5.83</v>
      </c>
      <c r="F27" s="4">
        <f ca="1">MAX((C27-E27*$E$4-$E$3),0)</f>
        <v>5.25</v>
      </c>
      <c r="G27" s="4">
        <f t="shared" ca="1" si="0"/>
        <v>2001</v>
      </c>
    </row>
    <row r="28" spans="2:12" x14ac:dyDescent="0.25">
      <c r="B28" s="18">
        <v>36923</v>
      </c>
      <c r="C28" s="19">
        <v>52.86</v>
      </c>
      <c r="D28" s="29">
        <f ca="1">MATCH(B28,'Natural Gas'!A:A)</f>
        <v>1025</v>
      </c>
      <c r="E28" s="30">
        <f ca="1">INDEX('Natural Gas'!B:B,'Price Data'!D28)</f>
        <v>5.82</v>
      </c>
      <c r="F28" s="4">
        <f ca="1">MAX((C28-E28*$E$4-$E$3),0)</f>
        <v>4.2999999999999972</v>
      </c>
      <c r="G28" s="4">
        <f t="shared" ca="1" si="0"/>
        <v>2001</v>
      </c>
    </row>
    <row r="29" spans="2:12" x14ac:dyDescent="0.25">
      <c r="B29" s="18">
        <v>36924</v>
      </c>
      <c r="C29" s="19">
        <v>58.35</v>
      </c>
      <c r="D29" s="29">
        <f ca="1">MATCH(B29,'Natural Gas'!A:A)</f>
        <v>1026</v>
      </c>
      <c r="E29" s="30">
        <f ca="1">INDEX('Natural Gas'!B:B,'Price Data'!D29)</f>
        <v>6.76</v>
      </c>
      <c r="F29" s="4">
        <f ca="1">MAX((C29-E29*$E$4-$E$3),0)</f>
        <v>2.2700000000000031</v>
      </c>
      <c r="G29" s="4">
        <f t="shared" ca="1" si="0"/>
        <v>2001</v>
      </c>
    </row>
    <row r="30" spans="2:12" x14ac:dyDescent="0.25">
      <c r="B30" s="18">
        <v>36927</v>
      </c>
      <c r="C30" s="19">
        <v>51.46</v>
      </c>
      <c r="D30" s="29">
        <f ca="1">MATCH(B30,'Natural Gas'!A:A)</f>
        <v>1027</v>
      </c>
      <c r="E30" s="30">
        <f ca="1">INDEX('Natural Gas'!B:B,'Price Data'!D30)</f>
        <v>6.15</v>
      </c>
      <c r="F30" s="4">
        <f ca="1">MAX((C30-E30*$E$4-$E$3),0)</f>
        <v>0.25999999999999801</v>
      </c>
      <c r="G30" s="4">
        <f t="shared" ca="1" si="0"/>
        <v>2001</v>
      </c>
    </row>
    <row r="31" spans="2:12" x14ac:dyDescent="0.25">
      <c r="B31" s="18">
        <v>36928</v>
      </c>
      <c r="C31" s="19">
        <v>51.62</v>
      </c>
      <c r="D31" s="29">
        <f ca="1">MATCH(B31,'Natural Gas'!A:A)</f>
        <v>1028</v>
      </c>
      <c r="E31" s="30">
        <f ca="1">INDEX('Natural Gas'!B:B,'Price Data'!D31)</f>
        <v>5.59</v>
      </c>
      <c r="F31" s="4">
        <f ca="1">MAX((C31-E31*$E$4-$E$3),0)</f>
        <v>4.8999999999999986</v>
      </c>
      <c r="G31" s="4">
        <f t="shared" ca="1" si="0"/>
        <v>2001</v>
      </c>
    </row>
    <row r="32" spans="2:12" x14ac:dyDescent="0.25">
      <c r="B32" s="18">
        <v>36929</v>
      </c>
      <c r="C32" s="19">
        <v>50.69</v>
      </c>
      <c r="D32" s="29">
        <f ca="1">MATCH(B32,'Natural Gas'!A:A)</f>
        <v>1029</v>
      </c>
      <c r="E32" s="30">
        <f ca="1">INDEX('Natural Gas'!B:B,'Price Data'!D32)</f>
        <v>5.67</v>
      </c>
      <c r="F32" s="4">
        <f ca="1">MAX((C32-E32*$E$4-$E$3),0)</f>
        <v>3.3299999999999983</v>
      </c>
      <c r="G32" s="4">
        <f t="shared" ca="1" si="0"/>
        <v>2001</v>
      </c>
    </row>
    <row r="33" spans="2:7" x14ac:dyDescent="0.25">
      <c r="B33" s="18">
        <v>36930</v>
      </c>
      <c r="C33" s="19">
        <v>48.75</v>
      </c>
      <c r="D33" s="29">
        <f ca="1">MATCH(B33,'Natural Gas'!A:A)</f>
        <v>1030</v>
      </c>
      <c r="E33" s="30">
        <f ca="1">INDEX('Natural Gas'!B:B,'Price Data'!D33)</f>
        <v>6.24</v>
      </c>
      <c r="F33" s="4">
        <f ca="1">MAX((C33-E33*$E$4-$E$3),0)</f>
        <v>0</v>
      </c>
      <c r="G33" s="4">
        <f t="shared" ca="1" si="0"/>
        <v>2001</v>
      </c>
    </row>
    <row r="34" spans="2:7" x14ac:dyDescent="0.25">
      <c r="B34" s="18">
        <v>36931</v>
      </c>
      <c r="C34" s="19">
        <v>54.67</v>
      </c>
      <c r="D34" s="29">
        <f ca="1">MATCH(B34,'Natural Gas'!A:A)</f>
        <v>1031</v>
      </c>
      <c r="E34" s="30">
        <f ca="1">INDEX('Natural Gas'!B:B,'Price Data'!D34)</f>
        <v>6.24</v>
      </c>
      <c r="F34" s="4">
        <f ca="1">MAX((C34-E34*$E$4-$E$3),0)</f>
        <v>2.75</v>
      </c>
      <c r="G34" s="4">
        <f t="shared" ca="1" si="0"/>
        <v>2001</v>
      </c>
    </row>
    <row r="35" spans="2:7" x14ac:dyDescent="0.25">
      <c r="B35" s="18">
        <v>36934</v>
      </c>
      <c r="C35" s="19">
        <v>49.5</v>
      </c>
      <c r="D35" s="29">
        <f ca="1">MATCH(B35,'Natural Gas'!A:A)</f>
        <v>1032</v>
      </c>
      <c r="E35" s="30">
        <f ca="1">INDEX('Natural Gas'!B:B,'Price Data'!D35)</f>
        <v>5.74</v>
      </c>
      <c r="F35" s="4">
        <f ca="1">MAX((C35-E35*$E$4-$E$3),0)</f>
        <v>1.5799999999999983</v>
      </c>
      <c r="G35" s="4">
        <f t="shared" ca="1" si="0"/>
        <v>2001</v>
      </c>
    </row>
    <row r="36" spans="2:7" x14ac:dyDescent="0.25">
      <c r="B36" s="18">
        <v>36935</v>
      </c>
      <c r="C36" s="19">
        <v>47.25</v>
      </c>
      <c r="D36" s="29">
        <f ca="1">MATCH(B36,'Natural Gas'!A:A)</f>
        <v>1033</v>
      </c>
      <c r="E36" s="30">
        <f ca="1">INDEX('Natural Gas'!B:B,'Price Data'!D36)</f>
        <v>5.58</v>
      </c>
      <c r="F36" s="4">
        <f ca="1">MAX((C36-E36*$E$4-$E$3),0)</f>
        <v>0.60999999999999943</v>
      </c>
      <c r="G36" s="4">
        <f t="shared" ca="1" si="0"/>
        <v>2001</v>
      </c>
    </row>
    <row r="37" spans="2:7" x14ac:dyDescent="0.25">
      <c r="B37" s="18">
        <v>36936</v>
      </c>
      <c r="C37" s="19">
        <v>47.69</v>
      </c>
      <c r="D37" s="29">
        <f ca="1">MATCH(B37,'Natural Gas'!A:A)</f>
        <v>1034</v>
      </c>
      <c r="E37" s="30">
        <f ca="1">INDEX('Natural Gas'!B:B,'Price Data'!D37)</f>
        <v>5.89</v>
      </c>
      <c r="F37" s="4">
        <f ca="1">MAX((C37-E37*$E$4-$E$3),0)</f>
        <v>0</v>
      </c>
      <c r="G37" s="4">
        <f t="shared" ca="1" si="0"/>
        <v>2001</v>
      </c>
    </row>
    <row r="38" spans="2:7" x14ac:dyDescent="0.25">
      <c r="B38" s="18">
        <v>36937</v>
      </c>
      <c r="C38" s="19">
        <v>47.75</v>
      </c>
      <c r="D38" s="29">
        <f ca="1">MATCH(B38,'Natural Gas'!A:A)</f>
        <v>1035</v>
      </c>
      <c r="E38" s="30">
        <f ca="1">INDEX('Natural Gas'!B:B,'Price Data'!D38)</f>
        <v>5.35</v>
      </c>
      <c r="F38" s="4">
        <f ca="1">MAX((C38-E38*$E$4-$E$3),0)</f>
        <v>2.9500000000000028</v>
      </c>
      <c r="G38" s="4">
        <f t="shared" ca="1" si="0"/>
        <v>2001</v>
      </c>
    </row>
    <row r="39" spans="2:7" x14ac:dyDescent="0.25">
      <c r="B39" s="18">
        <v>36938</v>
      </c>
      <c r="C39" s="19">
        <v>51.25</v>
      </c>
      <c r="D39" s="29">
        <f ca="1">MATCH(B39,'Natural Gas'!A:A)</f>
        <v>1036</v>
      </c>
      <c r="E39" s="30">
        <f ca="1">INDEX('Natural Gas'!B:B,'Price Data'!D39)</f>
        <v>5.57</v>
      </c>
      <c r="F39" s="4">
        <f ca="1">MAX((C39-E39*$E$4-$E$3),0)</f>
        <v>4.6899999999999977</v>
      </c>
      <c r="G39" s="4">
        <f t="shared" ca="1" si="0"/>
        <v>2001</v>
      </c>
    </row>
    <row r="40" spans="2:7" x14ac:dyDescent="0.25">
      <c r="B40" s="18">
        <v>36941</v>
      </c>
      <c r="C40" s="19">
        <v>46.92</v>
      </c>
      <c r="D40" s="29">
        <f ca="1">MATCH(B40,'Natural Gas'!A:A)</f>
        <v>1036</v>
      </c>
      <c r="E40" s="30">
        <f ca="1">INDEX('Natural Gas'!B:B,'Price Data'!D40)</f>
        <v>5.57</v>
      </c>
      <c r="F40" s="4">
        <f ca="1">MAX((C40-E40*$E$4-$E$3),0)</f>
        <v>0.35999999999999943</v>
      </c>
      <c r="G40" s="4">
        <f t="shared" ca="1" si="0"/>
        <v>2001</v>
      </c>
    </row>
    <row r="41" spans="2:7" x14ac:dyDescent="0.25">
      <c r="B41" s="18">
        <v>36943</v>
      </c>
      <c r="C41" s="19">
        <v>52.38</v>
      </c>
      <c r="D41" s="29">
        <f ca="1">MATCH(B41,'Natural Gas'!A:A)</f>
        <v>1038</v>
      </c>
      <c r="E41" s="30">
        <f ca="1">INDEX('Natural Gas'!B:B,'Price Data'!D41)</f>
        <v>5.2</v>
      </c>
      <c r="F41" s="4">
        <f ca="1">MAX((C41-E41*$E$4-$E$3),0)</f>
        <v>8.7800000000000011</v>
      </c>
      <c r="G41" s="4">
        <f t="shared" ca="1" si="0"/>
        <v>2001</v>
      </c>
    </row>
    <row r="42" spans="2:7" x14ac:dyDescent="0.25">
      <c r="B42" s="18">
        <v>36944</v>
      </c>
      <c r="C42" s="19">
        <v>46.88</v>
      </c>
      <c r="D42" s="29">
        <f ca="1">MATCH(B42,'Natural Gas'!A:A)</f>
        <v>1039</v>
      </c>
      <c r="E42" s="30">
        <f ca="1">INDEX('Natural Gas'!B:B,'Price Data'!D42)</f>
        <v>5.1100000000000003</v>
      </c>
      <c r="F42" s="4">
        <f ca="1">MAX((C42-E42*$E$4-$E$3),0)</f>
        <v>4</v>
      </c>
      <c r="G42" s="4">
        <f t="shared" ca="1" si="0"/>
        <v>2001</v>
      </c>
    </row>
    <row r="43" spans="2:7" x14ac:dyDescent="0.25">
      <c r="B43" s="18">
        <v>36945</v>
      </c>
      <c r="C43" s="19">
        <v>47</v>
      </c>
      <c r="D43" s="29">
        <f ca="1">MATCH(B43,'Natural Gas'!A:A)</f>
        <v>1040</v>
      </c>
      <c r="E43" s="30">
        <f ca="1">INDEX('Natural Gas'!B:B,'Price Data'!D43)</f>
        <v>5.05</v>
      </c>
      <c r="F43" s="4">
        <f ca="1">MAX((C43-E43*$E$4-$E$3),0)</f>
        <v>4.6000000000000014</v>
      </c>
      <c r="G43" s="4">
        <f t="shared" ca="1" si="0"/>
        <v>2001</v>
      </c>
    </row>
    <row r="44" spans="2:7" x14ac:dyDescent="0.25">
      <c r="B44" s="18">
        <v>36948</v>
      </c>
      <c r="C44" s="19">
        <v>47.58</v>
      </c>
      <c r="D44" s="29">
        <f ca="1">MATCH(B44,'Natural Gas'!A:A)</f>
        <v>1041</v>
      </c>
      <c r="E44" s="30">
        <f ca="1">INDEX('Natural Gas'!B:B,'Price Data'!D44)</f>
        <v>5.07</v>
      </c>
      <c r="F44" s="4">
        <f ca="1">MAX((C44-E44*$E$4-$E$3),0)</f>
        <v>5.019999999999996</v>
      </c>
      <c r="G44" s="4">
        <f t="shared" ca="1" si="0"/>
        <v>2001</v>
      </c>
    </row>
    <row r="45" spans="2:7" x14ac:dyDescent="0.25">
      <c r="B45" s="18">
        <v>36949</v>
      </c>
      <c r="C45" s="19">
        <v>50.25</v>
      </c>
      <c r="D45" s="29">
        <f ca="1">MATCH(B45,'Natural Gas'!A:A)</f>
        <v>1042</v>
      </c>
      <c r="E45" s="30">
        <f ca="1">INDEX('Natural Gas'!B:B,'Price Data'!D45)</f>
        <v>5.07</v>
      </c>
      <c r="F45" s="4">
        <f ca="1">MAX((C45-E45*$E$4-$E$3),0)</f>
        <v>7.6899999999999977</v>
      </c>
      <c r="G45" s="4">
        <f t="shared" ca="1" si="0"/>
        <v>2001</v>
      </c>
    </row>
    <row r="46" spans="2:7" x14ac:dyDescent="0.25">
      <c r="B46" s="18">
        <v>36950</v>
      </c>
      <c r="C46" s="19">
        <v>51.75</v>
      </c>
      <c r="D46" s="29">
        <f ca="1">MATCH(B46,'Natural Gas'!A:A)</f>
        <v>1043</v>
      </c>
      <c r="E46" s="30">
        <f ca="1">INDEX('Natural Gas'!B:B,'Price Data'!D46)</f>
        <v>5.25</v>
      </c>
      <c r="F46" s="4">
        <f ca="1">MAX((C46-E46*$E$4-$E$3),0)</f>
        <v>7.75</v>
      </c>
      <c r="G46" s="4">
        <f t="shared" ca="1" si="0"/>
        <v>2001</v>
      </c>
    </row>
    <row r="47" spans="2:7" x14ac:dyDescent="0.25">
      <c r="B47" s="18">
        <v>36951</v>
      </c>
      <c r="C47" s="19">
        <v>48.88</v>
      </c>
      <c r="D47" s="29">
        <f ca="1">MATCH(B47,'Natural Gas'!A:A)</f>
        <v>1044</v>
      </c>
      <c r="E47" s="30">
        <f ca="1">INDEX('Natural Gas'!B:B,'Price Data'!D47)</f>
        <v>5.25</v>
      </c>
      <c r="F47" s="4">
        <f ca="1">MAX((C47-E47*$E$4-$E$3),0)</f>
        <v>4.8800000000000026</v>
      </c>
      <c r="G47" s="4">
        <f t="shared" ca="1" si="0"/>
        <v>2001</v>
      </c>
    </row>
    <row r="48" spans="2:7" x14ac:dyDescent="0.25">
      <c r="B48" s="18">
        <v>36952</v>
      </c>
      <c r="C48" s="19">
        <v>50.35</v>
      </c>
      <c r="D48" s="29">
        <f ca="1">MATCH(B48,'Natural Gas'!A:A)</f>
        <v>1045</v>
      </c>
      <c r="E48" s="30">
        <f ca="1">INDEX('Natural Gas'!B:B,'Price Data'!D48)</f>
        <v>5.0599999999999996</v>
      </c>
      <c r="F48" s="4">
        <f ca="1">MAX((C48-E48*$E$4-$E$3),0)</f>
        <v>7.8700000000000045</v>
      </c>
      <c r="G48" s="4">
        <f t="shared" ca="1" si="0"/>
        <v>2001</v>
      </c>
    </row>
    <row r="49" spans="2:7" x14ac:dyDescent="0.25">
      <c r="B49" s="18">
        <v>36955</v>
      </c>
      <c r="C49" s="19">
        <v>53.5</v>
      </c>
      <c r="D49" s="29">
        <f ca="1">MATCH(B49,'Natural Gas'!A:A)</f>
        <v>1046</v>
      </c>
      <c r="E49" s="30">
        <f ca="1">INDEX('Natural Gas'!B:B,'Price Data'!D49)</f>
        <v>5.32</v>
      </c>
      <c r="F49" s="4">
        <f ca="1">MAX((C49-E49*$E$4-$E$3),0)</f>
        <v>8.9399999999999977</v>
      </c>
      <c r="G49" s="4">
        <f t="shared" ca="1" si="0"/>
        <v>2001</v>
      </c>
    </row>
    <row r="50" spans="2:7" x14ac:dyDescent="0.25">
      <c r="B50" s="18">
        <v>36956</v>
      </c>
      <c r="C50" s="19">
        <v>58</v>
      </c>
      <c r="D50" s="29">
        <f ca="1">MATCH(B50,'Natural Gas'!A:A)</f>
        <v>1047</v>
      </c>
      <c r="E50" s="30">
        <f ca="1">INDEX('Natural Gas'!B:B,'Price Data'!D50)</f>
        <v>5.27</v>
      </c>
      <c r="F50" s="4">
        <f ca="1">MAX((C50-E50*$E$4-$E$3),0)</f>
        <v>13.840000000000003</v>
      </c>
      <c r="G50" s="4">
        <f t="shared" ca="1" si="0"/>
        <v>2001</v>
      </c>
    </row>
    <row r="51" spans="2:7" x14ac:dyDescent="0.25">
      <c r="B51" s="18">
        <v>36957</v>
      </c>
      <c r="C51" s="19">
        <v>57.17</v>
      </c>
      <c r="D51" s="29">
        <f ca="1">MATCH(B51,'Natural Gas'!A:A)</f>
        <v>1048</v>
      </c>
      <c r="E51" s="30">
        <f ca="1">INDEX('Natural Gas'!B:B,'Price Data'!D51)</f>
        <v>5.22</v>
      </c>
      <c r="F51" s="4">
        <f ca="1">MAX((C51-E51*$E$4-$E$3),0)</f>
        <v>13.410000000000004</v>
      </c>
      <c r="G51" s="4">
        <f t="shared" ca="1" si="0"/>
        <v>2001</v>
      </c>
    </row>
    <row r="52" spans="2:7" x14ac:dyDescent="0.25">
      <c r="B52" s="18">
        <v>36958</v>
      </c>
      <c r="C52" s="19">
        <v>53</v>
      </c>
      <c r="D52" s="29">
        <f ca="1">MATCH(B52,'Natural Gas'!A:A)</f>
        <v>1049</v>
      </c>
      <c r="E52" s="30">
        <f ca="1">INDEX('Natural Gas'!B:B,'Price Data'!D52)</f>
        <v>5.25</v>
      </c>
      <c r="F52" s="4">
        <f ca="1">MAX((C52-E52*$E$4-$E$3),0)</f>
        <v>9</v>
      </c>
      <c r="G52" s="4">
        <f t="shared" ca="1" si="0"/>
        <v>2001</v>
      </c>
    </row>
    <row r="53" spans="2:7" x14ac:dyDescent="0.25">
      <c r="B53" s="18">
        <v>36962</v>
      </c>
      <c r="C53" s="19">
        <v>53.5</v>
      </c>
      <c r="D53" s="29">
        <f ca="1">MATCH(B53,'Natural Gas'!A:A)</f>
        <v>1051</v>
      </c>
      <c r="E53" s="30">
        <f ca="1">INDEX('Natural Gas'!B:B,'Price Data'!D53)</f>
        <v>4.9800000000000004</v>
      </c>
      <c r="F53" s="4">
        <f ca="1">MAX((C53-E53*$E$4-$E$3),0)</f>
        <v>11.659999999999997</v>
      </c>
      <c r="G53" s="4">
        <f t="shared" ca="1" si="0"/>
        <v>2001</v>
      </c>
    </row>
    <row r="54" spans="2:7" x14ac:dyDescent="0.25">
      <c r="B54" s="18">
        <v>36963</v>
      </c>
      <c r="C54" s="19">
        <v>58.38</v>
      </c>
      <c r="D54" s="29">
        <f ca="1">MATCH(B54,'Natural Gas'!A:A)</f>
        <v>1052</v>
      </c>
      <c r="E54" s="30">
        <f ca="1">INDEX('Natural Gas'!B:B,'Price Data'!D54)</f>
        <v>5.08</v>
      </c>
      <c r="F54" s="4">
        <f ca="1">MAX((C54-E54*$E$4-$E$3),0)</f>
        <v>15.740000000000002</v>
      </c>
      <c r="G54" s="4">
        <f t="shared" ca="1" si="0"/>
        <v>2001</v>
      </c>
    </row>
    <row r="55" spans="2:7" x14ac:dyDescent="0.25">
      <c r="B55" s="18">
        <v>36965</v>
      </c>
      <c r="C55" s="19">
        <v>54.42</v>
      </c>
      <c r="D55" s="29">
        <f ca="1">MATCH(B55,'Natural Gas'!A:A)</f>
        <v>1054</v>
      </c>
      <c r="E55" s="30">
        <f ca="1">INDEX('Natural Gas'!B:B,'Price Data'!D55)</f>
        <v>5.27</v>
      </c>
      <c r="F55" s="4">
        <f ca="1">MAX((C55-E55*$E$4-$E$3),0)</f>
        <v>10.260000000000005</v>
      </c>
      <c r="G55" s="4">
        <f t="shared" ca="1" si="0"/>
        <v>2001</v>
      </c>
    </row>
    <row r="56" spans="2:7" x14ac:dyDescent="0.25">
      <c r="B56" s="18">
        <v>36966</v>
      </c>
      <c r="C56" s="19">
        <v>50.73</v>
      </c>
      <c r="D56" s="29">
        <f ca="1">MATCH(B56,'Natural Gas'!A:A)</f>
        <v>1055</v>
      </c>
      <c r="E56" s="30">
        <f ca="1">INDEX('Natural Gas'!B:B,'Price Data'!D56)</f>
        <v>5.27</v>
      </c>
      <c r="F56" s="4">
        <f ca="1">MAX((C56-E56*$E$4-$E$3),0)</f>
        <v>6.57</v>
      </c>
      <c r="G56" s="4">
        <f t="shared" ca="1" si="0"/>
        <v>2001</v>
      </c>
    </row>
    <row r="57" spans="2:7" x14ac:dyDescent="0.25">
      <c r="B57" s="18">
        <v>36969</v>
      </c>
      <c r="C57" s="19">
        <v>48.85</v>
      </c>
      <c r="D57" s="29">
        <f ca="1">MATCH(B57,'Natural Gas'!A:A)</f>
        <v>1056</v>
      </c>
      <c r="E57" s="30">
        <f ca="1">INDEX('Natural Gas'!B:B,'Price Data'!D57)</f>
        <v>5.27</v>
      </c>
      <c r="F57" s="4">
        <f ca="1">MAX((C57-E57*$E$4-$E$3),0)</f>
        <v>4.6900000000000048</v>
      </c>
      <c r="G57" s="4">
        <f t="shared" ca="1" si="0"/>
        <v>2001</v>
      </c>
    </row>
    <row r="58" spans="2:7" x14ac:dyDescent="0.25">
      <c r="B58" s="18">
        <v>36970</v>
      </c>
      <c r="C58" s="19">
        <v>54.46</v>
      </c>
      <c r="D58" s="29">
        <f ca="1">MATCH(B58,'Natural Gas'!A:A)</f>
        <v>1057</v>
      </c>
      <c r="E58" s="30">
        <f ca="1">INDEX('Natural Gas'!B:B,'Price Data'!D58)</f>
        <v>5.27</v>
      </c>
      <c r="F58" s="4">
        <f ca="1">MAX((C58-E58*$E$4-$E$3),0)</f>
        <v>10.300000000000004</v>
      </c>
      <c r="G58" s="4">
        <f t="shared" ca="1" si="0"/>
        <v>2001</v>
      </c>
    </row>
    <row r="59" spans="2:7" x14ac:dyDescent="0.25">
      <c r="B59" s="18">
        <v>36971</v>
      </c>
      <c r="C59" s="19">
        <v>52.59</v>
      </c>
      <c r="D59" s="29">
        <f ca="1">MATCH(B59,'Natural Gas'!A:A)</f>
        <v>1058</v>
      </c>
      <c r="E59" s="30">
        <f ca="1">INDEX('Natural Gas'!B:B,'Price Data'!D59)</f>
        <v>5.16</v>
      </c>
      <c r="F59" s="4">
        <f ca="1">MAX((C59-E59*$E$4-$E$3),0)</f>
        <v>9.3100000000000023</v>
      </c>
      <c r="G59" s="4">
        <f t="shared" ca="1" si="0"/>
        <v>2001</v>
      </c>
    </row>
    <row r="60" spans="2:7" x14ac:dyDescent="0.25">
      <c r="B60" s="18">
        <v>36972</v>
      </c>
      <c r="C60" s="19">
        <v>49.52</v>
      </c>
      <c r="D60" s="29">
        <f ca="1">MATCH(B60,'Natural Gas'!A:A)</f>
        <v>1059</v>
      </c>
      <c r="E60" s="30">
        <f ca="1">INDEX('Natural Gas'!B:B,'Price Data'!D60)</f>
        <v>5.16</v>
      </c>
      <c r="F60" s="4">
        <f ca="1">MAX((C60-E60*$E$4-$E$3),0)</f>
        <v>6.240000000000002</v>
      </c>
      <c r="G60" s="4">
        <f t="shared" ca="1" si="0"/>
        <v>2001</v>
      </c>
    </row>
    <row r="61" spans="2:7" x14ac:dyDescent="0.25">
      <c r="B61" s="18">
        <v>36973</v>
      </c>
      <c r="C61" s="19">
        <v>53</v>
      </c>
      <c r="D61" s="29">
        <f ca="1">MATCH(B61,'Natural Gas'!A:A)</f>
        <v>1060</v>
      </c>
      <c r="E61" s="30">
        <f ca="1">INDEX('Natural Gas'!B:B,'Price Data'!D61)</f>
        <v>5.16</v>
      </c>
      <c r="F61" s="4">
        <f ca="1">MAX((C61-E61*$E$4-$E$3),0)</f>
        <v>9.7199999999999989</v>
      </c>
      <c r="G61" s="4">
        <f t="shared" ca="1" si="0"/>
        <v>2001</v>
      </c>
    </row>
    <row r="62" spans="2:7" x14ac:dyDescent="0.25">
      <c r="B62" s="18">
        <v>36976</v>
      </c>
      <c r="C62" s="19">
        <v>56.25</v>
      </c>
      <c r="D62" s="29">
        <f ca="1">MATCH(B62,'Natural Gas'!A:A)</f>
        <v>1061</v>
      </c>
      <c r="E62" s="30">
        <f ca="1">INDEX('Natural Gas'!B:B,'Price Data'!D62)</f>
        <v>5.23</v>
      </c>
      <c r="F62" s="4">
        <f ca="1">MAX((C62-E62*$E$4-$E$3),0)</f>
        <v>12.409999999999997</v>
      </c>
      <c r="G62" s="4">
        <f t="shared" ca="1" si="0"/>
        <v>2001</v>
      </c>
    </row>
    <row r="63" spans="2:7" x14ac:dyDescent="0.25">
      <c r="B63" s="18">
        <v>36977</v>
      </c>
      <c r="C63" s="19">
        <v>52.58</v>
      </c>
      <c r="D63" s="29">
        <f ca="1">MATCH(B63,'Natural Gas'!A:A)</f>
        <v>1062</v>
      </c>
      <c r="E63" s="30">
        <f ca="1">INDEX('Natural Gas'!B:B,'Price Data'!D63)</f>
        <v>5.47</v>
      </c>
      <c r="F63" s="4">
        <f ca="1">MAX((C63-E63*$E$4-$E$3),0)</f>
        <v>6.82</v>
      </c>
      <c r="G63" s="4">
        <f t="shared" ca="1" si="0"/>
        <v>2001</v>
      </c>
    </row>
    <row r="64" spans="2:7" x14ac:dyDescent="0.25">
      <c r="B64" s="18">
        <v>36978</v>
      </c>
      <c r="C64" s="19">
        <v>51.5</v>
      </c>
      <c r="D64" s="29">
        <f ca="1">MATCH(B64,'Natural Gas'!A:A)</f>
        <v>1063</v>
      </c>
      <c r="E64" s="30">
        <f ca="1">INDEX('Natural Gas'!B:B,'Price Data'!D64)</f>
        <v>5.6</v>
      </c>
      <c r="F64" s="4">
        <f ca="1">MAX((C64-E64*$E$4-$E$3),0)</f>
        <v>4.7000000000000028</v>
      </c>
      <c r="G64" s="4">
        <f t="shared" ca="1" si="0"/>
        <v>2001</v>
      </c>
    </row>
    <row r="65" spans="2:7" x14ac:dyDescent="0.25">
      <c r="B65" s="18">
        <v>36979</v>
      </c>
      <c r="C65" s="19">
        <v>60</v>
      </c>
      <c r="D65" s="29">
        <f ca="1">MATCH(B65,'Natural Gas'!A:A)</f>
        <v>1064</v>
      </c>
      <c r="E65" s="30">
        <f ca="1">INDEX('Natural Gas'!B:B,'Price Data'!D65)</f>
        <v>5.31</v>
      </c>
      <c r="F65" s="4">
        <f ca="1">MAX((C65-E65*$E$4-$E$3),0)</f>
        <v>15.520000000000003</v>
      </c>
      <c r="G65" s="4">
        <f t="shared" ca="1" si="0"/>
        <v>2001</v>
      </c>
    </row>
    <row r="66" spans="2:7" x14ac:dyDescent="0.25">
      <c r="B66" s="18">
        <v>36980</v>
      </c>
      <c r="C66" s="19">
        <v>61</v>
      </c>
      <c r="D66" s="29">
        <f ca="1">MATCH(B66,'Natural Gas'!A:A)</f>
        <v>1065</v>
      </c>
      <c r="E66" s="30">
        <f ca="1">INDEX('Natural Gas'!B:B,'Price Data'!D66)</f>
        <v>5.35</v>
      </c>
      <c r="F66" s="4">
        <f ca="1">MAX((C66-E66*$E$4-$E$3),0)</f>
        <v>16.200000000000003</v>
      </c>
      <c r="G66" s="4">
        <f t="shared" ca="1" si="0"/>
        <v>2001</v>
      </c>
    </row>
    <row r="67" spans="2:7" x14ac:dyDescent="0.25">
      <c r="B67" s="18">
        <v>36984</v>
      </c>
      <c r="C67" s="19">
        <v>53</v>
      </c>
      <c r="D67" s="29">
        <f ca="1">MATCH(B67,'Natural Gas'!A:A)</f>
        <v>1067</v>
      </c>
      <c r="E67" s="30">
        <f ca="1">INDEX('Natural Gas'!B:B,'Price Data'!D67)</f>
        <v>5.25</v>
      </c>
      <c r="F67" s="4">
        <f ca="1">MAX((C67-E67*$E$4-$E$3),0)</f>
        <v>9</v>
      </c>
      <c r="G67" s="4">
        <f t="shared" ca="1" si="0"/>
        <v>2001</v>
      </c>
    </row>
    <row r="68" spans="2:7" x14ac:dyDescent="0.25">
      <c r="B68" s="18">
        <v>36985</v>
      </c>
      <c r="C68" s="19">
        <v>50.58</v>
      </c>
      <c r="D68" s="29">
        <f ca="1">MATCH(B68,'Natural Gas'!A:A)</f>
        <v>1068</v>
      </c>
      <c r="E68" s="30">
        <f ca="1">INDEX('Natural Gas'!B:B,'Price Data'!D68)</f>
        <v>5.24</v>
      </c>
      <c r="F68" s="4">
        <f ca="1">MAX((C68-E68*$E$4-$E$3),0)</f>
        <v>6.6599999999999966</v>
      </c>
      <c r="G68" s="4">
        <f t="shared" ca="1" si="0"/>
        <v>2001</v>
      </c>
    </row>
    <row r="69" spans="2:7" x14ac:dyDescent="0.25">
      <c r="B69" s="18">
        <v>36986</v>
      </c>
      <c r="C69" s="19">
        <v>48.25</v>
      </c>
      <c r="D69" s="29">
        <f ca="1">MATCH(B69,'Natural Gas'!A:A)</f>
        <v>1069</v>
      </c>
      <c r="E69" s="30">
        <f ca="1">INDEX('Natural Gas'!B:B,'Price Data'!D69)</f>
        <v>5.27</v>
      </c>
      <c r="F69" s="4">
        <f ca="1">MAX((C69-E69*$E$4-$E$3),0)</f>
        <v>4.0900000000000034</v>
      </c>
      <c r="G69" s="4">
        <f t="shared" ca="1" si="0"/>
        <v>2001</v>
      </c>
    </row>
    <row r="70" spans="2:7" x14ac:dyDescent="0.25">
      <c r="B70" s="18">
        <v>36990</v>
      </c>
      <c r="C70" s="19">
        <v>49.75</v>
      </c>
      <c r="D70" s="29">
        <f ca="1">MATCH(B70,'Natural Gas'!A:A)</f>
        <v>1071</v>
      </c>
      <c r="E70" s="30">
        <f ca="1">INDEX('Natural Gas'!B:B,'Price Data'!D70)</f>
        <v>5.45</v>
      </c>
      <c r="F70" s="4">
        <f ca="1">MAX((C70-E70*$E$4-$E$3),0)</f>
        <v>4.1499999999999986</v>
      </c>
      <c r="G70" s="4">
        <f t="shared" ca="1" si="0"/>
        <v>2001</v>
      </c>
    </row>
    <row r="71" spans="2:7" x14ac:dyDescent="0.25">
      <c r="B71" s="18">
        <v>36991</v>
      </c>
      <c r="C71" s="19">
        <v>48.94</v>
      </c>
      <c r="D71" s="29">
        <f ca="1">MATCH(B71,'Natural Gas'!A:A)</f>
        <v>1072</v>
      </c>
      <c r="E71" s="30">
        <f ca="1">INDEX('Natural Gas'!B:B,'Price Data'!D71)</f>
        <v>5.55</v>
      </c>
      <c r="F71" s="4">
        <f ca="1">MAX((C71-E71*$E$4-$E$3),0)</f>
        <v>2.5399999999999991</v>
      </c>
      <c r="G71" s="4">
        <f t="shared" ca="1" si="0"/>
        <v>2001</v>
      </c>
    </row>
    <row r="72" spans="2:7" x14ac:dyDescent="0.25">
      <c r="B72" s="18">
        <v>36992</v>
      </c>
      <c r="C72" s="19">
        <v>48.5</v>
      </c>
      <c r="D72" s="29">
        <f ca="1">MATCH(B72,'Natural Gas'!A:A)</f>
        <v>1073</v>
      </c>
      <c r="E72" s="30">
        <f ca="1">INDEX('Natural Gas'!B:B,'Price Data'!D72)</f>
        <v>5.45</v>
      </c>
      <c r="F72" s="4">
        <f ca="1">MAX((C72-E72*$E$4-$E$3),0)</f>
        <v>2.8999999999999986</v>
      </c>
      <c r="G72" s="4">
        <f t="shared" ca="1" si="0"/>
        <v>2001</v>
      </c>
    </row>
    <row r="73" spans="2:7" x14ac:dyDescent="0.25">
      <c r="B73" s="18">
        <v>36994</v>
      </c>
      <c r="C73" s="19">
        <v>54.5</v>
      </c>
      <c r="D73" s="29">
        <f ca="1">MATCH(B73,'Natural Gas'!A:A)</f>
        <v>1074</v>
      </c>
      <c r="E73" s="30">
        <f ca="1">INDEX('Natural Gas'!B:B,'Price Data'!D73)</f>
        <v>5.32</v>
      </c>
      <c r="F73" s="4">
        <f ca="1">MAX((C73-E73*$E$4-$E$3),0)</f>
        <v>9.9399999999999977</v>
      </c>
      <c r="G73" s="4">
        <f t="shared" ca="1" si="0"/>
        <v>2001</v>
      </c>
    </row>
    <row r="74" spans="2:7" x14ac:dyDescent="0.25">
      <c r="B74" s="18">
        <v>36997</v>
      </c>
      <c r="C74" s="19">
        <v>53.62</v>
      </c>
      <c r="D74" s="29">
        <f ca="1">MATCH(B74,'Natural Gas'!A:A)</f>
        <v>1075</v>
      </c>
      <c r="E74" s="30">
        <f ca="1">INDEX('Natural Gas'!B:B,'Price Data'!D74)</f>
        <v>5.48</v>
      </c>
      <c r="F74" s="4">
        <f ca="1">MAX((C74-E74*$E$4-$E$3),0)</f>
        <v>7.779999999999994</v>
      </c>
      <c r="G74" s="4">
        <f t="shared" ca="1" si="0"/>
        <v>2001</v>
      </c>
    </row>
    <row r="75" spans="2:7" x14ac:dyDescent="0.25">
      <c r="B75" s="18">
        <v>36998</v>
      </c>
      <c r="C75" s="19">
        <v>55.38</v>
      </c>
      <c r="D75" s="29">
        <f ca="1">MATCH(B75,'Natural Gas'!A:A)</f>
        <v>1076</v>
      </c>
      <c r="E75" s="30">
        <f ca="1">INDEX('Natural Gas'!B:B,'Price Data'!D75)</f>
        <v>5.36</v>
      </c>
      <c r="F75" s="4">
        <f ca="1">MAX((C75-E75*$E$4-$E$3),0)</f>
        <v>10.5</v>
      </c>
      <c r="G75" s="4">
        <f t="shared" ref="G75:G138" ca="1" si="4">YEAR(B75)</f>
        <v>2001</v>
      </c>
    </row>
    <row r="76" spans="2:7" x14ac:dyDescent="0.25">
      <c r="B76" s="18">
        <v>36999</v>
      </c>
      <c r="C76" s="19">
        <v>52.25</v>
      </c>
      <c r="D76" s="29">
        <f ca="1">MATCH(B76,'Natural Gas'!A:A)</f>
        <v>1077</v>
      </c>
      <c r="E76" s="30">
        <f ca="1">INDEX('Natural Gas'!B:B,'Price Data'!D76)</f>
        <v>5.15</v>
      </c>
      <c r="F76" s="4">
        <f ca="1">MAX((C76-E76*$E$4-$E$3),0)</f>
        <v>9.0499999999999972</v>
      </c>
      <c r="G76" s="4">
        <f t="shared" ca="1" si="4"/>
        <v>2001</v>
      </c>
    </row>
    <row r="77" spans="2:7" x14ac:dyDescent="0.25">
      <c r="B77" s="18">
        <v>37000</v>
      </c>
      <c r="C77" s="19">
        <v>46.25</v>
      </c>
      <c r="D77" s="29">
        <f ca="1">MATCH(B77,'Natural Gas'!A:A)</f>
        <v>1078</v>
      </c>
      <c r="E77" s="30">
        <f ca="1">INDEX('Natural Gas'!B:B,'Price Data'!D77)</f>
        <v>5.0599999999999996</v>
      </c>
      <c r="F77" s="4">
        <f ca="1">MAX((C77-E77*$E$4-$E$3),0)</f>
        <v>3.7700000000000031</v>
      </c>
      <c r="G77" s="4">
        <f t="shared" ca="1" si="4"/>
        <v>2001</v>
      </c>
    </row>
    <row r="78" spans="2:7" x14ac:dyDescent="0.25">
      <c r="B78" s="18">
        <v>37001</v>
      </c>
      <c r="C78" s="19">
        <v>49.88</v>
      </c>
      <c r="D78" s="29">
        <f ca="1">MATCH(B78,'Natural Gas'!A:A)</f>
        <v>1079</v>
      </c>
      <c r="E78" s="30">
        <f ca="1">INDEX('Natural Gas'!B:B,'Price Data'!D78)</f>
        <v>5</v>
      </c>
      <c r="F78" s="4">
        <f ca="1">MAX((C78-E78*$E$4-$E$3),0)</f>
        <v>7.8800000000000026</v>
      </c>
      <c r="G78" s="4">
        <f t="shared" ca="1" si="4"/>
        <v>2001</v>
      </c>
    </row>
    <row r="79" spans="2:7" x14ac:dyDescent="0.25">
      <c r="B79" s="18">
        <v>37004</v>
      </c>
      <c r="C79" s="19">
        <v>53.42</v>
      </c>
      <c r="D79" s="29">
        <f ca="1">MATCH(B79,'Natural Gas'!A:A)</f>
        <v>1080</v>
      </c>
      <c r="E79" s="30">
        <f ca="1">INDEX('Natural Gas'!B:B,'Price Data'!D79)</f>
        <v>5.09</v>
      </c>
      <c r="F79" s="4">
        <f ca="1">MAX((C79-E79*$E$4-$E$3),0)</f>
        <v>10.700000000000003</v>
      </c>
      <c r="G79" s="4">
        <f t="shared" ca="1" si="4"/>
        <v>2001</v>
      </c>
    </row>
    <row r="80" spans="2:7" x14ac:dyDescent="0.25">
      <c r="B80" s="18">
        <v>37005</v>
      </c>
      <c r="C80" s="19">
        <v>51.67</v>
      </c>
      <c r="D80" s="29">
        <f ca="1">MATCH(B80,'Natural Gas'!A:A)</f>
        <v>1081</v>
      </c>
      <c r="E80" s="30">
        <f ca="1">INDEX('Natural Gas'!B:B,'Price Data'!D80)</f>
        <v>5.13</v>
      </c>
      <c r="F80" s="4">
        <f ca="1">MAX((C80-E80*$E$4-$E$3),0)</f>
        <v>8.6300000000000026</v>
      </c>
      <c r="G80" s="4">
        <f t="shared" ca="1" si="4"/>
        <v>2001</v>
      </c>
    </row>
    <row r="81" spans="2:7" x14ac:dyDescent="0.25">
      <c r="B81" s="18">
        <v>37006</v>
      </c>
      <c r="C81" s="19">
        <v>48</v>
      </c>
      <c r="D81" s="29">
        <f ca="1">MATCH(B81,'Natural Gas'!A:A)</f>
        <v>1082</v>
      </c>
      <c r="E81" s="30">
        <f ca="1">INDEX('Natural Gas'!B:B,'Price Data'!D81)</f>
        <v>4.9800000000000004</v>
      </c>
      <c r="F81" s="4">
        <f ca="1">MAX((C81-E81*$E$4-$E$3),0)</f>
        <v>6.1599999999999966</v>
      </c>
      <c r="G81" s="4">
        <f t="shared" ca="1" si="4"/>
        <v>2001</v>
      </c>
    </row>
    <row r="82" spans="2:7" x14ac:dyDescent="0.25">
      <c r="B82" s="18">
        <v>37008</v>
      </c>
      <c r="C82" s="19">
        <v>56.25</v>
      </c>
      <c r="D82" s="29">
        <f ca="1">MATCH(B82,'Natural Gas'!A:A)</f>
        <v>1084</v>
      </c>
      <c r="E82" s="30">
        <f ca="1">INDEX('Natural Gas'!B:B,'Price Data'!D82)</f>
        <v>4.83</v>
      </c>
      <c r="F82" s="4">
        <f ca="1">MAX((C82-E82*$E$4-$E$3),0)</f>
        <v>15.61</v>
      </c>
      <c r="G82" s="4">
        <f t="shared" ca="1" si="4"/>
        <v>2001</v>
      </c>
    </row>
    <row r="83" spans="2:7" x14ac:dyDescent="0.25">
      <c r="B83" s="18">
        <v>37012</v>
      </c>
      <c r="C83" s="19">
        <v>92.5</v>
      </c>
      <c r="D83" s="29">
        <f ca="1">MATCH(B83,'Natural Gas'!A:A)</f>
        <v>1086</v>
      </c>
      <c r="E83" s="30">
        <f ca="1">INDEX('Natural Gas'!B:B,'Price Data'!D83)</f>
        <v>4.55</v>
      </c>
      <c r="F83" s="4">
        <f ca="1">MAX((C83-E83*$E$4-$E$3),0)</f>
        <v>54.1</v>
      </c>
      <c r="G83" s="4">
        <f t="shared" ca="1" si="4"/>
        <v>2001</v>
      </c>
    </row>
    <row r="84" spans="2:7" x14ac:dyDescent="0.25">
      <c r="B84" s="18">
        <v>37013</v>
      </c>
      <c r="C84" s="19">
        <v>130</v>
      </c>
      <c r="D84" s="29">
        <f ca="1">MATCH(B84,'Natural Gas'!A:A)</f>
        <v>1087</v>
      </c>
      <c r="E84" s="30">
        <f ca="1">INDEX('Natural Gas'!B:B,'Price Data'!D84)</f>
        <v>4.54</v>
      </c>
      <c r="F84" s="4">
        <f ca="1">MAX((C84-E84*$E$4-$E$3),0)</f>
        <v>91.68</v>
      </c>
      <c r="G84" s="4">
        <f t="shared" ca="1" si="4"/>
        <v>2001</v>
      </c>
    </row>
    <row r="85" spans="2:7" x14ac:dyDescent="0.25">
      <c r="B85" s="18">
        <v>37014</v>
      </c>
      <c r="C85" s="19">
        <v>95</v>
      </c>
      <c r="D85" s="29">
        <f ca="1">MATCH(B85,'Natural Gas'!A:A)</f>
        <v>1088</v>
      </c>
      <c r="E85" s="30">
        <f ca="1">INDEX('Natural Gas'!B:B,'Price Data'!D85)</f>
        <v>4.46</v>
      </c>
      <c r="F85" s="4">
        <f ca="1">MAX((C85-E85*$E$4-$E$3),0)</f>
        <v>57.32</v>
      </c>
      <c r="G85" s="4">
        <f t="shared" ca="1" si="4"/>
        <v>2001</v>
      </c>
    </row>
    <row r="86" spans="2:7" x14ac:dyDescent="0.25">
      <c r="B86" s="18">
        <v>37015</v>
      </c>
      <c r="C86" s="19">
        <v>57.32</v>
      </c>
      <c r="D86" s="29">
        <f ca="1">MATCH(B86,'Natural Gas'!A:A)</f>
        <v>1089</v>
      </c>
      <c r="E86" s="30">
        <f ca="1">INDEX('Natural Gas'!B:B,'Price Data'!D86)</f>
        <v>4.5</v>
      </c>
      <c r="F86" s="4">
        <f ca="1">MAX((C86-E86*$E$4-$E$3),0)</f>
        <v>19.32</v>
      </c>
      <c r="G86" s="4">
        <f t="shared" ca="1" si="4"/>
        <v>2001</v>
      </c>
    </row>
    <row r="87" spans="2:7" x14ac:dyDescent="0.25">
      <c r="B87" s="18">
        <v>37018</v>
      </c>
      <c r="C87" s="19">
        <v>49</v>
      </c>
      <c r="D87" s="29">
        <f ca="1">MATCH(B87,'Natural Gas'!A:A)</f>
        <v>1090</v>
      </c>
      <c r="E87" s="30">
        <f ca="1">INDEX('Natural Gas'!B:B,'Price Data'!D87)</f>
        <v>4.33</v>
      </c>
      <c r="F87" s="4">
        <f ca="1">MAX((C87-E87*$E$4-$E$3),0)</f>
        <v>12.36</v>
      </c>
      <c r="G87" s="4">
        <f t="shared" ca="1" si="4"/>
        <v>2001</v>
      </c>
    </row>
    <row r="88" spans="2:7" x14ac:dyDescent="0.25">
      <c r="B88" s="18">
        <v>37019</v>
      </c>
      <c r="C88" s="19">
        <v>62</v>
      </c>
      <c r="D88" s="29">
        <f ca="1">MATCH(B88,'Natural Gas'!A:A)</f>
        <v>1091</v>
      </c>
      <c r="E88" s="30">
        <f ca="1">INDEX('Natural Gas'!B:B,'Price Data'!D88)</f>
        <v>4.22</v>
      </c>
      <c r="F88" s="4">
        <f ca="1">MAX((C88-E88*$E$4-$E$3),0)</f>
        <v>26.240000000000002</v>
      </c>
      <c r="G88" s="4">
        <f t="shared" ca="1" si="4"/>
        <v>2001</v>
      </c>
    </row>
    <row r="89" spans="2:7" x14ac:dyDescent="0.25">
      <c r="B89" s="18">
        <v>37020</v>
      </c>
      <c r="C89" s="19">
        <v>57.62</v>
      </c>
      <c r="D89" s="29">
        <f ca="1">MATCH(B89,'Natural Gas'!A:A)</f>
        <v>1092</v>
      </c>
      <c r="E89" s="30">
        <f ca="1">INDEX('Natural Gas'!B:B,'Price Data'!D89)</f>
        <v>4.1500000000000004</v>
      </c>
      <c r="F89" s="4">
        <f ca="1">MAX((C89-E89*$E$4-$E$3),0)</f>
        <v>22.419999999999995</v>
      </c>
      <c r="G89" s="4">
        <f t="shared" ca="1" si="4"/>
        <v>2001</v>
      </c>
    </row>
    <row r="90" spans="2:7" x14ac:dyDescent="0.25">
      <c r="B90" s="18">
        <v>37022</v>
      </c>
      <c r="C90" s="19">
        <v>54</v>
      </c>
      <c r="D90" s="29">
        <f ca="1">MATCH(B90,'Natural Gas'!A:A)</f>
        <v>1094</v>
      </c>
      <c r="E90" s="30">
        <f ca="1">INDEX('Natural Gas'!B:B,'Price Data'!D90)</f>
        <v>4.25</v>
      </c>
      <c r="F90" s="4">
        <f ca="1">MAX((C90-E90*$E$4-$E$3),0)</f>
        <v>18</v>
      </c>
      <c r="G90" s="4">
        <f t="shared" ca="1" si="4"/>
        <v>2001</v>
      </c>
    </row>
    <row r="91" spans="2:7" x14ac:dyDescent="0.25">
      <c r="B91" s="18">
        <v>37025</v>
      </c>
      <c r="C91" s="19">
        <v>47.92</v>
      </c>
      <c r="D91" s="29">
        <f ca="1">MATCH(B91,'Natural Gas'!A:A)</f>
        <v>1095</v>
      </c>
      <c r="E91" s="30">
        <f ca="1">INDEX('Natural Gas'!B:B,'Price Data'!D91)</f>
        <v>4.28</v>
      </c>
      <c r="F91" s="4">
        <f ca="1">MAX((C91-E91*$E$4-$E$3),0)</f>
        <v>11.68</v>
      </c>
      <c r="G91" s="4">
        <f t="shared" ca="1" si="4"/>
        <v>2001</v>
      </c>
    </row>
    <row r="92" spans="2:7" x14ac:dyDescent="0.25">
      <c r="B92" s="18">
        <v>37026</v>
      </c>
      <c r="C92" s="19">
        <v>52.57</v>
      </c>
      <c r="D92" s="29">
        <f ca="1">MATCH(B92,'Natural Gas'!A:A)</f>
        <v>1096</v>
      </c>
      <c r="E92" s="30">
        <f ca="1">INDEX('Natural Gas'!B:B,'Price Data'!D92)</f>
        <v>4.46</v>
      </c>
      <c r="F92" s="4">
        <f ca="1">MAX((C92-E92*$E$4-$E$3),0)</f>
        <v>14.89</v>
      </c>
      <c r="G92" s="4">
        <f t="shared" ca="1" si="4"/>
        <v>2001</v>
      </c>
    </row>
    <row r="93" spans="2:7" x14ac:dyDescent="0.25">
      <c r="B93" s="18">
        <v>37027</v>
      </c>
      <c r="C93" s="19">
        <v>52.08</v>
      </c>
      <c r="D93" s="29">
        <f ca="1">MATCH(B93,'Natural Gas'!A:A)</f>
        <v>1097</v>
      </c>
      <c r="E93" s="30">
        <f ca="1">INDEX('Natural Gas'!B:B,'Price Data'!D93)</f>
        <v>4.46</v>
      </c>
      <c r="F93" s="4">
        <f ca="1">MAX((C93-E93*$E$4-$E$3),0)</f>
        <v>14.399999999999999</v>
      </c>
      <c r="G93" s="4">
        <f t="shared" ca="1" si="4"/>
        <v>2001</v>
      </c>
    </row>
    <row r="94" spans="2:7" x14ac:dyDescent="0.25">
      <c r="B94" s="18">
        <v>37028</v>
      </c>
      <c r="C94" s="19">
        <v>51.45</v>
      </c>
      <c r="D94" s="29">
        <f ca="1">MATCH(B94,'Natural Gas'!A:A)</f>
        <v>1098</v>
      </c>
      <c r="E94" s="30">
        <f ca="1">INDEX('Natural Gas'!B:B,'Price Data'!D94)</f>
        <v>4.2</v>
      </c>
      <c r="F94" s="4">
        <f ca="1">MAX((C94-E94*$E$4-$E$3),0)</f>
        <v>15.850000000000001</v>
      </c>
      <c r="G94" s="4">
        <f t="shared" ca="1" si="4"/>
        <v>2001</v>
      </c>
    </row>
    <row r="95" spans="2:7" x14ac:dyDescent="0.25">
      <c r="B95" s="18">
        <v>37029</v>
      </c>
      <c r="C95" s="19">
        <v>52.5</v>
      </c>
      <c r="D95" s="29">
        <f ca="1">MATCH(B95,'Natural Gas'!A:A)</f>
        <v>1099</v>
      </c>
      <c r="E95" s="30">
        <f ca="1">INDEX('Natural Gas'!B:B,'Price Data'!D95)</f>
        <v>4.1500000000000004</v>
      </c>
      <c r="F95" s="4">
        <f ca="1">MAX((C95-E95*$E$4-$E$3),0)</f>
        <v>17.299999999999997</v>
      </c>
      <c r="G95" s="4">
        <f t="shared" ca="1" si="4"/>
        <v>2001</v>
      </c>
    </row>
    <row r="96" spans="2:7" x14ac:dyDescent="0.25">
      <c r="B96" s="18">
        <v>37032</v>
      </c>
      <c r="C96" s="19">
        <v>50.67</v>
      </c>
      <c r="D96" s="29">
        <f ca="1">MATCH(B96,'Natural Gas'!A:A)</f>
        <v>1100</v>
      </c>
      <c r="E96" s="30">
        <f ca="1">INDEX('Natural Gas'!B:B,'Price Data'!D96)</f>
        <v>4.1399999999999997</v>
      </c>
      <c r="F96" s="4">
        <f ca="1">MAX((C96-E96*$E$4-$E$3),0)</f>
        <v>15.550000000000004</v>
      </c>
      <c r="G96" s="4">
        <f t="shared" ca="1" si="4"/>
        <v>2001</v>
      </c>
    </row>
    <row r="97" spans="2:7" x14ac:dyDescent="0.25">
      <c r="B97" s="18">
        <v>37033</v>
      </c>
      <c r="C97" s="19">
        <v>48.92</v>
      </c>
      <c r="D97" s="29">
        <f ca="1">MATCH(B97,'Natural Gas'!A:A)</f>
        <v>1101</v>
      </c>
      <c r="E97" s="30">
        <f ca="1">INDEX('Natural Gas'!B:B,'Price Data'!D97)</f>
        <v>4.04</v>
      </c>
      <c r="F97" s="4">
        <f ca="1">MAX((C97-E97*$E$4-$E$3),0)</f>
        <v>14.600000000000001</v>
      </c>
      <c r="G97" s="4">
        <f t="shared" ca="1" si="4"/>
        <v>2001</v>
      </c>
    </row>
    <row r="98" spans="2:7" x14ac:dyDescent="0.25">
      <c r="B98" s="18">
        <v>37034</v>
      </c>
      <c r="C98" s="19">
        <v>45.58</v>
      </c>
      <c r="D98" s="29">
        <f ca="1">MATCH(B98,'Natural Gas'!A:A)</f>
        <v>1102</v>
      </c>
      <c r="E98" s="30">
        <f ca="1">INDEX('Natural Gas'!B:B,'Price Data'!D98)</f>
        <v>4.1100000000000003</v>
      </c>
      <c r="F98" s="4">
        <f ca="1">MAX((C98-E98*$E$4-$E$3),0)</f>
        <v>10.699999999999996</v>
      </c>
      <c r="G98" s="4">
        <f t="shared" ca="1" si="4"/>
        <v>2001</v>
      </c>
    </row>
    <row r="99" spans="2:7" x14ac:dyDescent="0.25">
      <c r="B99" s="18">
        <v>37035</v>
      </c>
      <c r="C99" s="19">
        <v>44.81</v>
      </c>
      <c r="D99" s="29">
        <f ca="1">MATCH(B99,'Natural Gas'!A:A)</f>
        <v>1103</v>
      </c>
      <c r="E99" s="30">
        <f ca="1">INDEX('Natural Gas'!B:B,'Price Data'!D99)</f>
        <v>4.12</v>
      </c>
      <c r="F99" s="4">
        <f ca="1">MAX((C99-E99*$E$4-$E$3),0)</f>
        <v>9.8500000000000014</v>
      </c>
      <c r="G99" s="4">
        <f t="shared" ca="1" si="4"/>
        <v>2001</v>
      </c>
    </row>
    <row r="100" spans="2:7" x14ac:dyDescent="0.25">
      <c r="B100" s="18">
        <v>37040</v>
      </c>
      <c r="C100" s="19">
        <v>40.46</v>
      </c>
      <c r="D100" s="29">
        <f ca="1">MATCH(B100,'Natural Gas'!A:A)</f>
        <v>1105</v>
      </c>
      <c r="E100" s="30">
        <f ca="1">INDEX('Natural Gas'!B:B,'Price Data'!D100)</f>
        <v>3.86</v>
      </c>
      <c r="F100" s="4">
        <f ca="1">MAX((C100-E100*$E$4-$E$3),0)</f>
        <v>7.5800000000000018</v>
      </c>
      <c r="G100" s="4">
        <f t="shared" ca="1" si="4"/>
        <v>2001</v>
      </c>
    </row>
    <row r="101" spans="2:7" x14ac:dyDescent="0.25">
      <c r="B101" s="18">
        <v>37041</v>
      </c>
      <c r="C101" s="19">
        <v>36.75</v>
      </c>
      <c r="D101" s="29">
        <f ca="1">MATCH(B101,'Natural Gas'!A:A)</f>
        <v>1106</v>
      </c>
      <c r="E101" s="30">
        <f ca="1">INDEX('Natural Gas'!B:B,'Price Data'!D101)</f>
        <v>3.66</v>
      </c>
      <c r="F101" s="4">
        <f ca="1">MAX((C101-E101*$E$4-$E$3),0)</f>
        <v>5.4699999999999989</v>
      </c>
      <c r="G101" s="4">
        <f t="shared" ca="1" si="4"/>
        <v>2001</v>
      </c>
    </row>
    <row r="102" spans="2:7" x14ac:dyDescent="0.25">
      <c r="B102" s="18">
        <v>37042</v>
      </c>
      <c r="C102" s="19">
        <v>37.43</v>
      </c>
      <c r="D102" s="29">
        <f ca="1">MATCH(B102,'Natural Gas'!A:A)</f>
        <v>1107</v>
      </c>
      <c r="E102" s="30">
        <f ca="1">INDEX('Natural Gas'!B:B,'Price Data'!D102)</f>
        <v>3.73</v>
      </c>
      <c r="F102" s="4">
        <f ca="1">MAX((C102-E102*$E$4-$E$3),0)</f>
        <v>5.59</v>
      </c>
      <c r="G102" s="4">
        <f t="shared" ca="1" si="4"/>
        <v>2001</v>
      </c>
    </row>
    <row r="103" spans="2:7" x14ac:dyDescent="0.25">
      <c r="B103" s="18">
        <v>37043</v>
      </c>
      <c r="C103" s="19">
        <v>39.020000000000003</v>
      </c>
      <c r="D103" s="29">
        <f ca="1">MATCH(B103,'Natural Gas'!A:A)</f>
        <v>1108</v>
      </c>
      <c r="E103" s="30">
        <f ca="1">INDEX('Natural Gas'!B:B,'Price Data'!D103)</f>
        <v>3.7</v>
      </c>
      <c r="F103" s="4">
        <f ca="1">MAX((C103-E103*$E$4-$E$3),0)</f>
        <v>7.4200000000000017</v>
      </c>
      <c r="G103" s="4">
        <f t="shared" ca="1" si="4"/>
        <v>2001</v>
      </c>
    </row>
    <row r="104" spans="2:7" x14ac:dyDescent="0.25">
      <c r="B104" s="18">
        <v>37046</v>
      </c>
      <c r="C104" s="19">
        <v>36.79</v>
      </c>
      <c r="D104" s="29">
        <f ca="1">MATCH(B104,'Natural Gas'!A:A)</f>
        <v>1109</v>
      </c>
      <c r="E104" s="30">
        <f ca="1">INDEX('Natural Gas'!B:B,'Price Data'!D104)</f>
        <v>3.98</v>
      </c>
      <c r="F104" s="4">
        <f ca="1">MAX((C104-E104*$E$4-$E$3),0)</f>
        <v>2.9499999999999993</v>
      </c>
      <c r="G104" s="4">
        <f t="shared" ca="1" si="4"/>
        <v>2001</v>
      </c>
    </row>
    <row r="105" spans="2:7" x14ac:dyDescent="0.25">
      <c r="B105" s="18">
        <v>37047</v>
      </c>
      <c r="C105" s="19">
        <v>35.82</v>
      </c>
      <c r="D105" s="29">
        <f ca="1">MATCH(B105,'Natural Gas'!A:A)</f>
        <v>1110</v>
      </c>
      <c r="E105" s="30">
        <f ca="1">INDEX('Natural Gas'!B:B,'Price Data'!D105)</f>
        <v>3.93</v>
      </c>
      <c r="F105" s="4">
        <f ca="1">MAX((C105-E105*$E$4-$E$3),0)</f>
        <v>2.379999999999999</v>
      </c>
      <c r="G105" s="4">
        <f t="shared" ca="1" si="4"/>
        <v>2001</v>
      </c>
    </row>
    <row r="106" spans="2:7" x14ac:dyDescent="0.25">
      <c r="B106" s="18">
        <v>37048</v>
      </c>
      <c r="C106" s="19">
        <v>35.69</v>
      </c>
      <c r="D106" s="29">
        <f ca="1">MATCH(B106,'Natural Gas'!A:A)</f>
        <v>1111</v>
      </c>
      <c r="E106" s="30">
        <f ca="1">INDEX('Natural Gas'!B:B,'Price Data'!D106)</f>
        <v>3.76</v>
      </c>
      <c r="F106" s="4">
        <f ca="1">MAX((C106-E106*$E$4-$E$3),0)</f>
        <v>3.6099999999999994</v>
      </c>
      <c r="G106" s="4">
        <f t="shared" ca="1" si="4"/>
        <v>2001</v>
      </c>
    </row>
    <row r="107" spans="2:7" x14ac:dyDescent="0.25">
      <c r="B107" s="18">
        <v>37049</v>
      </c>
      <c r="C107" s="19">
        <v>36.79</v>
      </c>
      <c r="D107" s="29">
        <f ca="1">MATCH(B107,'Natural Gas'!A:A)</f>
        <v>1112</v>
      </c>
      <c r="E107" s="30">
        <f ca="1">INDEX('Natural Gas'!B:B,'Price Data'!D107)</f>
        <v>3.68</v>
      </c>
      <c r="F107" s="4">
        <f ca="1">MAX((C107-E107*$E$4-$E$3),0)</f>
        <v>5.3499999999999979</v>
      </c>
      <c r="G107" s="4">
        <f t="shared" ca="1" si="4"/>
        <v>2001</v>
      </c>
    </row>
    <row r="108" spans="2:7" x14ac:dyDescent="0.25">
      <c r="B108" s="18">
        <v>37050</v>
      </c>
      <c r="C108" s="19">
        <v>41.89</v>
      </c>
      <c r="D108" s="29">
        <f ca="1">MATCH(B108,'Natural Gas'!A:A)</f>
        <v>1113</v>
      </c>
      <c r="E108" s="30">
        <f ca="1">INDEX('Natural Gas'!B:B,'Price Data'!D108)</f>
        <v>3.62</v>
      </c>
      <c r="F108" s="4">
        <f ca="1">MAX((C108-E108*$E$4-$E$3),0)</f>
        <v>10.93</v>
      </c>
      <c r="G108" s="4">
        <f t="shared" ca="1" si="4"/>
        <v>2001</v>
      </c>
    </row>
    <row r="109" spans="2:7" x14ac:dyDescent="0.25">
      <c r="B109" s="18">
        <v>37053</v>
      </c>
      <c r="C109" s="19">
        <v>51</v>
      </c>
      <c r="D109" s="29">
        <f ca="1">MATCH(B109,'Natural Gas'!A:A)</f>
        <v>1114</v>
      </c>
      <c r="E109" s="30">
        <f ca="1">INDEX('Natural Gas'!B:B,'Price Data'!D109)</f>
        <v>3.91</v>
      </c>
      <c r="F109" s="4">
        <f ca="1">MAX((C109-E109*$E$4-$E$3),0)</f>
        <v>17.72</v>
      </c>
      <c r="G109" s="4">
        <f t="shared" ca="1" si="4"/>
        <v>2001</v>
      </c>
    </row>
    <row r="110" spans="2:7" x14ac:dyDescent="0.25">
      <c r="B110" s="18">
        <v>37054</v>
      </c>
      <c r="C110" s="19">
        <v>51.92</v>
      </c>
      <c r="D110" s="29">
        <f ca="1">MATCH(B110,'Natural Gas'!A:A)</f>
        <v>1115</v>
      </c>
      <c r="E110" s="30">
        <f ca="1">INDEX('Natural Gas'!B:B,'Price Data'!D110)</f>
        <v>4.05</v>
      </c>
      <c r="F110" s="4">
        <f ca="1">MAX((C110-E110*$E$4-$E$3),0)</f>
        <v>17.520000000000003</v>
      </c>
      <c r="G110" s="4">
        <f t="shared" ca="1" si="4"/>
        <v>2001</v>
      </c>
    </row>
    <row r="111" spans="2:7" x14ac:dyDescent="0.25">
      <c r="B111" s="18">
        <v>37055</v>
      </c>
      <c r="C111" s="19">
        <v>49</v>
      </c>
      <c r="D111" s="29">
        <f ca="1">MATCH(B111,'Natural Gas'!A:A)</f>
        <v>1116</v>
      </c>
      <c r="E111" s="30">
        <f ca="1">INDEX('Natural Gas'!B:B,'Price Data'!D111)</f>
        <v>4.13</v>
      </c>
      <c r="F111" s="4">
        <f ca="1">MAX((C111-E111*$E$4-$E$3),0)</f>
        <v>13.96</v>
      </c>
      <c r="G111" s="4">
        <f t="shared" ca="1" si="4"/>
        <v>2001</v>
      </c>
    </row>
    <row r="112" spans="2:7" x14ac:dyDescent="0.25">
      <c r="B112" s="18">
        <v>37056</v>
      </c>
      <c r="C112" s="19">
        <v>59</v>
      </c>
      <c r="D112" s="29">
        <f ca="1">MATCH(B112,'Natural Gas'!A:A)</f>
        <v>1117</v>
      </c>
      <c r="E112" s="30">
        <f ca="1">INDEX('Natural Gas'!B:B,'Price Data'!D112)</f>
        <v>3.92</v>
      </c>
      <c r="F112" s="4">
        <f ca="1">MAX((C112-E112*$E$4-$E$3),0)</f>
        <v>25.64</v>
      </c>
      <c r="G112" s="4">
        <f t="shared" ca="1" si="4"/>
        <v>2001</v>
      </c>
    </row>
    <row r="113" spans="2:7" x14ac:dyDescent="0.25">
      <c r="B113" s="18">
        <v>37057</v>
      </c>
      <c r="C113" s="19">
        <v>45.83</v>
      </c>
      <c r="D113" s="29">
        <f ca="1">MATCH(B113,'Natural Gas'!A:A)</f>
        <v>1118</v>
      </c>
      <c r="E113" s="30">
        <f ca="1">INDEX('Natural Gas'!B:B,'Price Data'!D113)</f>
        <v>3.86</v>
      </c>
      <c r="F113" s="4">
        <f ca="1">MAX((C113-E113*$E$4-$E$3),0)</f>
        <v>12.95</v>
      </c>
      <c r="G113" s="4">
        <f t="shared" ca="1" si="4"/>
        <v>2001</v>
      </c>
    </row>
    <row r="114" spans="2:7" x14ac:dyDescent="0.25">
      <c r="B114" s="18">
        <v>37060</v>
      </c>
      <c r="C114" s="19">
        <v>57.29</v>
      </c>
      <c r="D114" s="29">
        <f ca="1">MATCH(B114,'Natural Gas'!A:A)</f>
        <v>1119</v>
      </c>
      <c r="E114" s="30">
        <f ca="1">INDEX('Natural Gas'!B:B,'Price Data'!D114)</f>
        <v>3.91</v>
      </c>
      <c r="F114" s="4">
        <f ca="1">MAX((C114-E114*$E$4-$E$3),0)</f>
        <v>24.009999999999998</v>
      </c>
      <c r="G114" s="4">
        <f t="shared" ca="1" si="4"/>
        <v>2001</v>
      </c>
    </row>
    <row r="115" spans="2:7" x14ac:dyDescent="0.25">
      <c r="B115" s="18">
        <v>37061</v>
      </c>
      <c r="C115" s="19">
        <v>56.78</v>
      </c>
      <c r="D115" s="29">
        <f ca="1">MATCH(B115,'Natural Gas'!A:A)</f>
        <v>1120</v>
      </c>
      <c r="E115" s="30">
        <f ca="1">INDEX('Natural Gas'!B:B,'Price Data'!D115)</f>
        <v>3.96</v>
      </c>
      <c r="F115" s="4">
        <f ca="1">MAX((C115-E115*$E$4-$E$3),0)</f>
        <v>23.1</v>
      </c>
      <c r="G115" s="4">
        <f t="shared" ca="1" si="4"/>
        <v>2001</v>
      </c>
    </row>
    <row r="116" spans="2:7" x14ac:dyDescent="0.25">
      <c r="B116" s="18">
        <v>37062</v>
      </c>
      <c r="C116" s="19">
        <v>44.41</v>
      </c>
      <c r="D116" s="29">
        <f ca="1">MATCH(B116,'Natural Gas'!A:A)</f>
        <v>1121</v>
      </c>
      <c r="E116" s="30">
        <f ca="1">INDEX('Natural Gas'!B:B,'Price Data'!D116)</f>
        <v>3.83</v>
      </c>
      <c r="F116" s="4">
        <f ca="1">MAX((C116-E116*$E$4-$E$3),0)</f>
        <v>11.769999999999996</v>
      </c>
      <c r="G116" s="4">
        <f t="shared" ca="1" si="4"/>
        <v>2001</v>
      </c>
    </row>
    <row r="117" spans="2:7" x14ac:dyDescent="0.25">
      <c r="B117" s="18">
        <v>37063</v>
      </c>
      <c r="C117" s="19">
        <v>43.08</v>
      </c>
      <c r="D117" s="29">
        <f ca="1">MATCH(B117,'Natural Gas'!A:A)</f>
        <v>1122</v>
      </c>
      <c r="E117" s="30">
        <f ca="1">INDEX('Natural Gas'!B:B,'Price Data'!D117)</f>
        <v>3.69</v>
      </c>
      <c r="F117" s="4">
        <f ca="1">MAX((C117-E117*$E$4-$E$3),0)</f>
        <v>11.559999999999999</v>
      </c>
      <c r="G117" s="4">
        <f t="shared" ca="1" si="4"/>
        <v>2001</v>
      </c>
    </row>
    <row r="118" spans="2:7" x14ac:dyDescent="0.25">
      <c r="B118" s="18">
        <v>37064</v>
      </c>
      <c r="C118" s="19">
        <v>46.9</v>
      </c>
      <c r="D118" s="29">
        <f ca="1">MATCH(B118,'Natural Gas'!A:A)</f>
        <v>1123</v>
      </c>
      <c r="E118" s="30">
        <f ca="1">INDEX('Natural Gas'!B:B,'Price Data'!D118)</f>
        <v>3.68</v>
      </c>
      <c r="F118" s="4">
        <f ca="1">MAX((C118-E118*$E$4-$E$3),0)</f>
        <v>15.459999999999997</v>
      </c>
      <c r="G118" s="4">
        <f t="shared" ca="1" si="4"/>
        <v>2001</v>
      </c>
    </row>
    <row r="119" spans="2:7" x14ac:dyDescent="0.25">
      <c r="B119" s="18">
        <v>37068</v>
      </c>
      <c r="C119" s="19">
        <v>98.33</v>
      </c>
      <c r="D119" s="29">
        <f ca="1">MATCH(B119,'Natural Gas'!A:A)</f>
        <v>1125</v>
      </c>
      <c r="E119" s="30">
        <f ca="1">INDEX('Natural Gas'!B:B,'Price Data'!D119)</f>
        <v>3.46</v>
      </c>
      <c r="F119" s="4">
        <f ca="1">MAX((C119-E119*$E$4-$E$3),0)</f>
        <v>68.650000000000006</v>
      </c>
      <c r="G119" s="4">
        <f t="shared" ca="1" si="4"/>
        <v>2001</v>
      </c>
    </row>
    <row r="120" spans="2:7" x14ac:dyDescent="0.25">
      <c r="B120" s="18">
        <v>37070</v>
      </c>
      <c r="C120" s="19">
        <v>50</v>
      </c>
      <c r="D120" s="29">
        <f ca="1">MATCH(B120,'Natural Gas'!A:A)</f>
        <v>1127</v>
      </c>
      <c r="E120" s="30">
        <f ca="1">INDEX('Natural Gas'!B:B,'Price Data'!D120)</f>
        <v>3.2</v>
      </c>
      <c r="F120" s="4">
        <f ca="1">MAX((C120-E120*$E$4-$E$3),0)</f>
        <v>22.4</v>
      </c>
      <c r="G120" s="4">
        <f t="shared" ca="1" si="4"/>
        <v>2001</v>
      </c>
    </row>
    <row r="121" spans="2:7" x14ac:dyDescent="0.25">
      <c r="B121" s="18">
        <v>37071</v>
      </c>
      <c r="C121" s="19">
        <v>41.83</v>
      </c>
      <c r="D121" s="29">
        <f ca="1">MATCH(B121,'Natural Gas'!A:A)</f>
        <v>1128</v>
      </c>
      <c r="E121" s="30">
        <f ca="1">INDEX('Natural Gas'!B:B,'Price Data'!D121)</f>
        <v>2.91</v>
      </c>
      <c r="F121" s="4">
        <f ca="1">MAX((C121-E121*$E$4-$E$3),0)</f>
        <v>16.549999999999997</v>
      </c>
      <c r="G121" s="4">
        <f t="shared" ca="1" si="4"/>
        <v>2001</v>
      </c>
    </row>
    <row r="122" spans="2:7" x14ac:dyDescent="0.25">
      <c r="B122" s="18">
        <v>37074</v>
      </c>
      <c r="C122" s="19">
        <v>37</v>
      </c>
      <c r="D122" s="29">
        <f ca="1">MATCH(B122,'Natural Gas'!A:A)</f>
        <v>1129</v>
      </c>
      <c r="E122" s="30">
        <f ca="1">INDEX('Natural Gas'!B:B,'Price Data'!D122)</f>
        <v>2.92</v>
      </c>
      <c r="F122" s="4">
        <f ca="1">MAX((C122-E122*$E$4-$E$3),0)</f>
        <v>11.64</v>
      </c>
      <c r="G122" s="4">
        <f t="shared" ca="1" si="4"/>
        <v>2001</v>
      </c>
    </row>
    <row r="123" spans="2:7" x14ac:dyDescent="0.25">
      <c r="B123" s="18">
        <v>37075</v>
      </c>
      <c r="C123" s="19">
        <v>34.380000000000003</v>
      </c>
      <c r="D123" s="29">
        <f ca="1">MATCH(B123,'Natural Gas'!A:A)</f>
        <v>1130</v>
      </c>
      <c r="E123" s="30">
        <f ca="1">INDEX('Natural Gas'!B:B,'Price Data'!D123)</f>
        <v>3</v>
      </c>
      <c r="F123" s="4">
        <f ca="1">MAX((C123-E123*$E$4-$E$3),0)</f>
        <v>8.3800000000000026</v>
      </c>
      <c r="G123" s="4">
        <f t="shared" ca="1" si="4"/>
        <v>2001</v>
      </c>
    </row>
    <row r="124" spans="2:7" x14ac:dyDescent="0.25">
      <c r="B124" s="18">
        <v>37077</v>
      </c>
      <c r="C124" s="19">
        <v>36.31</v>
      </c>
      <c r="D124" s="29">
        <f ca="1">MATCH(B124,'Natural Gas'!A:A)</f>
        <v>1131</v>
      </c>
      <c r="E124" s="30">
        <f ca="1">INDEX('Natural Gas'!B:B,'Price Data'!D124)</f>
        <v>3.09</v>
      </c>
      <c r="F124" s="4">
        <f ca="1">MAX((C124-E124*$E$4-$E$3),0)</f>
        <v>9.5900000000000034</v>
      </c>
      <c r="G124" s="4">
        <f t="shared" ca="1" si="4"/>
        <v>2001</v>
      </c>
    </row>
    <row r="125" spans="2:7" x14ac:dyDescent="0.25">
      <c r="B125" s="18">
        <v>37078</v>
      </c>
      <c r="C125" s="19">
        <v>42.11</v>
      </c>
      <c r="D125" s="29">
        <f ca="1">MATCH(B125,'Natural Gas'!A:A)</f>
        <v>1132</v>
      </c>
      <c r="E125" s="30">
        <f ca="1">INDEX('Natural Gas'!B:B,'Price Data'!D125)</f>
        <v>2.99</v>
      </c>
      <c r="F125" s="4">
        <f ca="1">MAX((C125-E125*$E$4-$E$3),0)</f>
        <v>16.189999999999998</v>
      </c>
      <c r="G125" s="4">
        <f t="shared" ca="1" si="4"/>
        <v>2001</v>
      </c>
    </row>
    <row r="126" spans="2:7" x14ac:dyDescent="0.25">
      <c r="B126" s="18">
        <v>37081</v>
      </c>
      <c r="C126" s="19">
        <v>44.92</v>
      </c>
      <c r="D126" s="29">
        <f ca="1">MATCH(B126,'Natural Gas'!A:A)</f>
        <v>1133</v>
      </c>
      <c r="E126" s="30">
        <f ca="1">INDEX('Natural Gas'!B:B,'Price Data'!D126)</f>
        <v>3.1</v>
      </c>
      <c r="F126" s="4">
        <f ca="1">MAX((C126-E126*$E$4-$E$3),0)</f>
        <v>18.12</v>
      </c>
      <c r="G126" s="4">
        <f t="shared" ca="1" si="4"/>
        <v>2001</v>
      </c>
    </row>
    <row r="127" spans="2:7" x14ac:dyDescent="0.25">
      <c r="B127" s="18">
        <v>37082</v>
      </c>
      <c r="C127" s="19">
        <v>42.12</v>
      </c>
      <c r="D127" s="29">
        <f ca="1">MATCH(B127,'Natural Gas'!A:A)</f>
        <v>1134</v>
      </c>
      <c r="E127" s="30">
        <f ca="1">INDEX('Natural Gas'!B:B,'Price Data'!D127)</f>
        <v>3.2</v>
      </c>
      <c r="F127" s="4">
        <f ca="1">MAX((C127-E127*$E$4-$E$3),0)</f>
        <v>14.519999999999996</v>
      </c>
      <c r="G127" s="4">
        <f t="shared" ca="1" si="4"/>
        <v>2001</v>
      </c>
    </row>
    <row r="128" spans="2:7" x14ac:dyDescent="0.25">
      <c r="B128" s="18">
        <v>37083</v>
      </c>
      <c r="C128" s="19">
        <v>40.78</v>
      </c>
      <c r="D128" s="29">
        <f ca="1">MATCH(B128,'Natural Gas'!A:A)</f>
        <v>1135</v>
      </c>
      <c r="E128" s="30">
        <f ca="1">INDEX('Natural Gas'!B:B,'Price Data'!D128)</f>
        <v>3.21</v>
      </c>
      <c r="F128" s="4">
        <f ca="1">MAX((C128-E128*$E$4-$E$3),0)</f>
        <v>13.100000000000001</v>
      </c>
      <c r="G128" s="4">
        <f t="shared" ca="1" si="4"/>
        <v>2001</v>
      </c>
    </row>
    <row r="129" spans="2:7" x14ac:dyDescent="0.25">
      <c r="B129" s="18">
        <v>37084</v>
      </c>
      <c r="C129" s="19">
        <v>37.5</v>
      </c>
      <c r="D129" s="29">
        <f ca="1">MATCH(B129,'Natural Gas'!A:A)</f>
        <v>1136</v>
      </c>
      <c r="E129" s="30">
        <f ca="1">INDEX('Natural Gas'!B:B,'Price Data'!D129)</f>
        <v>3.29</v>
      </c>
      <c r="F129" s="4">
        <f ca="1">MAX((C129-E129*$E$4-$E$3),0)</f>
        <v>9.18</v>
      </c>
      <c r="G129" s="4">
        <f t="shared" ca="1" si="4"/>
        <v>2001</v>
      </c>
    </row>
    <row r="130" spans="2:7" x14ac:dyDescent="0.25">
      <c r="B130" s="18">
        <v>37085</v>
      </c>
      <c r="C130" s="19">
        <v>42.5</v>
      </c>
      <c r="D130" s="29">
        <f ca="1">MATCH(B130,'Natural Gas'!A:A)</f>
        <v>1137</v>
      </c>
      <c r="E130" s="30">
        <f ca="1">INDEX('Natural Gas'!B:B,'Price Data'!D130)</f>
        <v>3.15</v>
      </c>
      <c r="F130" s="4">
        <f ca="1">MAX((C130-E130*$E$4-$E$3),0)</f>
        <v>15.3</v>
      </c>
      <c r="G130" s="4">
        <f t="shared" ca="1" si="4"/>
        <v>2001</v>
      </c>
    </row>
    <row r="131" spans="2:7" x14ac:dyDescent="0.25">
      <c r="B131" s="18">
        <v>37088</v>
      </c>
      <c r="C131" s="19">
        <v>41.5</v>
      </c>
      <c r="D131" s="29">
        <f ca="1">MATCH(B131,'Natural Gas'!A:A)</f>
        <v>1138</v>
      </c>
      <c r="E131" s="30">
        <f ca="1">INDEX('Natural Gas'!B:B,'Price Data'!D131)</f>
        <v>3.08</v>
      </c>
      <c r="F131" s="4">
        <f ca="1">MAX((C131-E131*$E$4-$E$3),0)</f>
        <v>14.86</v>
      </c>
      <c r="G131" s="4">
        <f t="shared" ca="1" si="4"/>
        <v>2001</v>
      </c>
    </row>
    <row r="132" spans="2:7" x14ac:dyDescent="0.25">
      <c r="B132" s="18">
        <v>37089</v>
      </c>
      <c r="C132" s="19">
        <v>40.57</v>
      </c>
      <c r="D132" s="29">
        <f ca="1">MATCH(B132,'Natural Gas'!A:A)</f>
        <v>1139</v>
      </c>
      <c r="E132" s="30">
        <f ca="1">INDEX('Natural Gas'!B:B,'Price Data'!D132)</f>
        <v>3.14</v>
      </c>
      <c r="F132" s="4">
        <f ca="1">MAX((C132-E132*$E$4-$E$3),0)</f>
        <v>13.45</v>
      </c>
      <c r="G132" s="4">
        <f t="shared" ca="1" si="4"/>
        <v>2001</v>
      </c>
    </row>
    <row r="133" spans="2:7" x14ac:dyDescent="0.25">
      <c r="B133" s="18">
        <v>37090</v>
      </c>
      <c r="C133" s="19">
        <v>37.299999999999997</v>
      </c>
      <c r="D133" s="29">
        <f ca="1">MATCH(B133,'Natural Gas'!A:A)</f>
        <v>1140</v>
      </c>
      <c r="E133" s="30">
        <f ca="1">INDEX('Natural Gas'!B:B,'Price Data'!D133)</f>
        <v>3.15</v>
      </c>
      <c r="F133" s="4">
        <f ca="1">MAX((C133-E133*$E$4-$E$3),0)</f>
        <v>10.099999999999998</v>
      </c>
      <c r="G133" s="4">
        <f t="shared" ca="1" si="4"/>
        <v>2001</v>
      </c>
    </row>
    <row r="134" spans="2:7" x14ac:dyDescent="0.25">
      <c r="B134" s="18">
        <v>37091</v>
      </c>
      <c r="C134" s="19">
        <v>37.67</v>
      </c>
      <c r="D134" s="29">
        <f ca="1">MATCH(B134,'Natural Gas'!A:A)</f>
        <v>1141</v>
      </c>
      <c r="E134" s="30">
        <f ca="1">INDEX('Natural Gas'!B:B,'Price Data'!D134)</f>
        <v>3.01</v>
      </c>
      <c r="F134" s="4">
        <f ca="1">MAX((C134-E134*$E$4-$E$3),0)</f>
        <v>11.590000000000003</v>
      </c>
      <c r="G134" s="4">
        <f t="shared" ca="1" si="4"/>
        <v>2001</v>
      </c>
    </row>
    <row r="135" spans="2:7" x14ac:dyDescent="0.25">
      <c r="B135" s="18">
        <v>37092</v>
      </c>
      <c r="C135" s="19">
        <v>66.5</v>
      </c>
      <c r="D135" s="29">
        <f ca="1">MATCH(B135,'Natural Gas'!A:A)</f>
        <v>1142</v>
      </c>
      <c r="E135" s="30">
        <f ca="1">INDEX('Natural Gas'!B:B,'Price Data'!D135)</f>
        <v>2.97</v>
      </c>
      <c r="F135" s="4">
        <f ca="1">MAX((C135-E135*$E$4-$E$3),0)</f>
        <v>40.739999999999995</v>
      </c>
      <c r="G135" s="4">
        <f t="shared" ca="1" si="4"/>
        <v>2001</v>
      </c>
    </row>
    <row r="136" spans="2:7" x14ac:dyDescent="0.25">
      <c r="B136" s="18">
        <v>37095</v>
      </c>
      <c r="C136" s="19">
        <v>74.83</v>
      </c>
      <c r="D136" s="29">
        <f ca="1">MATCH(B136,'Natural Gas'!A:A)</f>
        <v>1143</v>
      </c>
      <c r="E136" s="30">
        <f ca="1">INDEX('Natural Gas'!B:B,'Price Data'!D136)</f>
        <v>3.02</v>
      </c>
      <c r="F136" s="4">
        <f ca="1">MAX((C136-E136*$E$4-$E$3),0)</f>
        <v>48.67</v>
      </c>
      <c r="G136" s="4">
        <f t="shared" ca="1" si="4"/>
        <v>2001</v>
      </c>
    </row>
    <row r="137" spans="2:7" x14ac:dyDescent="0.25">
      <c r="B137" s="18">
        <v>37096</v>
      </c>
      <c r="C137" s="19">
        <v>79.91</v>
      </c>
      <c r="D137" s="29">
        <f ca="1">MATCH(B137,'Natural Gas'!A:A)</f>
        <v>1144</v>
      </c>
      <c r="E137" s="30">
        <f ca="1">INDEX('Natural Gas'!B:B,'Price Data'!D137)</f>
        <v>3</v>
      </c>
      <c r="F137" s="4">
        <f ca="1">MAX((C137-E137*$E$4-$E$3),0)</f>
        <v>53.91</v>
      </c>
      <c r="G137" s="4">
        <f t="shared" ca="1" si="4"/>
        <v>2001</v>
      </c>
    </row>
    <row r="138" spans="2:7" x14ac:dyDescent="0.25">
      <c r="B138" s="18">
        <v>37097</v>
      </c>
      <c r="C138" s="19">
        <v>45.16</v>
      </c>
      <c r="D138" s="29">
        <f ca="1">MATCH(B138,'Natural Gas'!A:A)</f>
        <v>1145</v>
      </c>
      <c r="E138" s="30">
        <f ca="1">INDEX('Natural Gas'!B:B,'Price Data'!D138)</f>
        <v>3.06</v>
      </c>
      <c r="F138" s="4">
        <f ca="1">MAX((C138-E138*$E$4-$E$3),0)</f>
        <v>18.679999999999996</v>
      </c>
      <c r="G138" s="4">
        <f t="shared" ca="1" si="4"/>
        <v>2001</v>
      </c>
    </row>
    <row r="139" spans="2:7" x14ac:dyDescent="0.25">
      <c r="B139" s="18">
        <v>37098</v>
      </c>
      <c r="C139" s="19">
        <v>46.03</v>
      </c>
      <c r="D139" s="29">
        <f ca="1">MATCH(B139,'Natural Gas'!A:A)</f>
        <v>1146</v>
      </c>
      <c r="E139" s="30">
        <f ca="1">INDEX('Natural Gas'!B:B,'Price Data'!D139)</f>
        <v>3.26</v>
      </c>
      <c r="F139" s="4">
        <f ca="1">MAX((C139-E139*$E$4-$E$3),0)</f>
        <v>17.950000000000003</v>
      </c>
      <c r="G139" s="4">
        <f t="shared" ref="G139:G202" ca="1" si="5">YEAR(B139)</f>
        <v>2001</v>
      </c>
    </row>
    <row r="140" spans="2:7" x14ac:dyDescent="0.25">
      <c r="B140" s="18">
        <v>37099</v>
      </c>
      <c r="C140" s="19">
        <v>45.19</v>
      </c>
      <c r="D140" s="29">
        <f ca="1">MATCH(B140,'Natural Gas'!A:A)</f>
        <v>1147</v>
      </c>
      <c r="E140" s="30">
        <f ca="1">INDEX('Natural Gas'!B:B,'Price Data'!D140)</f>
        <v>3.06</v>
      </c>
      <c r="F140" s="4">
        <f ca="1">MAX((C140-E140*$E$4-$E$3),0)</f>
        <v>18.709999999999997</v>
      </c>
      <c r="G140" s="4">
        <f t="shared" ca="1" si="5"/>
        <v>2001</v>
      </c>
    </row>
    <row r="141" spans="2:7" x14ac:dyDescent="0.25">
      <c r="B141" s="18">
        <v>37102</v>
      </c>
      <c r="C141" s="19">
        <v>41.75</v>
      </c>
      <c r="D141" s="29">
        <f ca="1">MATCH(B141,'Natural Gas'!A:A)</f>
        <v>1148</v>
      </c>
      <c r="E141" s="30">
        <f ca="1">INDEX('Natural Gas'!B:B,'Price Data'!D141)</f>
        <v>3.28</v>
      </c>
      <c r="F141" s="4">
        <f ca="1">MAX((C141-E141*$E$4-$E$3),0)</f>
        <v>13.510000000000002</v>
      </c>
      <c r="G141" s="4">
        <f t="shared" ca="1" si="5"/>
        <v>2001</v>
      </c>
    </row>
    <row r="142" spans="2:7" x14ac:dyDescent="0.25">
      <c r="B142" s="18">
        <v>37103</v>
      </c>
      <c r="C142" s="19">
        <v>51.21</v>
      </c>
      <c r="D142" s="29">
        <f ca="1">MATCH(B142,'Natural Gas'!A:A)</f>
        <v>1149</v>
      </c>
      <c r="E142" s="30">
        <f ca="1">INDEX('Natural Gas'!B:B,'Price Data'!D142)</f>
        <v>3.31</v>
      </c>
      <c r="F142" s="4">
        <f ca="1">MAX((C142-E142*$E$4-$E$3),0)</f>
        <v>22.73</v>
      </c>
      <c r="G142" s="4">
        <f t="shared" ca="1" si="5"/>
        <v>2001</v>
      </c>
    </row>
    <row r="143" spans="2:7" x14ac:dyDescent="0.25">
      <c r="B143" s="18">
        <v>37104</v>
      </c>
      <c r="C143" s="19">
        <v>94.66</v>
      </c>
      <c r="D143" s="29">
        <f ca="1">MATCH(B143,'Natural Gas'!A:A)</f>
        <v>1150</v>
      </c>
      <c r="E143" s="30">
        <f ca="1">INDEX('Natural Gas'!B:B,'Price Data'!D143)</f>
        <v>3.27</v>
      </c>
      <c r="F143" s="4">
        <f ca="1">MAX((C143-E143*$E$4-$E$3),0)</f>
        <v>66.5</v>
      </c>
      <c r="G143" s="4">
        <f t="shared" ca="1" si="5"/>
        <v>2001</v>
      </c>
    </row>
    <row r="144" spans="2:7" x14ac:dyDescent="0.25">
      <c r="B144" s="18">
        <v>37105</v>
      </c>
      <c r="C144" s="19">
        <v>107.5</v>
      </c>
      <c r="D144" s="29">
        <f ca="1">MATCH(B144,'Natural Gas'!A:A)</f>
        <v>1151</v>
      </c>
      <c r="E144" s="30">
        <f ca="1">INDEX('Natural Gas'!B:B,'Price Data'!D144)</f>
        <v>3.15</v>
      </c>
      <c r="F144" s="4">
        <f ca="1">MAX((C144-E144*$E$4-$E$3),0)</f>
        <v>80.3</v>
      </c>
      <c r="G144" s="4">
        <f t="shared" ca="1" si="5"/>
        <v>2001</v>
      </c>
    </row>
    <row r="145" spans="2:7" x14ac:dyDescent="0.25">
      <c r="B145" s="18">
        <v>37106</v>
      </c>
      <c r="C145" s="19">
        <v>85.44</v>
      </c>
      <c r="D145" s="29">
        <f ca="1">MATCH(B145,'Natural Gas'!A:A)</f>
        <v>1152</v>
      </c>
      <c r="E145" s="30">
        <f ca="1">INDEX('Natural Gas'!B:B,'Price Data'!D145)</f>
        <v>3.06</v>
      </c>
      <c r="F145" s="4">
        <f ca="1">MAX((C145-E145*$E$4-$E$3),0)</f>
        <v>58.959999999999994</v>
      </c>
      <c r="G145" s="4">
        <f t="shared" ca="1" si="5"/>
        <v>2001</v>
      </c>
    </row>
    <row r="146" spans="2:7" x14ac:dyDescent="0.25">
      <c r="B146" s="18">
        <v>37116</v>
      </c>
      <c r="C146" s="19">
        <v>41.05</v>
      </c>
      <c r="D146" s="29">
        <f ca="1">MATCH(B146,'Natural Gas'!A:A)</f>
        <v>1158</v>
      </c>
      <c r="E146" s="30">
        <f ca="1">INDEX('Natural Gas'!B:B,'Price Data'!D146)</f>
        <v>3</v>
      </c>
      <c r="F146" s="4">
        <f ca="1">MAX((C146-E146*$E$4-$E$3),0)</f>
        <v>15.049999999999997</v>
      </c>
      <c r="G146" s="4">
        <f t="shared" ca="1" si="5"/>
        <v>2001</v>
      </c>
    </row>
    <row r="147" spans="2:7" x14ac:dyDescent="0.25">
      <c r="B147" s="18">
        <v>37118</v>
      </c>
      <c r="C147" s="19">
        <v>45.42</v>
      </c>
      <c r="D147" s="29">
        <f ca="1">MATCH(B147,'Natural Gas'!A:A)</f>
        <v>1160</v>
      </c>
      <c r="E147" s="30">
        <f ca="1">INDEX('Natural Gas'!B:B,'Price Data'!D147)</f>
        <v>3.15</v>
      </c>
      <c r="F147" s="4">
        <f ca="1">MAX((C147-E147*$E$4-$E$3),0)</f>
        <v>18.220000000000002</v>
      </c>
      <c r="G147" s="4">
        <f t="shared" ca="1" si="5"/>
        <v>2001</v>
      </c>
    </row>
    <row r="148" spans="2:7" x14ac:dyDescent="0.25">
      <c r="B148" s="18">
        <v>37119</v>
      </c>
      <c r="C148" s="19">
        <v>47.44</v>
      </c>
      <c r="D148" s="29">
        <f ca="1">MATCH(B148,'Natural Gas'!A:A)</f>
        <v>1161</v>
      </c>
      <c r="E148" s="30">
        <f ca="1">INDEX('Natural Gas'!B:B,'Price Data'!D148)</f>
        <v>3.46</v>
      </c>
      <c r="F148" s="4">
        <f ca="1">MAX((C148-E148*$E$4-$E$3),0)</f>
        <v>17.759999999999998</v>
      </c>
      <c r="G148" s="4">
        <f t="shared" ca="1" si="5"/>
        <v>2001</v>
      </c>
    </row>
    <row r="149" spans="2:7" x14ac:dyDescent="0.25">
      <c r="B149" s="18">
        <v>37120</v>
      </c>
      <c r="C149" s="19">
        <v>46.96</v>
      </c>
      <c r="D149" s="29">
        <f ca="1">MATCH(B149,'Natural Gas'!A:A)</f>
        <v>1162</v>
      </c>
      <c r="E149" s="30">
        <f ca="1">INDEX('Natural Gas'!B:B,'Price Data'!D149)</f>
        <v>3.24</v>
      </c>
      <c r="F149" s="4">
        <f ca="1">MAX((C149-E149*$E$4-$E$3),0)</f>
        <v>19.04</v>
      </c>
      <c r="G149" s="4">
        <f t="shared" ca="1" si="5"/>
        <v>2001</v>
      </c>
    </row>
    <row r="150" spans="2:7" x14ac:dyDescent="0.25">
      <c r="B150" s="18">
        <v>37123</v>
      </c>
      <c r="C150" s="19">
        <v>46.38</v>
      </c>
      <c r="D150" s="29">
        <f ca="1">MATCH(B150,'Natural Gas'!A:A)</f>
        <v>1163</v>
      </c>
      <c r="E150" s="30">
        <f ca="1">INDEX('Natural Gas'!B:B,'Price Data'!D150)</f>
        <v>3.17</v>
      </c>
      <c r="F150" s="4">
        <f ca="1">MAX((C150-E150*$E$4-$E$3),0)</f>
        <v>19.020000000000003</v>
      </c>
      <c r="G150" s="4">
        <f t="shared" ca="1" si="5"/>
        <v>2001</v>
      </c>
    </row>
    <row r="151" spans="2:7" x14ac:dyDescent="0.25">
      <c r="B151" s="18">
        <v>37124</v>
      </c>
      <c r="C151" s="19">
        <v>46.75</v>
      </c>
      <c r="D151" s="29">
        <f ca="1">MATCH(B151,'Natural Gas'!A:A)</f>
        <v>1164</v>
      </c>
      <c r="E151" s="30">
        <f ca="1">INDEX('Natural Gas'!B:B,'Price Data'!D151)</f>
        <v>3.18</v>
      </c>
      <c r="F151" s="4">
        <f ca="1">MAX((C151-E151*$E$4-$E$3),0)</f>
        <v>19.309999999999999</v>
      </c>
      <c r="G151" s="4">
        <f t="shared" ca="1" si="5"/>
        <v>2001</v>
      </c>
    </row>
    <row r="152" spans="2:7" x14ac:dyDescent="0.25">
      <c r="B152" s="18">
        <v>37125</v>
      </c>
      <c r="C152" s="19">
        <v>46.19</v>
      </c>
      <c r="D152" s="29">
        <f ca="1">MATCH(B152,'Natural Gas'!A:A)</f>
        <v>1165</v>
      </c>
      <c r="E152" s="30">
        <f ca="1">INDEX('Natural Gas'!B:B,'Price Data'!D152)</f>
        <v>3.2</v>
      </c>
      <c r="F152" s="4">
        <f ca="1">MAX((C152-E152*$E$4-$E$3),0)</f>
        <v>18.589999999999996</v>
      </c>
      <c r="G152" s="4">
        <f t="shared" ca="1" si="5"/>
        <v>2001</v>
      </c>
    </row>
    <row r="153" spans="2:7" x14ac:dyDescent="0.25">
      <c r="B153" s="18">
        <v>37126</v>
      </c>
      <c r="C153" s="19">
        <v>44.33</v>
      </c>
      <c r="D153" s="29">
        <f ca="1">MATCH(B153,'Natural Gas'!A:A)</f>
        <v>1166</v>
      </c>
      <c r="E153" s="30">
        <f ca="1">INDEX('Natural Gas'!B:B,'Price Data'!D153)</f>
        <v>2.87</v>
      </c>
      <c r="F153" s="4">
        <f ca="1">MAX((C153-E153*$E$4-$E$3),0)</f>
        <v>19.369999999999997</v>
      </c>
      <c r="G153" s="4">
        <f t="shared" ca="1" si="5"/>
        <v>2001</v>
      </c>
    </row>
    <row r="154" spans="2:7" x14ac:dyDescent="0.25">
      <c r="B154" s="18">
        <v>37127</v>
      </c>
      <c r="C154" s="19">
        <v>48</v>
      </c>
      <c r="D154" s="29">
        <f ca="1">MATCH(B154,'Natural Gas'!A:A)</f>
        <v>1167</v>
      </c>
      <c r="E154" s="30">
        <f ca="1">INDEX('Natural Gas'!B:B,'Price Data'!D154)</f>
        <v>2.77</v>
      </c>
      <c r="F154" s="4">
        <f ca="1">MAX((C154-E154*$E$4-$E$3),0)</f>
        <v>23.84</v>
      </c>
      <c r="G154" s="4">
        <f t="shared" ca="1" si="5"/>
        <v>2001</v>
      </c>
    </row>
    <row r="155" spans="2:7" x14ac:dyDescent="0.25">
      <c r="B155" s="18">
        <v>37130</v>
      </c>
      <c r="C155" s="19">
        <v>45.83</v>
      </c>
      <c r="D155" s="29">
        <f ca="1">MATCH(B155,'Natural Gas'!A:A)</f>
        <v>1168</v>
      </c>
      <c r="E155" s="30">
        <f ca="1">INDEX('Natural Gas'!B:B,'Price Data'!D155)</f>
        <v>2.61</v>
      </c>
      <c r="F155" s="4">
        <f ca="1">MAX((C155-E155*$E$4-$E$3),0)</f>
        <v>22.95</v>
      </c>
      <c r="G155" s="4">
        <f t="shared" ca="1" si="5"/>
        <v>2001</v>
      </c>
    </row>
    <row r="156" spans="2:7" x14ac:dyDescent="0.25">
      <c r="B156" s="18">
        <v>37131</v>
      </c>
      <c r="C156" s="19">
        <v>45.2</v>
      </c>
      <c r="D156" s="29">
        <f ca="1">MATCH(B156,'Natural Gas'!A:A)</f>
        <v>1169</v>
      </c>
      <c r="E156" s="30">
        <f ca="1">INDEX('Natural Gas'!B:B,'Price Data'!D156)</f>
        <v>2.57</v>
      </c>
      <c r="F156" s="4">
        <f ca="1">MAX((C156-E156*$E$4-$E$3),0)</f>
        <v>22.640000000000004</v>
      </c>
      <c r="G156" s="4">
        <f t="shared" ca="1" si="5"/>
        <v>2001</v>
      </c>
    </row>
    <row r="157" spans="2:7" x14ac:dyDescent="0.25">
      <c r="B157" s="18">
        <v>37132</v>
      </c>
      <c r="C157" s="19">
        <v>42.43</v>
      </c>
      <c r="D157" s="29">
        <f ca="1">MATCH(B157,'Natural Gas'!A:A)</f>
        <v>1170</v>
      </c>
      <c r="E157" s="30">
        <f ca="1">INDEX('Natural Gas'!B:B,'Price Data'!D157)</f>
        <v>2.46</v>
      </c>
      <c r="F157" s="4">
        <f ca="1">MAX((C157-E157*$E$4-$E$3),0)</f>
        <v>20.75</v>
      </c>
      <c r="G157" s="4">
        <f t="shared" ca="1" si="5"/>
        <v>2001</v>
      </c>
    </row>
    <row r="158" spans="2:7" x14ac:dyDescent="0.25">
      <c r="B158" s="18">
        <v>37133</v>
      </c>
      <c r="C158" s="19">
        <v>39</v>
      </c>
      <c r="D158" s="29">
        <f ca="1">MATCH(B158,'Natural Gas'!A:A)</f>
        <v>1171</v>
      </c>
      <c r="E158" s="30">
        <f ca="1">INDEX('Natural Gas'!B:B,'Price Data'!D158)</f>
        <v>2.4700000000000002</v>
      </c>
      <c r="F158" s="4">
        <f ca="1">MAX((C158-E158*$E$4-$E$3),0)</f>
        <v>17.239999999999998</v>
      </c>
      <c r="G158" s="4">
        <f t="shared" ca="1" si="5"/>
        <v>2001</v>
      </c>
    </row>
    <row r="159" spans="2:7" x14ac:dyDescent="0.25">
      <c r="B159" s="18">
        <v>37134</v>
      </c>
      <c r="C159" s="19">
        <v>43.5</v>
      </c>
      <c r="D159" s="29">
        <f ca="1">MATCH(B159,'Natural Gas'!A:A)</f>
        <v>1172</v>
      </c>
      <c r="E159" s="30">
        <f ca="1">INDEX('Natural Gas'!B:B,'Price Data'!D159)</f>
        <v>2.15</v>
      </c>
      <c r="F159" s="4">
        <f ca="1">MAX((C159-E159*$E$4-$E$3),0)</f>
        <v>24.3</v>
      </c>
      <c r="G159" s="4">
        <f t="shared" ca="1" si="5"/>
        <v>2001</v>
      </c>
    </row>
    <row r="160" spans="2:7" x14ac:dyDescent="0.25">
      <c r="B160" s="18">
        <v>37138</v>
      </c>
      <c r="C160" s="19">
        <v>41.62</v>
      </c>
      <c r="D160" s="29">
        <f ca="1">MATCH(B160,'Natural Gas'!A:A)</f>
        <v>1173</v>
      </c>
      <c r="E160" s="30">
        <f ca="1">INDEX('Natural Gas'!B:B,'Price Data'!D160)</f>
        <v>2.23</v>
      </c>
      <c r="F160" s="4">
        <f ca="1">MAX((C160-E160*$E$4-$E$3),0)</f>
        <v>21.779999999999998</v>
      </c>
      <c r="G160" s="4">
        <f t="shared" ca="1" si="5"/>
        <v>2001</v>
      </c>
    </row>
    <row r="161" spans="2:7" x14ac:dyDescent="0.25">
      <c r="B161" s="18">
        <v>37139</v>
      </c>
      <c r="C161" s="19">
        <v>40.090000000000003</v>
      </c>
      <c r="D161" s="29">
        <f ca="1">MATCH(B161,'Natural Gas'!A:A)</f>
        <v>1174</v>
      </c>
      <c r="E161" s="30">
        <f ca="1">INDEX('Natural Gas'!B:B,'Price Data'!D161)</f>
        <v>2.34</v>
      </c>
      <c r="F161" s="4">
        <f ca="1">MAX((C161-E161*$E$4-$E$3),0)</f>
        <v>19.370000000000005</v>
      </c>
      <c r="G161" s="4">
        <f t="shared" ca="1" si="5"/>
        <v>2001</v>
      </c>
    </row>
    <row r="162" spans="2:7" x14ac:dyDescent="0.25">
      <c r="B162" s="18">
        <v>37140</v>
      </c>
      <c r="C162" s="19">
        <v>44.25</v>
      </c>
      <c r="D162" s="29">
        <f ca="1">MATCH(B162,'Natural Gas'!A:A)</f>
        <v>1175</v>
      </c>
      <c r="E162" s="30">
        <f ca="1">INDEX('Natural Gas'!B:B,'Price Data'!D162)</f>
        <v>2.4300000000000002</v>
      </c>
      <c r="F162" s="4">
        <f ca="1">MAX((C162-E162*$E$4-$E$3),0)</f>
        <v>22.81</v>
      </c>
      <c r="G162" s="4">
        <f t="shared" ca="1" si="5"/>
        <v>2001</v>
      </c>
    </row>
    <row r="163" spans="2:7" x14ac:dyDescent="0.25">
      <c r="B163" s="18">
        <v>37141</v>
      </c>
      <c r="C163" s="19">
        <v>44.83</v>
      </c>
      <c r="D163" s="29">
        <f ca="1">MATCH(B163,'Natural Gas'!A:A)</f>
        <v>1176</v>
      </c>
      <c r="E163" s="30">
        <f ca="1">INDEX('Natural Gas'!B:B,'Price Data'!D163)</f>
        <v>2.36</v>
      </c>
      <c r="F163" s="4">
        <f ca="1">MAX((C163-E163*$E$4-$E$3),0)</f>
        <v>23.95</v>
      </c>
      <c r="G163" s="4">
        <f t="shared" ca="1" si="5"/>
        <v>2001</v>
      </c>
    </row>
    <row r="164" spans="2:7" x14ac:dyDescent="0.25">
      <c r="B164" s="18">
        <v>37144</v>
      </c>
      <c r="C164" s="19">
        <v>45</v>
      </c>
      <c r="D164" s="29">
        <f ca="1">MATCH(B164,'Natural Gas'!A:A)</f>
        <v>1177</v>
      </c>
      <c r="E164" s="30">
        <f ca="1">INDEX('Natural Gas'!B:B,'Price Data'!D164)</f>
        <v>2.38</v>
      </c>
      <c r="F164" s="4">
        <f ca="1">MAX((C164-E164*$E$4-$E$3),0)</f>
        <v>23.96</v>
      </c>
      <c r="G164" s="4">
        <f t="shared" ca="1" si="5"/>
        <v>2001</v>
      </c>
    </row>
    <row r="165" spans="2:7" x14ac:dyDescent="0.25">
      <c r="B165" s="18">
        <v>37145</v>
      </c>
      <c r="C165" s="19">
        <v>37.92</v>
      </c>
      <c r="D165" s="29">
        <f ca="1">MATCH(B165,'Natural Gas'!A:A)</f>
        <v>1178</v>
      </c>
      <c r="E165" s="30">
        <f ca="1">INDEX('Natural Gas'!B:B,'Price Data'!D165)</f>
        <v>2.38</v>
      </c>
      <c r="F165" s="4">
        <f ca="1">MAX((C165-E165*$E$4-$E$3),0)</f>
        <v>16.880000000000003</v>
      </c>
      <c r="G165" s="4">
        <f t="shared" ca="1" si="5"/>
        <v>2001</v>
      </c>
    </row>
    <row r="166" spans="2:7" x14ac:dyDescent="0.25">
      <c r="B166" s="18">
        <v>37146</v>
      </c>
      <c r="C166" s="19">
        <v>39.25</v>
      </c>
      <c r="D166" s="29">
        <f ca="1">MATCH(B166,'Natural Gas'!A:A)</f>
        <v>1179</v>
      </c>
      <c r="E166" s="30">
        <f ca="1">INDEX('Natural Gas'!B:B,'Price Data'!D166)</f>
        <v>2.44</v>
      </c>
      <c r="F166" s="4">
        <f ca="1">MAX((C166-E166*$E$4-$E$3),0)</f>
        <v>17.73</v>
      </c>
      <c r="G166" s="4">
        <f t="shared" ca="1" si="5"/>
        <v>2001</v>
      </c>
    </row>
    <row r="167" spans="2:7" x14ac:dyDescent="0.25">
      <c r="B167" s="18">
        <v>37147</v>
      </c>
      <c r="C167" s="19">
        <v>38.75</v>
      </c>
      <c r="D167" s="29">
        <f ca="1">MATCH(B167,'Natural Gas'!A:A)</f>
        <v>1180</v>
      </c>
      <c r="E167" s="30">
        <f ca="1">INDEX('Natural Gas'!B:B,'Price Data'!D167)</f>
        <v>2.39</v>
      </c>
      <c r="F167" s="4">
        <f ca="1">MAX((C167-E167*$E$4-$E$3),0)</f>
        <v>17.63</v>
      </c>
      <c r="G167" s="4">
        <f t="shared" ca="1" si="5"/>
        <v>2001</v>
      </c>
    </row>
    <row r="168" spans="2:7" x14ac:dyDescent="0.25">
      <c r="B168" s="18">
        <v>37148</v>
      </c>
      <c r="C168" s="19">
        <v>41.79</v>
      </c>
      <c r="D168" s="29">
        <f ca="1">MATCH(B168,'Natural Gas'!A:A)</f>
        <v>1181</v>
      </c>
      <c r="E168" s="30">
        <f ca="1">INDEX('Natural Gas'!B:B,'Price Data'!D168)</f>
        <v>2.41</v>
      </c>
      <c r="F168" s="4">
        <f ca="1">MAX((C168-E168*$E$4-$E$3),0)</f>
        <v>20.509999999999998</v>
      </c>
      <c r="G168" s="4">
        <f t="shared" ca="1" si="5"/>
        <v>2001</v>
      </c>
    </row>
    <row r="169" spans="2:7" x14ac:dyDescent="0.25">
      <c r="B169" s="18">
        <v>37151</v>
      </c>
      <c r="C169" s="19">
        <v>38.69</v>
      </c>
      <c r="D169" s="29">
        <f ca="1">MATCH(B169,'Natural Gas'!A:A)</f>
        <v>1182</v>
      </c>
      <c r="E169" s="30">
        <f ca="1">INDEX('Natural Gas'!B:B,'Price Data'!D169)</f>
        <v>2.36</v>
      </c>
      <c r="F169" s="4">
        <f ca="1">MAX((C169-E169*$E$4-$E$3),0)</f>
        <v>17.809999999999999</v>
      </c>
      <c r="G169" s="4">
        <f t="shared" ca="1" si="5"/>
        <v>2001</v>
      </c>
    </row>
    <row r="170" spans="2:7" x14ac:dyDescent="0.25">
      <c r="B170" s="18">
        <v>37152</v>
      </c>
      <c r="C170" s="19">
        <v>38.22</v>
      </c>
      <c r="D170" s="29">
        <f ca="1">MATCH(B170,'Natural Gas'!A:A)</f>
        <v>1183</v>
      </c>
      <c r="E170" s="30">
        <f ca="1">INDEX('Natural Gas'!B:B,'Price Data'!D170)</f>
        <v>2.1800000000000002</v>
      </c>
      <c r="F170" s="4">
        <f ca="1">MAX((C170-E170*$E$4-$E$3),0)</f>
        <v>18.779999999999998</v>
      </c>
      <c r="G170" s="4">
        <f t="shared" ca="1" si="5"/>
        <v>2001</v>
      </c>
    </row>
    <row r="171" spans="2:7" x14ac:dyDescent="0.25">
      <c r="B171" s="18">
        <v>37153</v>
      </c>
      <c r="C171" s="19">
        <v>37.86</v>
      </c>
      <c r="D171" s="29">
        <f ca="1">MATCH(B171,'Natural Gas'!A:A)</f>
        <v>1184</v>
      </c>
      <c r="E171" s="30">
        <f ca="1">INDEX('Natural Gas'!B:B,'Price Data'!D171)</f>
        <v>2.13</v>
      </c>
      <c r="F171" s="4">
        <f ca="1">MAX((C171-E171*$E$4-$E$3),0)</f>
        <v>18.82</v>
      </c>
      <c r="G171" s="4">
        <f t="shared" ca="1" si="5"/>
        <v>2001</v>
      </c>
    </row>
    <row r="172" spans="2:7" x14ac:dyDescent="0.25">
      <c r="B172" s="18">
        <v>37154</v>
      </c>
      <c r="C172" s="19">
        <v>40.880000000000003</v>
      </c>
      <c r="D172" s="29">
        <f ca="1">MATCH(B172,'Natural Gas'!A:A)</f>
        <v>1185</v>
      </c>
      <c r="E172" s="30">
        <f ca="1">INDEX('Natural Gas'!B:B,'Price Data'!D172)</f>
        <v>2.06</v>
      </c>
      <c r="F172" s="4">
        <f ca="1">MAX((C172-E172*$E$4-$E$3),0)</f>
        <v>22.400000000000002</v>
      </c>
      <c r="G172" s="4">
        <f t="shared" ca="1" si="5"/>
        <v>2001</v>
      </c>
    </row>
    <row r="173" spans="2:7" x14ac:dyDescent="0.25">
      <c r="B173" s="18">
        <v>37155</v>
      </c>
      <c r="C173" s="19">
        <v>40.130000000000003</v>
      </c>
      <c r="D173" s="29">
        <f ca="1">MATCH(B173,'Natural Gas'!A:A)</f>
        <v>1186</v>
      </c>
      <c r="E173" s="30">
        <f ca="1">INDEX('Natural Gas'!B:B,'Price Data'!D173)</f>
        <v>2.04</v>
      </c>
      <c r="F173" s="4">
        <f ca="1">MAX((C173-E173*$E$4-$E$3),0)</f>
        <v>21.810000000000002</v>
      </c>
      <c r="G173" s="4">
        <f t="shared" ca="1" si="5"/>
        <v>2001</v>
      </c>
    </row>
    <row r="174" spans="2:7" x14ac:dyDescent="0.25">
      <c r="B174" s="18">
        <v>37158</v>
      </c>
      <c r="C174" s="19">
        <v>44</v>
      </c>
      <c r="D174" s="29">
        <f ca="1">MATCH(B174,'Natural Gas'!A:A)</f>
        <v>1187</v>
      </c>
      <c r="E174" s="30">
        <f ca="1">INDEX('Natural Gas'!B:B,'Price Data'!D174)</f>
        <v>1.99</v>
      </c>
      <c r="F174" s="4">
        <f ca="1">MAX((C174-E174*$E$4-$E$3),0)</f>
        <v>26.08</v>
      </c>
      <c r="G174" s="4">
        <f t="shared" ca="1" si="5"/>
        <v>2001</v>
      </c>
    </row>
    <row r="175" spans="2:7" x14ac:dyDescent="0.25">
      <c r="B175" s="18">
        <v>37159</v>
      </c>
      <c r="C175" s="19">
        <v>41.22</v>
      </c>
      <c r="D175" s="29">
        <f ca="1">MATCH(B175,'Natural Gas'!A:A)</f>
        <v>1188</v>
      </c>
      <c r="E175" s="30">
        <f ca="1">INDEX('Natural Gas'!B:B,'Price Data'!D175)</f>
        <v>1.94</v>
      </c>
      <c r="F175" s="4">
        <f ca="1">MAX((C175-E175*$E$4-$E$3),0)</f>
        <v>23.7</v>
      </c>
      <c r="G175" s="4">
        <f t="shared" ca="1" si="5"/>
        <v>2001</v>
      </c>
    </row>
    <row r="176" spans="2:7" x14ac:dyDescent="0.25">
      <c r="B176" s="18">
        <v>37160</v>
      </c>
      <c r="C176" s="19">
        <v>35.36</v>
      </c>
      <c r="D176" s="29">
        <f ca="1">MATCH(B176,'Natural Gas'!A:A)</f>
        <v>1189</v>
      </c>
      <c r="E176" s="30">
        <f ca="1">INDEX('Natural Gas'!B:B,'Price Data'!D176)</f>
        <v>1.88</v>
      </c>
      <c r="F176" s="4">
        <f ca="1">MAX((C176-E176*$E$4-$E$3),0)</f>
        <v>18.32</v>
      </c>
      <c r="G176" s="4">
        <f t="shared" ca="1" si="5"/>
        <v>2001</v>
      </c>
    </row>
    <row r="177" spans="2:7" x14ac:dyDescent="0.25">
      <c r="B177" s="18">
        <v>37161</v>
      </c>
      <c r="C177" s="19">
        <v>31.67</v>
      </c>
      <c r="D177" s="29">
        <f ca="1">MATCH(B177,'Natural Gas'!A:A)</f>
        <v>1190</v>
      </c>
      <c r="E177" s="30">
        <f ca="1">INDEX('Natural Gas'!B:B,'Price Data'!D177)</f>
        <v>1.9</v>
      </c>
      <c r="F177" s="4">
        <f ca="1">MAX((C177-E177*$E$4-$E$3),0)</f>
        <v>14.470000000000002</v>
      </c>
      <c r="G177" s="4">
        <f t="shared" ca="1" si="5"/>
        <v>2001</v>
      </c>
    </row>
    <row r="178" spans="2:7" x14ac:dyDescent="0.25">
      <c r="B178" s="18">
        <v>37162</v>
      </c>
      <c r="C178" s="19">
        <v>36.6</v>
      </c>
      <c r="D178" s="29">
        <f ca="1">MATCH(B178,'Natural Gas'!A:A)</f>
        <v>1191</v>
      </c>
      <c r="E178" s="30">
        <f ca="1">INDEX('Natural Gas'!B:B,'Price Data'!D178)</f>
        <v>1.8</v>
      </c>
      <c r="F178" s="4">
        <f ca="1">MAX((C178-E178*$E$4-$E$3),0)</f>
        <v>20.200000000000003</v>
      </c>
      <c r="G178" s="4">
        <f t="shared" ca="1" si="5"/>
        <v>2001</v>
      </c>
    </row>
    <row r="179" spans="2:7" x14ac:dyDescent="0.25">
      <c r="B179" s="18">
        <v>37165</v>
      </c>
      <c r="C179" s="19">
        <v>36.5</v>
      </c>
      <c r="D179" s="29">
        <f ca="1">MATCH(B179,'Natural Gas'!A:A)</f>
        <v>1192</v>
      </c>
      <c r="E179" s="30">
        <f ca="1">INDEX('Natural Gas'!B:B,'Price Data'!D179)</f>
        <v>1.74</v>
      </c>
      <c r="F179" s="4">
        <f ca="1">MAX((C179-E179*$E$4-$E$3),0)</f>
        <v>20.58</v>
      </c>
      <c r="G179" s="4">
        <f t="shared" ca="1" si="5"/>
        <v>2001</v>
      </c>
    </row>
    <row r="180" spans="2:7" x14ac:dyDescent="0.25">
      <c r="B180" s="18">
        <v>37166</v>
      </c>
      <c r="C180" s="19">
        <v>36.71</v>
      </c>
      <c r="D180" s="29">
        <f ca="1">MATCH(B180,'Natural Gas'!A:A)</f>
        <v>1193</v>
      </c>
      <c r="E180" s="30">
        <f ca="1">INDEX('Natural Gas'!B:B,'Price Data'!D180)</f>
        <v>1.83</v>
      </c>
      <c r="F180" s="4">
        <f ca="1">MAX((C180-E180*$E$4-$E$3),0)</f>
        <v>20.07</v>
      </c>
      <c r="G180" s="4">
        <f t="shared" ca="1" si="5"/>
        <v>2001</v>
      </c>
    </row>
    <row r="181" spans="2:7" x14ac:dyDescent="0.25">
      <c r="B181" s="18">
        <v>37167</v>
      </c>
      <c r="C181" s="19">
        <v>35.5</v>
      </c>
      <c r="D181" s="29">
        <f ca="1">MATCH(B181,'Natural Gas'!A:A)</f>
        <v>1194</v>
      </c>
      <c r="E181" s="30">
        <f ca="1">INDEX('Natural Gas'!B:B,'Price Data'!D181)</f>
        <v>1.97</v>
      </c>
      <c r="F181" s="4">
        <f ca="1">MAX((C181-E181*$E$4-$E$3),0)</f>
        <v>17.740000000000002</v>
      </c>
      <c r="G181" s="4">
        <f t="shared" ca="1" si="5"/>
        <v>2001</v>
      </c>
    </row>
    <row r="182" spans="2:7" x14ac:dyDescent="0.25">
      <c r="B182" s="18">
        <v>37168</v>
      </c>
      <c r="C182" s="19">
        <v>37.21</v>
      </c>
      <c r="D182" s="29">
        <f ca="1">MATCH(B182,'Natural Gas'!A:A)</f>
        <v>1195</v>
      </c>
      <c r="E182" s="30">
        <f ca="1">INDEX('Natural Gas'!B:B,'Price Data'!D182)</f>
        <v>2.13</v>
      </c>
      <c r="F182" s="4">
        <f ca="1">MAX((C182-E182*$E$4-$E$3),0)</f>
        <v>18.170000000000002</v>
      </c>
      <c r="G182" s="4">
        <f t="shared" ca="1" si="5"/>
        <v>2001</v>
      </c>
    </row>
    <row r="183" spans="2:7" x14ac:dyDescent="0.25">
      <c r="B183" s="18">
        <v>37169</v>
      </c>
      <c r="C183" s="19">
        <v>35.71</v>
      </c>
      <c r="D183" s="29">
        <f ca="1">MATCH(B183,'Natural Gas'!A:A)</f>
        <v>1196</v>
      </c>
      <c r="E183" s="30">
        <f ca="1">INDEX('Natural Gas'!B:B,'Price Data'!D183)</f>
        <v>2.11</v>
      </c>
      <c r="F183" s="4">
        <f ca="1">MAX((C183-E183*$E$4-$E$3),0)</f>
        <v>16.830000000000002</v>
      </c>
      <c r="G183" s="4">
        <f t="shared" ca="1" si="5"/>
        <v>2001</v>
      </c>
    </row>
    <row r="184" spans="2:7" x14ac:dyDescent="0.25">
      <c r="B184" s="18">
        <v>37172</v>
      </c>
      <c r="C184" s="19">
        <v>34.26</v>
      </c>
      <c r="D184" s="29">
        <f ca="1">MATCH(B184,'Natural Gas'!A:A)</f>
        <v>1197</v>
      </c>
      <c r="E184" s="30">
        <f ca="1">INDEX('Natural Gas'!B:B,'Price Data'!D184)</f>
        <v>2.02</v>
      </c>
      <c r="F184" s="4">
        <f ca="1">MAX((C184-E184*$E$4-$E$3),0)</f>
        <v>16.099999999999998</v>
      </c>
      <c r="G184" s="4">
        <f t="shared" ca="1" si="5"/>
        <v>2001</v>
      </c>
    </row>
    <row r="185" spans="2:7" x14ac:dyDescent="0.25">
      <c r="B185" s="18">
        <v>37173</v>
      </c>
      <c r="C185" s="19">
        <v>33.56</v>
      </c>
      <c r="D185" s="29">
        <f ca="1">MATCH(B185,'Natural Gas'!A:A)</f>
        <v>1198</v>
      </c>
      <c r="E185" s="30">
        <f ca="1">INDEX('Natural Gas'!B:B,'Price Data'!D185)</f>
        <v>2.11</v>
      </c>
      <c r="F185" s="4">
        <f ca="1">MAX((C185-E185*$E$4-$E$3),0)</f>
        <v>14.680000000000003</v>
      </c>
      <c r="G185" s="4">
        <f t="shared" ca="1" si="5"/>
        <v>2001</v>
      </c>
    </row>
    <row r="186" spans="2:7" x14ac:dyDescent="0.25">
      <c r="B186" s="18">
        <v>37174</v>
      </c>
      <c r="C186" s="19">
        <v>33</v>
      </c>
      <c r="D186" s="29">
        <f ca="1">MATCH(B186,'Natural Gas'!A:A)</f>
        <v>1199</v>
      </c>
      <c r="E186" s="30">
        <f ca="1">INDEX('Natural Gas'!B:B,'Price Data'!D186)</f>
        <v>2.2200000000000002</v>
      </c>
      <c r="F186" s="4">
        <f ca="1">MAX((C186-E186*$E$4-$E$3),0)</f>
        <v>13.239999999999998</v>
      </c>
      <c r="G186" s="4">
        <f t="shared" ca="1" si="5"/>
        <v>2001</v>
      </c>
    </row>
    <row r="187" spans="2:7" x14ac:dyDescent="0.25">
      <c r="B187" s="18">
        <v>37175</v>
      </c>
      <c r="C187" s="19">
        <v>31.65</v>
      </c>
      <c r="D187" s="29">
        <f ca="1">MATCH(B187,'Natural Gas'!A:A)</f>
        <v>1200</v>
      </c>
      <c r="E187" s="30">
        <f ca="1">INDEX('Natural Gas'!B:B,'Price Data'!D187)</f>
        <v>2.41</v>
      </c>
      <c r="F187" s="4">
        <f ca="1">MAX((C187-E187*$E$4-$E$3),0)</f>
        <v>10.369999999999997</v>
      </c>
      <c r="G187" s="4">
        <f t="shared" ca="1" si="5"/>
        <v>2001</v>
      </c>
    </row>
    <row r="188" spans="2:7" x14ac:dyDescent="0.25">
      <c r="B188" s="18">
        <v>37176</v>
      </c>
      <c r="C188" s="19">
        <v>32.36</v>
      </c>
      <c r="D188" s="29">
        <f ca="1">MATCH(B188,'Natural Gas'!A:A)</f>
        <v>1201</v>
      </c>
      <c r="E188" s="30">
        <f ca="1">INDEX('Natural Gas'!B:B,'Price Data'!D188)</f>
        <v>2.2799999999999998</v>
      </c>
      <c r="F188" s="4">
        <f ca="1">MAX((C188-E188*$E$4-$E$3),0)</f>
        <v>12.120000000000001</v>
      </c>
      <c r="G188" s="4">
        <f t="shared" ca="1" si="5"/>
        <v>2001</v>
      </c>
    </row>
    <row r="189" spans="2:7" x14ac:dyDescent="0.25">
      <c r="B189" s="18">
        <v>37179</v>
      </c>
      <c r="C189" s="19">
        <v>36.58</v>
      </c>
      <c r="D189" s="29">
        <f ca="1">MATCH(B189,'Natural Gas'!A:A)</f>
        <v>1202</v>
      </c>
      <c r="E189" s="30">
        <f ca="1">INDEX('Natural Gas'!B:B,'Price Data'!D189)</f>
        <v>2.2599999999999998</v>
      </c>
      <c r="F189" s="4">
        <f ca="1">MAX((C189-E189*$E$4-$E$3),0)</f>
        <v>16.5</v>
      </c>
      <c r="G189" s="4">
        <f t="shared" ca="1" si="5"/>
        <v>2001</v>
      </c>
    </row>
    <row r="190" spans="2:7" x14ac:dyDescent="0.25">
      <c r="B190" s="18">
        <v>37180</v>
      </c>
      <c r="C190" s="19">
        <v>37.57</v>
      </c>
      <c r="D190" s="29">
        <f ca="1">MATCH(B190,'Natural Gas'!A:A)</f>
        <v>1203</v>
      </c>
      <c r="E190" s="30">
        <f ca="1">INDEX('Natural Gas'!B:B,'Price Data'!D190)</f>
        <v>2.5099999999999998</v>
      </c>
      <c r="F190" s="4">
        <f ca="1">MAX((C190-E190*$E$4-$E$3),0)</f>
        <v>15.490000000000002</v>
      </c>
      <c r="G190" s="4">
        <f t="shared" ca="1" si="5"/>
        <v>2001</v>
      </c>
    </row>
    <row r="191" spans="2:7" x14ac:dyDescent="0.25">
      <c r="B191" s="18">
        <v>37181</v>
      </c>
      <c r="C191" s="19">
        <v>38</v>
      </c>
      <c r="D191" s="29">
        <f ca="1">MATCH(B191,'Natural Gas'!A:A)</f>
        <v>1204</v>
      </c>
      <c r="E191" s="30">
        <f ca="1">INDEX('Natural Gas'!B:B,'Price Data'!D191)</f>
        <v>2.61</v>
      </c>
      <c r="F191" s="4">
        <f ca="1">MAX((C191-E191*$E$4-$E$3),0)</f>
        <v>15.120000000000001</v>
      </c>
      <c r="G191" s="4">
        <f t="shared" ca="1" si="5"/>
        <v>2001</v>
      </c>
    </row>
    <row r="192" spans="2:7" x14ac:dyDescent="0.25">
      <c r="B192" s="18">
        <v>37182</v>
      </c>
      <c r="C192" s="19">
        <v>39</v>
      </c>
      <c r="D192" s="29">
        <f ca="1">MATCH(B192,'Natural Gas'!A:A)</f>
        <v>1205</v>
      </c>
      <c r="E192" s="30">
        <f ca="1">INDEX('Natural Gas'!B:B,'Price Data'!D192)</f>
        <v>2.39</v>
      </c>
      <c r="F192" s="4">
        <f ca="1">MAX((C192-E192*$E$4-$E$3),0)</f>
        <v>17.88</v>
      </c>
      <c r="G192" s="4">
        <f t="shared" ca="1" si="5"/>
        <v>2001</v>
      </c>
    </row>
    <row r="193" spans="2:7" x14ac:dyDescent="0.25">
      <c r="B193" s="18">
        <v>37183</v>
      </c>
      <c r="C193" s="19">
        <v>38.369999999999997</v>
      </c>
      <c r="D193" s="29">
        <f ca="1">MATCH(B193,'Natural Gas'!A:A)</f>
        <v>1206</v>
      </c>
      <c r="E193" s="30">
        <f ca="1">INDEX('Natural Gas'!B:B,'Price Data'!D193)</f>
        <v>2.31</v>
      </c>
      <c r="F193" s="4">
        <f ca="1">MAX((C193-E193*$E$4-$E$3),0)</f>
        <v>17.889999999999997</v>
      </c>
      <c r="G193" s="4">
        <f t="shared" ca="1" si="5"/>
        <v>2001</v>
      </c>
    </row>
    <row r="194" spans="2:7" x14ac:dyDescent="0.25">
      <c r="B194" s="18">
        <v>37186</v>
      </c>
      <c r="C194" s="19">
        <v>37.5</v>
      </c>
      <c r="D194" s="29">
        <f ca="1">MATCH(B194,'Natural Gas'!A:A)</f>
        <v>1207</v>
      </c>
      <c r="E194" s="30">
        <f ca="1">INDEX('Natural Gas'!B:B,'Price Data'!D194)</f>
        <v>2.61</v>
      </c>
      <c r="F194" s="4">
        <f ca="1">MAX((C194-E194*$E$4-$E$3),0)</f>
        <v>14.620000000000001</v>
      </c>
      <c r="G194" s="4">
        <f t="shared" ca="1" si="5"/>
        <v>2001</v>
      </c>
    </row>
    <row r="195" spans="2:7" x14ac:dyDescent="0.25">
      <c r="B195" s="18">
        <v>37187</v>
      </c>
      <c r="C195" s="19">
        <v>38.56</v>
      </c>
      <c r="D195" s="29">
        <f ca="1">MATCH(B195,'Natural Gas'!A:A)</f>
        <v>1208</v>
      </c>
      <c r="E195" s="30">
        <f ca="1">INDEX('Natural Gas'!B:B,'Price Data'!D195)</f>
        <v>2.82</v>
      </c>
      <c r="F195" s="4">
        <f ca="1">MAX((C195-E195*$E$4-$E$3),0)</f>
        <v>14.000000000000004</v>
      </c>
      <c r="G195" s="4">
        <f t="shared" ca="1" si="5"/>
        <v>2001</v>
      </c>
    </row>
    <row r="196" spans="2:7" x14ac:dyDescent="0.25">
      <c r="B196" s="18">
        <v>37188</v>
      </c>
      <c r="C196" s="19">
        <v>39.85</v>
      </c>
      <c r="D196" s="29">
        <f ca="1">MATCH(B196,'Natural Gas'!A:A)</f>
        <v>1209</v>
      </c>
      <c r="E196" s="30">
        <f ca="1">INDEX('Natural Gas'!B:B,'Price Data'!D196)</f>
        <v>2.67</v>
      </c>
      <c r="F196" s="4">
        <f ca="1">MAX((C196-E196*$E$4-$E$3),0)</f>
        <v>16.490000000000002</v>
      </c>
      <c r="G196" s="4">
        <f t="shared" ca="1" si="5"/>
        <v>2001</v>
      </c>
    </row>
    <row r="197" spans="2:7" x14ac:dyDescent="0.25">
      <c r="B197" s="18">
        <v>37189</v>
      </c>
      <c r="C197" s="19">
        <v>39.06</v>
      </c>
      <c r="D197" s="29">
        <f ca="1">MATCH(B197,'Natural Gas'!A:A)</f>
        <v>1210</v>
      </c>
      <c r="E197" s="30">
        <f ca="1">INDEX('Natural Gas'!B:B,'Price Data'!D197)</f>
        <v>3.15</v>
      </c>
      <c r="F197" s="4">
        <f ca="1">MAX((C197-E197*$E$4-$E$3),0)</f>
        <v>11.860000000000003</v>
      </c>
      <c r="G197" s="4">
        <f t="shared" ca="1" si="5"/>
        <v>2001</v>
      </c>
    </row>
    <row r="198" spans="2:7" x14ac:dyDescent="0.25">
      <c r="B198" s="18">
        <v>37190</v>
      </c>
      <c r="C198" s="19">
        <v>39.979999999999997</v>
      </c>
      <c r="D198" s="29">
        <f ca="1">MATCH(B198,'Natural Gas'!A:A)</f>
        <v>1211</v>
      </c>
      <c r="E198" s="30">
        <f ca="1">INDEX('Natural Gas'!B:B,'Price Data'!D198)</f>
        <v>3.06</v>
      </c>
      <c r="F198" s="4">
        <f ca="1">MAX((C198-E198*$E$4-$E$3),0)</f>
        <v>13.499999999999996</v>
      </c>
      <c r="G198" s="4">
        <f t="shared" ca="1" si="5"/>
        <v>2001</v>
      </c>
    </row>
    <row r="199" spans="2:7" x14ac:dyDescent="0.25">
      <c r="B199" s="18">
        <v>37193</v>
      </c>
      <c r="C199" s="19">
        <v>37.369999999999997</v>
      </c>
      <c r="D199" s="29">
        <f ca="1">MATCH(B199,'Natural Gas'!A:A)</f>
        <v>1212</v>
      </c>
      <c r="E199" s="30">
        <f ca="1">INDEX('Natural Gas'!B:B,'Price Data'!D199)</f>
        <v>3.21</v>
      </c>
      <c r="F199" s="4">
        <f ca="1">MAX((C199-E199*$E$4-$E$3),0)</f>
        <v>9.6899999999999977</v>
      </c>
      <c r="G199" s="4">
        <f t="shared" ca="1" si="5"/>
        <v>2001</v>
      </c>
    </row>
    <row r="200" spans="2:7" x14ac:dyDescent="0.25">
      <c r="B200" s="18">
        <v>37194</v>
      </c>
      <c r="C200" s="19">
        <v>37.75</v>
      </c>
      <c r="D200" s="29">
        <f ca="1">MATCH(B200,'Natural Gas'!A:A)</f>
        <v>1213</v>
      </c>
      <c r="E200" s="30">
        <f ca="1">INDEX('Natural Gas'!B:B,'Price Data'!D200)</f>
        <v>3.11</v>
      </c>
      <c r="F200" s="4">
        <f ca="1">MAX((C200-E200*$E$4-$E$3),0)</f>
        <v>10.870000000000001</v>
      </c>
      <c r="G200" s="4">
        <f t="shared" ca="1" si="5"/>
        <v>2001</v>
      </c>
    </row>
    <row r="201" spans="2:7" x14ac:dyDescent="0.25">
      <c r="B201" s="18">
        <v>37195</v>
      </c>
      <c r="C201" s="19">
        <v>35.5</v>
      </c>
      <c r="D201" s="29">
        <f ca="1">MATCH(B201,'Natural Gas'!A:A)</f>
        <v>1214</v>
      </c>
      <c r="E201" s="30">
        <f ca="1">INDEX('Natural Gas'!B:B,'Price Data'!D201)</f>
        <v>3.07</v>
      </c>
      <c r="F201" s="4">
        <f ca="1">MAX((C201-E201*$E$4-$E$3),0)</f>
        <v>8.9400000000000013</v>
      </c>
      <c r="G201" s="4">
        <f t="shared" ca="1" si="5"/>
        <v>2001</v>
      </c>
    </row>
    <row r="202" spans="2:7" x14ac:dyDescent="0.25">
      <c r="B202" s="18">
        <v>37196</v>
      </c>
      <c r="C202" s="19">
        <v>34.21</v>
      </c>
      <c r="D202" s="29">
        <f ca="1">MATCH(B202,'Natural Gas'!A:A)</f>
        <v>1215</v>
      </c>
      <c r="E202" s="30">
        <f ca="1">INDEX('Natural Gas'!B:B,'Price Data'!D202)</f>
        <v>2.99</v>
      </c>
      <c r="F202" s="4">
        <f ca="1">MAX((C202-E202*$E$4-$E$3),0)</f>
        <v>8.2899999999999991</v>
      </c>
      <c r="G202" s="4">
        <f t="shared" ca="1" si="5"/>
        <v>2001</v>
      </c>
    </row>
    <row r="203" spans="2:7" x14ac:dyDescent="0.25">
      <c r="B203" s="18">
        <v>37197</v>
      </c>
      <c r="C203" s="19">
        <v>39.01</v>
      </c>
      <c r="D203" s="29">
        <f ca="1">MATCH(B203,'Natural Gas'!A:A)</f>
        <v>1216</v>
      </c>
      <c r="E203" s="30">
        <f ca="1">INDEX('Natural Gas'!B:B,'Price Data'!D203)</f>
        <v>2.93</v>
      </c>
      <c r="F203" s="4">
        <f ca="1">MAX((C203-E203*$E$4-$E$3),0)</f>
        <v>13.569999999999997</v>
      </c>
      <c r="G203" s="4">
        <f t="shared" ref="G203:G266" ca="1" si="6">YEAR(B203)</f>
        <v>2001</v>
      </c>
    </row>
    <row r="204" spans="2:7" x14ac:dyDescent="0.25">
      <c r="B204" s="18">
        <v>37200</v>
      </c>
      <c r="C204" s="19">
        <v>35.770000000000003</v>
      </c>
      <c r="D204" s="29">
        <f ca="1">MATCH(B204,'Natural Gas'!A:A)</f>
        <v>1217</v>
      </c>
      <c r="E204" s="30">
        <f ca="1">INDEX('Natural Gas'!B:B,'Price Data'!D204)</f>
        <v>2.87</v>
      </c>
      <c r="F204" s="4">
        <f ca="1">MAX((C204-E204*$E$4-$E$3),0)</f>
        <v>10.810000000000002</v>
      </c>
      <c r="G204" s="4">
        <f t="shared" ca="1" si="6"/>
        <v>2001</v>
      </c>
    </row>
    <row r="205" spans="2:7" x14ac:dyDescent="0.25">
      <c r="B205" s="18">
        <v>37201</v>
      </c>
      <c r="C205" s="19">
        <v>35.22</v>
      </c>
      <c r="D205" s="29">
        <f ca="1">MATCH(B205,'Natural Gas'!A:A)</f>
        <v>1218</v>
      </c>
      <c r="E205" s="30">
        <f ca="1">INDEX('Natural Gas'!B:B,'Price Data'!D205)</f>
        <v>2.72</v>
      </c>
      <c r="F205" s="4">
        <f ca="1">MAX((C205-E205*$E$4-$E$3),0)</f>
        <v>11.459999999999997</v>
      </c>
      <c r="G205" s="4">
        <f t="shared" ca="1" si="6"/>
        <v>2001</v>
      </c>
    </row>
    <row r="206" spans="2:7" x14ac:dyDescent="0.25">
      <c r="B206" s="18">
        <v>37202</v>
      </c>
      <c r="C206" s="19">
        <v>33.49</v>
      </c>
      <c r="D206" s="29">
        <f ca="1">MATCH(B206,'Natural Gas'!A:A)</f>
        <v>1219</v>
      </c>
      <c r="E206" s="30">
        <f ca="1">INDEX('Natural Gas'!B:B,'Price Data'!D206)</f>
        <v>2.73</v>
      </c>
      <c r="F206" s="4">
        <f ca="1">MAX((C206-E206*$E$4-$E$3),0)</f>
        <v>9.6500000000000021</v>
      </c>
      <c r="G206" s="4">
        <f t="shared" ca="1" si="6"/>
        <v>2001</v>
      </c>
    </row>
    <row r="207" spans="2:7" x14ac:dyDescent="0.25">
      <c r="B207" s="18">
        <v>37203</v>
      </c>
      <c r="C207" s="19">
        <v>35.85</v>
      </c>
      <c r="D207" s="29">
        <f ca="1">MATCH(B207,'Natural Gas'!A:A)</f>
        <v>1220</v>
      </c>
      <c r="E207" s="30">
        <f ca="1">INDEX('Natural Gas'!B:B,'Price Data'!D207)</f>
        <v>2.68</v>
      </c>
      <c r="F207" s="4">
        <f ca="1">MAX((C207-E207*$E$4-$E$3),0)</f>
        <v>12.41</v>
      </c>
      <c r="G207" s="4">
        <f t="shared" ca="1" si="6"/>
        <v>2001</v>
      </c>
    </row>
    <row r="208" spans="2:7" x14ac:dyDescent="0.25">
      <c r="B208" s="18">
        <v>37204</v>
      </c>
      <c r="C208" s="19">
        <v>36.9</v>
      </c>
      <c r="D208" s="29">
        <f ca="1">MATCH(B208,'Natural Gas'!A:A)</f>
        <v>1221</v>
      </c>
      <c r="E208" s="30">
        <f ca="1">INDEX('Natural Gas'!B:B,'Price Data'!D208)</f>
        <v>2.61</v>
      </c>
      <c r="F208" s="4">
        <f ca="1">MAX((C208-E208*$E$4-$E$3),0)</f>
        <v>14.02</v>
      </c>
      <c r="G208" s="4">
        <f t="shared" ca="1" si="6"/>
        <v>2001</v>
      </c>
    </row>
    <row r="209" spans="2:7" x14ac:dyDescent="0.25">
      <c r="B209" s="18">
        <v>37207</v>
      </c>
      <c r="C209" s="19">
        <v>36.11</v>
      </c>
      <c r="D209" s="29">
        <f ca="1">MATCH(B209,'Natural Gas'!A:A)</f>
        <v>1222</v>
      </c>
      <c r="E209" s="30">
        <f ca="1">INDEX('Natural Gas'!B:B,'Price Data'!D209)</f>
        <v>2.4500000000000002</v>
      </c>
      <c r="F209" s="4">
        <f ca="1">MAX((C209-E209*$E$4-$E$3),0)</f>
        <v>14.509999999999998</v>
      </c>
      <c r="G209" s="4">
        <f t="shared" ca="1" si="6"/>
        <v>2001</v>
      </c>
    </row>
    <row r="210" spans="2:7" x14ac:dyDescent="0.25">
      <c r="B210" s="18">
        <v>37208</v>
      </c>
      <c r="C210" s="19">
        <v>35.61</v>
      </c>
      <c r="D210" s="29">
        <f ca="1">MATCH(B210,'Natural Gas'!A:A)</f>
        <v>1223</v>
      </c>
      <c r="E210" s="30">
        <f ca="1">INDEX('Natural Gas'!B:B,'Price Data'!D210)</f>
        <v>2.38</v>
      </c>
      <c r="F210" s="4">
        <f ca="1">MAX((C210-E210*$E$4-$E$3),0)</f>
        <v>14.57</v>
      </c>
      <c r="G210" s="4">
        <f t="shared" ca="1" si="6"/>
        <v>2001</v>
      </c>
    </row>
    <row r="211" spans="2:7" x14ac:dyDescent="0.25">
      <c r="B211" s="18">
        <v>37209</v>
      </c>
      <c r="C211" s="19">
        <v>33.81</v>
      </c>
      <c r="D211" s="29">
        <f ca="1">MATCH(B211,'Natural Gas'!A:A)</f>
        <v>1224</v>
      </c>
      <c r="E211" s="30">
        <f ca="1">INDEX('Natural Gas'!B:B,'Price Data'!D211)</f>
        <v>2.29</v>
      </c>
      <c r="F211" s="4">
        <f ca="1">MAX((C211-E211*$E$4-$E$3),0)</f>
        <v>13.490000000000002</v>
      </c>
      <c r="G211" s="4">
        <f t="shared" ca="1" si="6"/>
        <v>2001</v>
      </c>
    </row>
    <row r="212" spans="2:7" x14ac:dyDescent="0.25">
      <c r="B212" s="18">
        <v>37210</v>
      </c>
      <c r="C212" s="19">
        <v>33.07</v>
      </c>
      <c r="D212" s="29">
        <f ca="1">MATCH(B212,'Natural Gas'!A:A)</f>
        <v>1225</v>
      </c>
      <c r="E212" s="30">
        <f ca="1">INDEX('Natural Gas'!B:B,'Price Data'!D212)</f>
        <v>1.99</v>
      </c>
      <c r="F212" s="4">
        <f ca="1">MAX((C212-E212*$E$4-$E$3),0)</f>
        <v>15.149999999999999</v>
      </c>
      <c r="G212" s="4">
        <f t="shared" ca="1" si="6"/>
        <v>2001</v>
      </c>
    </row>
    <row r="213" spans="2:7" x14ac:dyDescent="0.25">
      <c r="B213" s="18">
        <v>37211</v>
      </c>
      <c r="C213" s="19">
        <v>35.270000000000003</v>
      </c>
      <c r="D213" s="29">
        <f ca="1">MATCH(B213,'Natural Gas'!A:A)</f>
        <v>1226</v>
      </c>
      <c r="E213" s="30">
        <f ca="1">INDEX('Natural Gas'!B:B,'Price Data'!D213)</f>
        <v>1.69</v>
      </c>
      <c r="F213" s="4">
        <f ca="1">MAX((C213-E213*$E$4-$E$3),0)</f>
        <v>19.750000000000004</v>
      </c>
      <c r="G213" s="4">
        <f t="shared" ca="1" si="6"/>
        <v>2001</v>
      </c>
    </row>
    <row r="214" spans="2:7" x14ac:dyDescent="0.25">
      <c r="B214" s="18">
        <v>37214</v>
      </c>
      <c r="C214" s="19">
        <v>33</v>
      </c>
      <c r="D214" s="29">
        <f ca="1">MATCH(B214,'Natural Gas'!A:A)</f>
        <v>1227</v>
      </c>
      <c r="E214" s="30">
        <f ca="1">INDEX('Natural Gas'!B:B,'Price Data'!D214)</f>
        <v>2.08</v>
      </c>
      <c r="F214" s="4">
        <f ca="1">MAX((C214-E214*$E$4-$E$3),0)</f>
        <v>14.36</v>
      </c>
      <c r="G214" s="4">
        <f t="shared" ca="1" si="6"/>
        <v>2001</v>
      </c>
    </row>
    <row r="215" spans="2:7" x14ac:dyDescent="0.25">
      <c r="B215" s="18">
        <v>37215</v>
      </c>
      <c r="C215" s="19">
        <v>32</v>
      </c>
      <c r="D215" s="29">
        <f ca="1">MATCH(B215,'Natural Gas'!A:A)</f>
        <v>1228</v>
      </c>
      <c r="E215" s="30">
        <f ca="1">INDEX('Natural Gas'!B:B,'Price Data'!D215)</f>
        <v>2.5499999999999998</v>
      </c>
      <c r="F215" s="4">
        <f ca="1">MAX((C215-E215*$E$4-$E$3),0)</f>
        <v>9.6000000000000014</v>
      </c>
      <c r="G215" s="4">
        <f t="shared" ca="1" si="6"/>
        <v>2001</v>
      </c>
    </row>
    <row r="216" spans="2:7" x14ac:dyDescent="0.25">
      <c r="B216" s="18">
        <v>37216</v>
      </c>
      <c r="C216" s="19">
        <v>28.38</v>
      </c>
      <c r="D216" s="29">
        <f ca="1">MATCH(B216,'Natural Gas'!A:A)</f>
        <v>1229</v>
      </c>
      <c r="E216" s="30">
        <f ca="1">INDEX('Natural Gas'!B:B,'Price Data'!D216)</f>
        <v>1.91</v>
      </c>
      <c r="F216" s="4">
        <f ca="1">MAX((C216-E216*$E$4-$E$3),0)</f>
        <v>11.1</v>
      </c>
      <c r="G216" s="4">
        <f t="shared" ca="1" si="6"/>
        <v>2001</v>
      </c>
    </row>
    <row r="217" spans="2:7" x14ac:dyDescent="0.25">
      <c r="B217" s="18">
        <v>37218</v>
      </c>
      <c r="C217" s="19">
        <v>29.25</v>
      </c>
      <c r="D217" s="29">
        <f ca="1">MATCH(B217,'Natural Gas'!A:A)</f>
        <v>1229</v>
      </c>
      <c r="E217" s="30">
        <f ca="1">INDEX('Natural Gas'!B:B,'Price Data'!D217)</f>
        <v>1.91</v>
      </c>
      <c r="F217" s="4">
        <f ca="1">MAX((C217-E217*$E$4-$E$3),0)</f>
        <v>11.97</v>
      </c>
      <c r="G217" s="4">
        <f t="shared" ca="1" si="6"/>
        <v>2001</v>
      </c>
    </row>
    <row r="218" spans="2:7" x14ac:dyDescent="0.25">
      <c r="B218" s="18">
        <v>37221</v>
      </c>
      <c r="C218" s="19">
        <v>27.22</v>
      </c>
      <c r="D218" s="29">
        <f ca="1">MATCH(B218,'Natural Gas'!A:A)</f>
        <v>1230</v>
      </c>
      <c r="E218" s="30">
        <f ca="1">INDEX('Natural Gas'!B:B,'Price Data'!D218)</f>
        <v>1.79</v>
      </c>
      <c r="F218" s="4">
        <f ca="1">MAX((C218-E218*$E$4-$E$3),0)</f>
        <v>10.899999999999999</v>
      </c>
      <c r="G218" s="4">
        <f t="shared" ca="1" si="6"/>
        <v>2001</v>
      </c>
    </row>
    <row r="219" spans="2:7" x14ac:dyDescent="0.25">
      <c r="B219" s="18">
        <v>37222</v>
      </c>
      <c r="C219" s="19">
        <v>27.47</v>
      </c>
      <c r="D219" s="29">
        <f ca="1">MATCH(B219,'Natural Gas'!A:A)</f>
        <v>1231</v>
      </c>
      <c r="E219" s="30">
        <f ca="1">INDEX('Natural Gas'!B:B,'Price Data'!D219)</f>
        <v>1.87</v>
      </c>
      <c r="F219" s="4">
        <f ca="1">MAX((C219-E219*$E$4-$E$3),0)</f>
        <v>10.509999999999998</v>
      </c>
      <c r="G219" s="4">
        <f t="shared" ca="1" si="6"/>
        <v>2001</v>
      </c>
    </row>
    <row r="220" spans="2:7" x14ac:dyDescent="0.25">
      <c r="B220" s="18">
        <v>37223</v>
      </c>
      <c r="C220" s="19">
        <v>27.25</v>
      </c>
      <c r="D220" s="29">
        <f ca="1">MATCH(B220,'Natural Gas'!A:A)</f>
        <v>1232</v>
      </c>
      <c r="E220" s="30">
        <f ca="1">INDEX('Natural Gas'!B:B,'Price Data'!D220)</f>
        <v>2.2999999999999998</v>
      </c>
      <c r="F220" s="4">
        <f ca="1">MAX((C220-E220*$E$4-$E$3),0)</f>
        <v>6.8500000000000014</v>
      </c>
      <c r="G220" s="4">
        <f t="shared" ca="1" si="6"/>
        <v>2001</v>
      </c>
    </row>
    <row r="221" spans="2:7" x14ac:dyDescent="0.25">
      <c r="B221" s="18">
        <v>37224</v>
      </c>
      <c r="C221" s="19">
        <v>28.17</v>
      </c>
      <c r="D221" s="29">
        <f ca="1">MATCH(B221,'Natural Gas'!A:A)</f>
        <v>1233</v>
      </c>
      <c r="E221" s="30">
        <f ca="1">INDEX('Natural Gas'!B:B,'Price Data'!D221)</f>
        <v>2.19</v>
      </c>
      <c r="F221" s="4">
        <f ca="1">MAX((C221-E221*$E$4-$E$3),0)</f>
        <v>8.6500000000000021</v>
      </c>
      <c r="G221" s="4">
        <f t="shared" ca="1" si="6"/>
        <v>2001</v>
      </c>
    </row>
    <row r="222" spans="2:7" x14ac:dyDescent="0.25">
      <c r="B222" s="18">
        <v>37225</v>
      </c>
      <c r="C222" s="19">
        <v>29.63</v>
      </c>
      <c r="D222" s="29">
        <f ca="1">MATCH(B222,'Natural Gas'!A:A)</f>
        <v>1234</v>
      </c>
      <c r="E222" s="30">
        <f ca="1">INDEX('Natural Gas'!B:B,'Price Data'!D222)</f>
        <v>1.83</v>
      </c>
      <c r="F222" s="4">
        <f ca="1">MAX((C222-E222*$E$4-$E$3),0)</f>
        <v>12.989999999999998</v>
      </c>
      <c r="G222" s="4">
        <f t="shared" ca="1" si="6"/>
        <v>2001</v>
      </c>
    </row>
    <row r="223" spans="2:7" x14ac:dyDescent="0.25">
      <c r="B223" s="18">
        <v>37229</v>
      </c>
      <c r="C223" s="19">
        <v>27.11</v>
      </c>
      <c r="D223" s="29">
        <f ca="1">MATCH(B223,'Natural Gas'!A:A)</f>
        <v>1236</v>
      </c>
      <c r="E223" s="30">
        <f ca="1">INDEX('Natural Gas'!B:B,'Price Data'!D223)</f>
        <v>2</v>
      </c>
      <c r="F223" s="4">
        <f ca="1">MAX((C223-E223*$E$4-$E$3),0)</f>
        <v>9.11</v>
      </c>
      <c r="G223" s="4">
        <f t="shared" ca="1" si="6"/>
        <v>2001</v>
      </c>
    </row>
    <row r="224" spans="2:7" x14ac:dyDescent="0.25">
      <c r="B224" s="18">
        <v>37230</v>
      </c>
      <c r="C224" s="19">
        <v>27.92</v>
      </c>
      <c r="D224" s="29">
        <f ca="1">MATCH(B224,'Natural Gas'!A:A)</f>
        <v>1237</v>
      </c>
      <c r="E224" s="30">
        <f ca="1">INDEX('Natural Gas'!B:B,'Price Data'!D224)</f>
        <v>1.89</v>
      </c>
      <c r="F224" s="4">
        <f ca="1">MAX((C224-E224*$E$4-$E$3),0)</f>
        <v>10.800000000000002</v>
      </c>
      <c r="G224" s="4">
        <f t="shared" ca="1" si="6"/>
        <v>2001</v>
      </c>
    </row>
    <row r="225" spans="2:7" x14ac:dyDescent="0.25">
      <c r="B225" s="18">
        <v>37231</v>
      </c>
      <c r="C225" s="19">
        <v>29.32</v>
      </c>
      <c r="D225" s="29">
        <f ca="1">MATCH(B225,'Natural Gas'!A:A)</f>
        <v>1238</v>
      </c>
      <c r="E225" s="30">
        <f ca="1">INDEX('Natural Gas'!B:B,'Price Data'!D225)</f>
        <v>1.81</v>
      </c>
      <c r="F225" s="4">
        <f ca="1">MAX((C225-E225*$E$4-$E$3),0)</f>
        <v>12.84</v>
      </c>
      <c r="G225" s="4">
        <f t="shared" ca="1" si="6"/>
        <v>2001</v>
      </c>
    </row>
    <row r="226" spans="2:7" x14ac:dyDescent="0.25">
      <c r="B226" s="18">
        <v>37232</v>
      </c>
      <c r="C226" s="19">
        <v>33.28</v>
      </c>
      <c r="D226" s="29">
        <f ca="1">MATCH(B226,'Natural Gas'!A:A)</f>
        <v>1239</v>
      </c>
      <c r="E226" s="30">
        <f ca="1">INDEX('Natural Gas'!B:B,'Price Data'!D226)</f>
        <v>2.11</v>
      </c>
      <c r="F226" s="4">
        <f ca="1">MAX((C226-E226*$E$4-$E$3),0)</f>
        <v>14.400000000000002</v>
      </c>
      <c r="G226" s="4">
        <f t="shared" ca="1" si="6"/>
        <v>2001</v>
      </c>
    </row>
    <row r="227" spans="2:7" x14ac:dyDescent="0.25">
      <c r="B227" s="18">
        <v>37235</v>
      </c>
      <c r="C227" s="19">
        <v>30.88</v>
      </c>
      <c r="D227" s="29">
        <f ca="1">MATCH(B227,'Natural Gas'!A:A)</f>
        <v>1240</v>
      </c>
      <c r="E227" s="30">
        <f ca="1">INDEX('Natural Gas'!B:B,'Price Data'!D227)</f>
        <v>2.2799999999999998</v>
      </c>
      <c r="F227" s="4">
        <f ca="1">MAX((C227-E227*$E$4-$E$3),0)</f>
        <v>10.64</v>
      </c>
      <c r="G227" s="4">
        <f t="shared" ca="1" si="6"/>
        <v>2001</v>
      </c>
    </row>
    <row r="228" spans="2:7" x14ac:dyDescent="0.25">
      <c r="B228" s="18">
        <v>37236</v>
      </c>
      <c r="C228" s="19">
        <v>27.75</v>
      </c>
      <c r="D228" s="29">
        <f ca="1">MATCH(B228,'Natural Gas'!A:A)</f>
        <v>1241</v>
      </c>
      <c r="E228" s="30">
        <f ca="1">INDEX('Natural Gas'!B:B,'Price Data'!D228)</f>
        <v>2.58</v>
      </c>
      <c r="F228" s="4">
        <f ca="1">MAX((C228-E228*$E$4-$E$3),0)</f>
        <v>5.1099999999999994</v>
      </c>
      <c r="G228" s="4">
        <f t="shared" ca="1" si="6"/>
        <v>2001</v>
      </c>
    </row>
    <row r="229" spans="2:7" x14ac:dyDescent="0.25">
      <c r="B229" s="18">
        <v>37237</v>
      </c>
      <c r="C229" s="19">
        <v>27.65</v>
      </c>
      <c r="D229" s="29">
        <f ca="1">MATCH(B229,'Natural Gas'!A:A)</f>
        <v>1242</v>
      </c>
      <c r="E229" s="30">
        <f ca="1">INDEX('Natural Gas'!B:B,'Price Data'!D229)</f>
        <v>2.57</v>
      </c>
      <c r="F229" s="4">
        <f ca="1">MAX((C229-E229*$E$4-$E$3),0)</f>
        <v>5.09</v>
      </c>
      <c r="G229" s="4">
        <f t="shared" ca="1" si="6"/>
        <v>2001</v>
      </c>
    </row>
    <row r="230" spans="2:7" x14ac:dyDescent="0.25">
      <c r="B230" s="18">
        <v>37238</v>
      </c>
      <c r="C230" s="19">
        <v>26.91</v>
      </c>
      <c r="D230" s="29">
        <f ca="1">MATCH(B230,'Natural Gas'!A:A)</f>
        <v>1243</v>
      </c>
      <c r="E230" s="30">
        <f ca="1">INDEX('Natural Gas'!B:B,'Price Data'!D230)</f>
        <v>2.4</v>
      </c>
      <c r="F230" s="4">
        <f ca="1">MAX((C230-E230*$E$4-$E$3),0)</f>
        <v>5.7100000000000009</v>
      </c>
      <c r="G230" s="4">
        <f t="shared" ca="1" si="6"/>
        <v>2001</v>
      </c>
    </row>
    <row r="231" spans="2:7" x14ac:dyDescent="0.25">
      <c r="B231" s="18">
        <v>37239</v>
      </c>
      <c r="C231" s="19">
        <v>28.54</v>
      </c>
      <c r="D231" s="29">
        <f ca="1">MATCH(B231,'Natural Gas'!A:A)</f>
        <v>1244</v>
      </c>
      <c r="E231" s="30">
        <f ca="1">INDEX('Natural Gas'!B:B,'Price Data'!D231)</f>
        <v>2.4</v>
      </c>
      <c r="F231" s="4">
        <f ca="1">MAX((C231-E231*$E$4-$E$3),0)</f>
        <v>7.34</v>
      </c>
      <c r="G231" s="4">
        <f t="shared" ca="1" si="6"/>
        <v>2001</v>
      </c>
    </row>
    <row r="232" spans="2:7" x14ac:dyDescent="0.25">
      <c r="B232" s="18">
        <v>37242</v>
      </c>
      <c r="C232" s="19">
        <v>31.61</v>
      </c>
      <c r="D232" s="29">
        <f ca="1">MATCH(B232,'Natural Gas'!A:A)</f>
        <v>1245</v>
      </c>
      <c r="E232" s="30">
        <f ca="1">INDEX('Natural Gas'!B:B,'Price Data'!D232)</f>
        <v>2.4</v>
      </c>
      <c r="F232" s="4">
        <f ca="1">MAX((C232-E232*$E$4-$E$3),0)</f>
        <v>10.41</v>
      </c>
      <c r="G232" s="4">
        <f t="shared" ca="1" si="6"/>
        <v>2001</v>
      </c>
    </row>
    <row r="233" spans="2:7" x14ac:dyDescent="0.25">
      <c r="B233" s="18">
        <v>37243</v>
      </c>
      <c r="C233" s="19">
        <v>34.1</v>
      </c>
      <c r="D233" s="29">
        <f ca="1">MATCH(B233,'Natural Gas'!A:A)</f>
        <v>1246</v>
      </c>
      <c r="E233" s="30">
        <f ca="1">INDEX('Natural Gas'!B:B,'Price Data'!D233)</f>
        <v>2.4</v>
      </c>
      <c r="F233" s="4">
        <f ca="1">MAX((C233-E233*$E$4-$E$3),0)</f>
        <v>12.900000000000002</v>
      </c>
      <c r="G233" s="4">
        <f t="shared" ca="1" si="6"/>
        <v>2001</v>
      </c>
    </row>
    <row r="234" spans="2:7" x14ac:dyDescent="0.25">
      <c r="B234" s="18">
        <v>37244</v>
      </c>
      <c r="C234" s="19">
        <v>27.77</v>
      </c>
      <c r="D234" s="29">
        <f ca="1">MATCH(B234,'Natural Gas'!A:A)</f>
        <v>1247</v>
      </c>
      <c r="E234" s="30">
        <f ca="1">INDEX('Natural Gas'!B:B,'Price Data'!D234)</f>
        <v>2.4</v>
      </c>
      <c r="F234" s="4">
        <f ca="1">MAX((C234-E234*$E$4-$E$3),0)</f>
        <v>6.57</v>
      </c>
      <c r="G234" s="4">
        <f t="shared" ca="1" si="6"/>
        <v>2001</v>
      </c>
    </row>
    <row r="235" spans="2:7" x14ac:dyDescent="0.25">
      <c r="B235" s="18">
        <v>37245</v>
      </c>
      <c r="C235" s="19">
        <v>27.86</v>
      </c>
      <c r="D235" s="29">
        <f ca="1">MATCH(B235,'Natural Gas'!A:A)</f>
        <v>1248</v>
      </c>
      <c r="E235" s="30">
        <f ca="1">INDEX('Natural Gas'!B:B,'Price Data'!D235)</f>
        <v>2.4</v>
      </c>
      <c r="F235" s="4">
        <f ca="1">MAX((C235-E235*$E$4-$E$3),0)</f>
        <v>6.66</v>
      </c>
      <c r="G235" s="4">
        <f t="shared" ca="1" si="6"/>
        <v>2001</v>
      </c>
    </row>
    <row r="236" spans="2:7" x14ac:dyDescent="0.25">
      <c r="B236" s="18">
        <v>37246</v>
      </c>
      <c r="C236" s="19">
        <v>26.17</v>
      </c>
      <c r="D236" s="29">
        <f ca="1">MATCH(B236,'Natural Gas'!A:A)</f>
        <v>1249</v>
      </c>
      <c r="E236" s="30">
        <f ca="1">INDEX('Natural Gas'!B:B,'Price Data'!D236)</f>
        <v>2.4</v>
      </c>
      <c r="F236" s="4">
        <f ca="1">MAX((C236-E236*$E$4-$E$3),0)</f>
        <v>4.9700000000000024</v>
      </c>
      <c r="G236" s="4">
        <f t="shared" ca="1" si="6"/>
        <v>2001</v>
      </c>
    </row>
    <row r="237" spans="2:7" x14ac:dyDescent="0.25">
      <c r="B237" s="18">
        <v>37249</v>
      </c>
      <c r="C237" s="19">
        <v>32.97</v>
      </c>
      <c r="D237" s="29">
        <f ca="1">MATCH(B237,'Natural Gas'!A:A)</f>
        <v>1249</v>
      </c>
      <c r="E237" s="30">
        <f ca="1">INDEX('Natural Gas'!B:B,'Price Data'!D237)</f>
        <v>2.4</v>
      </c>
      <c r="F237" s="4">
        <f ca="1">MAX((C237-E237*$E$4-$E$3),0)</f>
        <v>11.77</v>
      </c>
      <c r="G237" s="4">
        <f t="shared" ca="1" si="6"/>
        <v>2001</v>
      </c>
    </row>
    <row r="238" spans="2:7" x14ac:dyDescent="0.25">
      <c r="B238" s="18">
        <v>37251</v>
      </c>
      <c r="C238" s="19">
        <v>29.92</v>
      </c>
      <c r="D238" s="29">
        <f ca="1">MATCH(B238,'Natural Gas'!A:A)</f>
        <v>1250</v>
      </c>
      <c r="E238" s="30">
        <f ca="1">INDEX('Natural Gas'!B:B,'Price Data'!D238)</f>
        <v>2.4</v>
      </c>
      <c r="F238" s="4">
        <f ca="1">MAX((C238-E238*$E$4-$E$3),0)</f>
        <v>8.7200000000000024</v>
      </c>
      <c r="G238" s="4">
        <f t="shared" ca="1" si="6"/>
        <v>2001</v>
      </c>
    </row>
    <row r="239" spans="2:7" x14ac:dyDescent="0.25">
      <c r="B239" s="18">
        <v>37252</v>
      </c>
      <c r="C239" s="19">
        <v>31.02</v>
      </c>
      <c r="D239" s="29">
        <f ca="1">MATCH(B239,'Natural Gas'!A:A)</f>
        <v>1251</v>
      </c>
      <c r="E239" s="30">
        <f ca="1">INDEX('Natural Gas'!B:B,'Price Data'!D239)</f>
        <v>2.4</v>
      </c>
      <c r="F239" s="4">
        <f ca="1">MAX((C239-E239*$E$4-$E$3),0)</f>
        <v>9.82</v>
      </c>
      <c r="G239" s="4">
        <f t="shared" ca="1" si="6"/>
        <v>2001</v>
      </c>
    </row>
    <row r="240" spans="2:7" x14ac:dyDescent="0.25">
      <c r="B240" s="18">
        <v>37253</v>
      </c>
      <c r="C240" s="19">
        <v>32.25</v>
      </c>
      <c r="D240" s="29">
        <f ca="1">MATCH(B240,'Natural Gas'!A:A)</f>
        <v>1252</v>
      </c>
      <c r="E240" s="30">
        <f ca="1">INDEX('Natural Gas'!B:B,'Price Data'!D240)</f>
        <v>2.4</v>
      </c>
      <c r="F240" s="4">
        <f ca="1">MAX((C240-E240*$E$4-$E$3),0)</f>
        <v>11.05</v>
      </c>
      <c r="G240" s="4">
        <f t="shared" ca="1" si="6"/>
        <v>2001</v>
      </c>
    </row>
    <row r="241" spans="2:7" x14ac:dyDescent="0.25">
      <c r="B241" s="18">
        <v>37256</v>
      </c>
      <c r="C241" s="19">
        <v>35.58</v>
      </c>
      <c r="D241" s="29">
        <f ca="1">MATCH(B241,'Natural Gas'!A:A)</f>
        <v>1253</v>
      </c>
      <c r="E241" s="30">
        <f ca="1">INDEX('Natural Gas'!B:B,'Price Data'!D241)</f>
        <v>2.4</v>
      </c>
      <c r="F241" s="4">
        <f ca="1">MAX((C241-E241*$E$4-$E$3),0)</f>
        <v>14.379999999999999</v>
      </c>
      <c r="G241" s="4">
        <f t="shared" ca="1" si="6"/>
        <v>2001</v>
      </c>
    </row>
    <row r="242" spans="2:7" x14ac:dyDescent="0.25">
      <c r="B242" s="18">
        <v>37258</v>
      </c>
      <c r="C242" s="19">
        <v>33.229999999999997</v>
      </c>
      <c r="D242" s="29">
        <f ca="1">MATCH(B242,'Natural Gas'!A:A)</f>
        <v>1254</v>
      </c>
      <c r="E242" s="30">
        <f ca="1">INDEX('Natural Gas'!B:B,'Price Data'!D242)</f>
        <v>2.5499999999999998</v>
      </c>
      <c r="F242" s="4">
        <f ca="1">MAX((C242-E242*$E$4-$E$3),0)</f>
        <v>10.829999999999998</v>
      </c>
      <c r="G242" s="4">
        <f t="shared" ca="1" si="6"/>
        <v>2002</v>
      </c>
    </row>
    <row r="243" spans="2:7" x14ac:dyDescent="0.25">
      <c r="B243" s="18">
        <v>37259</v>
      </c>
      <c r="C243" s="19">
        <v>35.979999999999997</v>
      </c>
      <c r="D243" s="29">
        <f ca="1">MATCH(B243,'Natural Gas'!A:A)</f>
        <v>1255</v>
      </c>
      <c r="E243" s="30">
        <f ca="1">INDEX('Natural Gas'!B:B,'Price Data'!D243)</f>
        <v>2.58</v>
      </c>
      <c r="F243" s="4">
        <f ca="1">MAX((C243-E243*$E$4-$E$3),0)</f>
        <v>13.339999999999996</v>
      </c>
      <c r="G243" s="4">
        <f t="shared" ca="1" si="6"/>
        <v>2002</v>
      </c>
    </row>
    <row r="244" spans="2:7" x14ac:dyDescent="0.25">
      <c r="B244" s="18">
        <v>37260</v>
      </c>
      <c r="C244" s="19">
        <v>33.659999999999997</v>
      </c>
      <c r="D244" s="29">
        <f ca="1">MATCH(B244,'Natural Gas'!A:A)</f>
        <v>1256</v>
      </c>
      <c r="E244" s="30">
        <f ca="1">INDEX('Natural Gas'!B:B,'Price Data'!D244)</f>
        <v>2.58</v>
      </c>
      <c r="F244" s="4">
        <f ca="1">MAX((C244-E244*$E$4-$E$3),0)</f>
        <v>11.019999999999996</v>
      </c>
      <c r="G244" s="4">
        <f t="shared" ca="1" si="6"/>
        <v>2002</v>
      </c>
    </row>
    <row r="245" spans="2:7" x14ac:dyDescent="0.25">
      <c r="B245" s="18">
        <v>37263</v>
      </c>
      <c r="C245" s="19">
        <v>33.67</v>
      </c>
      <c r="D245" s="29">
        <f ca="1">MATCH(B245,'Natural Gas'!A:A)</f>
        <v>1257</v>
      </c>
      <c r="E245" s="30">
        <f ca="1">INDEX('Natural Gas'!B:B,'Price Data'!D245)</f>
        <v>2.58</v>
      </c>
      <c r="F245" s="4">
        <f ca="1">MAX((C245-E245*$E$4-$E$3),0)</f>
        <v>11.030000000000001</v>
      </c>
      <c r="G245" s="4">
        <f t="shared" ca="1" si="6"/>
        <v>2002</v>
      </c>
    </row>
    <row r="246" spans="2:7" x14ac:dyDescent="0.25">
      <c r="B246" s="18">
        <v>37264</v>
      </c>
      <c r="C246" s="19">
        <v>32.04</v>
      </c>
      <c r="D246" s="29">
        <f ca="1">MATCH(B246,'Natural Gas'!A:A)</f>
        <v>1258</v>
      </c>
      <c r="E246" s="30">
        <f ca="1">INDEX('Natural Gas'!B:B,'Price Data'!D246)</f>
        <v>2.39</v>
      </c>
      <c r="F246" s="4">
        <f ca="1">MAX((C246-E246*$E$4-$E$3),0)</f>
        <v>10.919999999999998</v>
      </c>
      <c r="G246" s="4">
        <f t="shared" ca="1" si="6"/>
        <v>2002</v>
      </c>
    </row>
    <row r="247" spans="2:7" x14ac:dyDescent="0.25">
      <c r="B247" s="18">
        <v>37265</v>
      </c>
      <c r="C247" s="19">
        <v>29.1</v>
      </c>
      <c r="D247" s="29">
        <f ca="1">MATCH(B247,'Natural Gas'!A:A)</f>
        <v>1259</v>
      </c>
      <c r="E247" s="30">
        <f ca="1">INDEX('Natural Gas'!B:B,'Price Data'!D247)</f>
        <v>2.31</v>
      </c>
      <c r="F247" s="4">
        <f ca="1">MAX((C247-E247*$E$4-$E$3),0)</f>
        <v>8.620000000000001</v>
      </c>
      <c r="G247" s="4">
        <f t="shared" ca="1" si="6"/>
        <v>2002</v>
      </c>
    </row>
    <row r="248" spans="2:7" x14ac:dyDescent="0.25">
      <c r="B248" s="18">
        <v>37266</v>
      </c>
      <c r="C248" s="19">
        <v>28.75</v>
      </c>
      <c r="D248" s="29">
        <f ca="1">MATCH(B248,'Natural Gas'!A:A)</f>
        <v>1260</v>
      </c>
      <c r="E248" s="30">
        <f ca="1">INDEX('Natural Gas'!B:B,'Price Data'!D248)</f>
        <v>2.3199999999999998</v>
      </c>
      <c r="F248" s="4">
        <f ca="1">MAX((C248-E248*$E$4-$E$3),0)</f>
        <v>8.1900000000000013</v>
      </c>
      <c r="G248" s="4">
        <f t="shared" ca="1" si="6"/>
        <v>2002</v>
      </c>
    </row>
    <row r="249" spans="2:7" x14ac:dyDescent="0.25">
      <c r="B249" s="18">
        <v>37267</v>
      </c>
      <c r="C249" s="19">
        <v>30.24</v>
      </c>
      <c r="D249" s="29">
        <f ca="1">MATCH(B249,'Natural Gas'!A:A)</f>
        <v>1261</v>
      </c>
      <c r="E249" s="30">
        <f ca="1">INDEX('Natural Gas'!B:B,'Price Data'!D249)</f>
        <v>2.3199999999999998</v>
      </c>
      <c r="F249" s="4">
        <f ca="1">MAX((C249-E249*$E$4-$E$3),0)</f>
        <v>9.68</v>
      </c>
      <c r="G249" s="4">
        <f t="shared" ca="1" si="6"/>
        <v>2002</v>
      </c>
    </row>
    <row r="250" spans="2:7" x14ac:dyDescent="0.25">
      <c r="B250" s="18">
        <v>37270</v>
      </c>
      <c r="C250" s="19">
        <v>30.09</v>
      </c>
      <c r="D250" s="29">
        <f ca="1">MATCH(B250,'Natural Gas'!A:A)</f>
        <v>1262</v>
      </c>
      <c r="E250" s="30">
        <f ca="1">INDEX('Natural Gas'!B:B,'Price Data'!D250)</f>
        <v>2.3199999999999998</v>
      </c>
      <c r="F250" s="4">
        <f ca="1">MAX((C250-E250*$E$4-$E$3),0)</f>
        <v>9.5300000000000011</v>
      </c>
      <c r="G250" s="4">
        <f t="shared" ca="1" si="6"/>
        <v>2002</v>
      </c>
    </row>
    <row r="251" spans="2:7" x14ac:dyDescent="0.25">
      <c r="B251" s="18">
        <v>37271</v>
      </c>
      <c r="C251" s="19">
        <v>28.98</v>
      </c>
      <c r="D251" s="29">
        <f ca="1">MATCH(B251,'Natural Gas'!A:A)</f>
        <v>1263</v>
      </c>
      <c r="E251" s="30">
        <f ca="1">INDEX('Natural Gas'!B:B,'Price Data'!D251)</f>
        <v>2.3199999999999998</v>
      </c>
      <c r="F251" s="4">
        <f ca="1">MAX((C251-E251*$E$4-$E$3),0)</f>
        <v>8.4200000000000017</v>
      </c>
      <c r="G251" s="4">
        <f t="shared" ca="1" si="6"/>
        <v>2002</v>
      </c>
    </row>
    <row r="252" spans="2:7" x14ac:dyDescent="0.25">
      <c r="B252" s="18">
        <v>37272</v>
      </c>
      <c r="C252" s="19">
        <v>30.02</v>
      </c>
      <c r="D252" s="29">
        <f ca="1">MATCH(B252,'Natural Gas'!A:A)</f>
        <v>1264</v>
      </c>
      <c r="E252" s="30">
        <f ca="1">INDEX('Natural Gas'!B:B,'Price Data'!D252)</f>
        <v>2.38</v>
      </c>
      <c r="F252" s="4">
        <f ca="1">MAX((C252-E252*$E$4-$E$3),0)</f>
        <v>8.98</v>
      </c>
      <c r="G252" s="4">
        <f t="shared" ca="1" si="6"/>
        <v>2002</v>
      </c>
    </row>
    <row r="253" spans="2:7" x14ac:dyDescent="0.25">
      <c r="B253" s="18">
        <v>37273</v>
      </c>
      <c r="C253" s="19">
        <v>29.37</v>
      </c>
      <c r="D253" s="29">
        <f ca="1">MATCH(B253,'Natural Gas'!A:A)</f>
        <v>1265</v>
      </c>
      <c r="E253" s="30">
        <f ca="1">INDEX('Natural Gas'!B:B,'Price Data'!D253)</f>
        <v>2.4</v>
      </c>
      <c r="F253" s="4">
        <f ca="1">MAX((C253-E253*$E$4-$E$3),0)</f>
        <v>8.1700000000000017</v>
      </c>
      <c r="G253" s="4">
        <f t="shared" ca="1" si="6"/>
        <v>2002</v>
      </c>
    </row>
    <row r="254" spans="2:7" x14ac:dyDescent="0.25">
      <c r="B254" s="18">
        <v>37274</v>
      </c>
      <c r="C254" s="19">
        <v>29.72</v>
      </c>
      <c r="D254" s="29">
        <f ca="1">MATCH(B254,'Natural Gas'!A:A)</f>
        <v>1266</v>
      </c>
      <c r="E254" s="30">
        <f ca="1">INDEX('Natural Gas'!B:B,'Price Data'!D254)</f>
        <v>2.2799999999999998</v>
      </c>
      <c r="F254" s="4">
        <f ca="1">MAX((C254-E254*$E$4-$E$3),0)</f>
        <v>9.48</v>
      </c>
      <c r="G254" s="4">
        <f t="shared" ca="1" si="6"/>
        <v>2002</v>
      </c>
    </row>
    <row r="255" spans="2:7" x14ac:dyDescent="0.25">
      <c r="B255" s="18">
        <v>37277</v>
      </c>
      <c r="C255" s="19">
        <v>27.8</v>
      </c>
      <c r="D255" s="29">
        <f ca="1">MATCH(B255,'Natural Gas'!A:A)</f>
        <v>1266</v>
      </c>
      <c r="E255" s="30">
        <f ca="1">INDEX('Natural Gas'!B:B,'Price Data'!D255)</f>
        <v>2.2799999999999998</v>
      </c>
      <c r="F255" s="4">
        <f ca="1">MAX((C255-E255*$E$4-$E$3),0)</f>
        <v>7.5600000000000023</v>
      </c>
      <c r="G255" s="4">
        <f t="shared" ca="1" si="6"/>
        <v>2002</v>
      </c>
    </row>
    <row r="256" spans="2:7" x14ac:dyDescent="0.25">
      <c r="B256" s="18">
        <v>37278</v>
      </c>
      <c r="C256" s="19">
        <v>27.89</v>
      </c>
      <c r="D256" s="29">
        <f ca="1">MATCH(B256,'Natural Gas'!A:A)</f>
        <v>1267</v>
      </c>
      <c r="E256" s="30">
        <f ca="1">INDEX('Natural Gas'!B:B,'Price Data'!D256)</f>
        <v>2.2799999999999998</v>
      </c>
      <c r="F256" s="4">
        <f ca="1">MAX((C256-E256*$E$4-$E$3),0)</f>
        <v>7.6500000000000021</v>
      </c>
      <c r="G256" s="4">
        <f t="shared" ca="1" si="6"/>
        <v>2002</v>
      </c>
    </row>
    <row r="257" spans="2:7" x14ac:dyDescent="0.25">
      <c r="B257" s="18">
        <v>37279</v>
      </c>
      <c r="C257" s="19">
        <v>27.8</v>
      </c>
      <c r="D257" s="29">
        <f ca="1">MATCH(B257,'Natural Gas'!A:A)</f>
        <v>1268</v>
      </c>
      <c r="E257" s="30">
        <f ca="1">INDEX('Natural Gas'!B:B,'Price Data'!D257)</f>
        <v>2.2799999999999998</v>
      </c>
      <c r="F257" s="4">
        <f ca="1">MAX((C257-E257*$E$4-$E$3),0)</f>
        <v>7.5600000000000023</v>
      </c>
      <c r="G257" s="4">
        <f t="shared" ca="1" si="6"/>
        <v>2002</v>
      </c>
    </row>
    <row r="258" spans="2:7" x14ac:dyDescent="0.25">
      <c r="B258" s="18">
        <v>37280</v>
      </c>
      <c r="C258" s="19">
        <v>27.44</v>
      </c>
      <c r="D258" s="29">
        <f ca="1">MATCH(B258,'Natural Gas'!A:A)</f>
        <v>1269</v>
      </c>
      <c r="E258" s="30">
        <f ca="1">INDEX('Natural Gas'!B:B,'Price Data'!D258)</f>
        <v>2.13</v>
      </c>
      <c r="F258" s="4">
        <f ca="1">MAX((C258-E258*$E$4-$E$3),0)</f>
        <v>8.4000000000000021</v>
      </c>
      <c r="G258" s="4">
        <f t="shared" ca="1" si="6"/>
        <v>2002</v>
      </c>
    </row>
    <row r="259" spans="2:7" x14ac:dyDescent="0.25">
      <c r="B259" s="18">
        <v>37281</v>
      </c>
      <c r="C259" s="19">
        <v>28.15</v>
      </c>
      <c r="D259" s="29">
        <f ca="1">MATCH(B259,'Natural Gas'!A:A)</f>
        <v>1270</v>
      </c>
      <c r="E259" s="30">
        <f ca="1">INDEX('Natural Gas'!B:B,'Price Data'!D259)</f>
        <v>2.0299999999999998</v>
      </c>
      <c r="F259" s="4">
        <f ca="1">MAX((C259-E259*$E$4-$E$3),0)</f>
        <v>9.91</v>
      </c>
      <c r="G259" s="4">
        <f t="shared" ca="1" si="6"/>
        <v>2002</v>
      </c>
    </row>
    <row r="260" spans="2:7" x14ac:dyDescent="0.25">
      <c r="B260" s="18">
        <v>37284</v>
      </c>
      <c r="C260" s="19">
        <v>27.37</v>
      </c>
      <c r="D260" s="29">
        <f ca="1">MATCH(B260,'Natural Gas'!A:A)</f>
        <v>1271</v>
      </c>
      <c r="E260" s="30">
        <f ca="1">INDEX('Natural Gas'!B:B,'Price Data'!D260)</f>
        <v>2.0299999999999998</v>
      </c>
      <c r="F260" s="4">
        <f ca="1">MAX((C260-E260*$E$4-$E$3),0)</f>
        <v>9.1300000000000026</v>
      </c>
      <c r="G260" s="4">
        <f t="shared" ca="1" si="6"/>
        <v>2002</v>
      </c>
    </row>
    <row r="261" spans="2:7" x14ac:dyDescent="0.25">
      <c r="B261" s="18">
        <v>37285</v>
      </c>
      <c r="C261" s="19">
        <v>27.49</v>
      </c>
      <c r="D261" s="29">
        <f ca="1">MATCH(B261,'Natural Gas'!A:A)</f>
        <v>1272</v>
      </c>
      <c r="E261" s="30">
        <f ca="1">INDEX('Natural Gas'!B:B,'Price Data'!D261)</f>
        <v>2.0299999999999998</v>
      </c>
      <c r="F261" s="4">
        <f ca="1">MAX((C261-E261*$E$4-$E$3),0)</f>
        <v>9.25</v>
      </c>
      <c r="G261" s="4">
        <f t="shared" ca="1" si="6"/>
        <v>2002</v>
      </c>
    </row>
    <row r="262" spans="2:7" x14ac:dyDescent="0.25">
      <c r="B262" s="18">
        <v>37286</v>
      </c>
      <c r="C262" s="19">
        <v>29.99</v>
      </c>
      <c r="D262" s="29">
        <f ca="1">MATCH(B262,'Natural Gas'!A:A)</f>
        <v>1273</v>
      </c>
      <c r="E262" s="30">
        <f ca="1">INDEX('Natural Gas'!B:B,'Price Data'!D262)</f>
        <v>2.2799999999999998</v>
      </c>
      <c r="F262" s="4">
        <f ca="1">MAX((C262-E262*$E$4-$E$3),0)</f>
        <v>9.75</v>
      </c>
      <c r="G262" s="4">
        <f t="shared" ca="1" si="6"/>
        <v>2002</v>
      </c>
    </row>
    <row r="263" spans="2:7" x14ac:dyDescent="0.25">
      <c r="B263" s="18">
        <v>37287</v>
      </c>
      <c r="C263" s="19">
        <v>29.08</v>
      </c>
      <c r="D263" s="29">
        <f ca="1">MATCH(B263,'Natural Gas'!A:A)</f>
        <v>1274</v>
      </c>
      <c r="E263" s="30">
        <f ca="1">INDEX('Natural Gas'!B:B,'Price Data'!D263)</f>
        <v>2.2799999999999998</v>
      </c>
      <c r="F263" s="4">
        <f ca="1">MAX((C263-E263*$E$4-$E$3),0)</f>
        <v>8.84</v>
      </c>
      <c r="G263" s="4">
        <f t="shared" ca="1" si="6"/>
        <v>2002</v>
      </c>
    </row>
    <row r="264" spans="2:7" x14ac:dyDescent="0.25">
      <c r="B264" s="18">
        <v>37288</v>
      </c>
      <c r="C264" s="19">
        <v>31.22</v>
      </c>
      <c r="D264" s="29">
        <f ca="1">MATCH(B264,'Natural Gas'!A:A)</f>
        <v>1275</v>
      </c>
      <c r="E264" s="30">
        <f ca="1">INDEX('Natural Gas'!B:B,'Price Data'!D264)</f>
        <v>2.2799999999999998</v>
      </c>
      <c r="F264" s="4">
        <f ca="1">MAX((C264-E264*$E$4-$E$3),0)</f>
        <v>10.98</v>
      </c>
      <c r="G264" s="4">
        <f t="shared" ca="1" si="6"/>
        <v>2002</v>
      </c>
    </row>
    <row r="265" spans="2:7" x14ac:dyDescent="0.25">
      <c r="B265" s="18">
        <v>37291</v>
      </c>
      <c r="C265" s="19">
        <v>30.17</v>
      </c>
      <c r="D265" s="29">
        <f ca="1">MATCH(B265,'Natural Gas'!A:A)</f>
        <v>1276</v>
      </c>
      <c r="E265" s="30">
        <f ca="1">INDEX('Natural Gas'!B:B,'Price Data'!D265)</f>
        <v>2.2799999999999998</v>
      </c>
      <c r="F265" s="4">
        <f ca="1">MAX((C265-E265*$E$4-$E$3),0)</f>
        <v>9.9300000000000033</v>
      </c>
      <c r="G265" s="4">
        <f t="shared" ca="1" si="6"/>
        <v>2002</v>
      </c>
    </row>
    <row r="266" spans="2:7" x14ac:dyDescent="0.25">
      <c r="B266" s="18">
        <v>37292</v>
      </c>
      <c r="C266" s="19">
        <v>29.1</v>
      </c>
      <c r="D266" s="29">
        <f ca="1">MATCH(B266,'Natural Gas'!A:A)</f>
        <v>1277</v>
      </c>
      <c r="E266" s="30">
        <f ca="1">INDEX('Natural Gas'!B:B,'Price Data'!D266)</f>
        <v>2.2799999999999998</v>
      </c>
      <c r="F266" s="4">
        <f ca="1">MAX((C266-E266*$E$4-$E$3),0)</f>
        <v>8.860000000000003</v>
      </c>
      <c r="G266" s="4">
        <f t="shared" ca="1" si="6"/>
        <v>2002</v>
      </c>
    </row>
    <row r="267" spans="2:7" x14ac:dyDescent="0.25">
      <c r="B267" s="18">
        <v>37293</v>
      </c>
      <c r="C267" s="19">
        <v>29.15</v>
      </c>
      <c r="D267" s="29">
        <f ca="1">MATCH(B267,'Natural Gas'!A:A)</f>
        <v>1278</v>
      </c>
      <c r="E267" s="30">
        <f ca="1">INDEX('Natural Gas'!B:B,'Price Data'!D267)</f>
        <v>2.14</v>
      </c>
      <c r="F267" s="4">
        <f ca="1">MAX((C267-E267*$E$4-$E$3),0)</f>
        <v>10.029999999999998</v>
      </c>
      <c r="G267" s="4">
        <f t="shared" ref="G267:G330" ca="1" si="7">YEAR(B267)</f>
        <v>2002</v>
      </c>
    </row>
    <row r="268" spans="2:7" x14ac:dyDescent="0.25">
      <c r="B268" s="18">
        <v>37294</v>
      </c>
      <c r="C268" s="19">
        <v>28.36</v>
      </c>
      <c r="D268" s="29">
        <f ca="1">MATCH(B268,'Natural Gas'!A:A)</f>
        <v>1279</v>
      </c>
      <c r="E268" s="30">
        <f ca="1">INDEX('Natural Gas'!B:B,'Price Data'!D268)</f>
        <v>2.17</v>
      </c>
      <c r="F268" s="4">
        <f ca="1">MAX((C268-E268*$E$4-$E$3),0)</f>
        <v>9</v>
      </c>
      <c r="G268" s="4">
        <f t="shared" ca="1" si="7"/>
        <v>2002</v>
      </c>
    </row>
    <row r="269" spans="2:7" x14ac:dyDescent="0.25">
      <c r="B269" s="18">
        <v>37295</v>
      </c>
      <c r="C269" s="19">
        <v>30.48</v>
      </c>
      <c r="D269" s="29">
        <f ca="1">MATCH(B269,'Natural Gas'!A:A)</f>
        <v>1280</v>
      </c>
      <c r="E269" s="30">
        <f ca="1">INDEX('Natural Gas'!B:B,'Price Data'!D269)</f>
        <v>2.21</v>
      </c>
      <c r="F269" s="4">
        <f ca="1">MAX((C269-E269*$E$4-$E$3),0)</f>
        <v>10.8</v>
      </c>
      <c r="G269" s="4">
        <f t="shared" ca="1" si="7"/>
        <v>2002</v>
      </c>
    </row>
    <row r="270" spans="2:7" x14ac:dyDescent="0.25">
      <c r="B270" s="18">
        <v>37298</v>
      </c>
      <c r="C270" s="19">
        <v>29.67</v>
      </c>
      <c r="D270" s="29">
        <f ca="1">MATCH(B270,'Natural Gas'!A:A)</f>
        <v>1281</v>
      </c>
      <c r="E270" s="30">
        <f ca="1">INDEX('Natural Gas'!B:B,'Price Data'!D270)</f>
        <v>2.2200000000000002</v>
      </c>
      <c r="F270" s="4">
        <f ca="1">MAX((C270-E270*$E$4-$E$3),0)</f>
        <v>9.91</v>
      </c>
      <c r="G270" s="4">
        <f t="shared" ca="1" si="7"/>
        <v>2002</v>
      </c>
    </row>
    <row r="271" spans="2:7" x14ac:dyDescent="0.25">
      <c r="B271" s="18">
        <v>37299</v>
      </c>
      <c r="C271" s="19">
        <v>30.97</v>
      </c>
      <c r="D271" s="29">
        <f ca="1">MATCH(B271,'Natural Gas'!A:A)</f>
        <v>1282</v>
      </c>
      <c r="E271" s="30">
        <f ca="1">INDEX('Natural Gas'!B:B,'Price Data'!D271)</f>
        <v>2.39</v>
      </c>
      <c r="F271" s="4">
        <f ca="1">MAX((C271-E271*$E$4-$E$3),0)</f>
        <v>9.8499999999999979</v>
      </c>
      <c r="G271" s="4">
        <f t="shared" ca="1" si="7"/>
        <v>2002</v>
      </c>
    </row>
    <row r="272" spans="2:7" x14ac:dyDescent="0.25">
      <c r="B272" s="18">
        <v>37300</v>
      </c>
      <c r="C272" s="19">
        <v>28.84</v>
      </c>
      <c r="D272" s="29">
        <f ca="1">MATCH(B272,'Natural Gas'!A:A)</f>
        <v>1283</v>
      </c>
      <c r="E272" s="30">
        <f ca="1">INDEX('Natural Gas'!B:B,'Price Data'!D272)</f>
        <v>2.37</v>
      </c>
      <c r="F272" s="4">
        <f ca="1">MAX((C272-E272*$E$4-$E$3),0)</f>
        <v>7.879999999999999</v>
      </c>
      <c r="G272" s="4">
        <f t="shared" ca="1" si="7"/>
        <v>2002</v>
      </c>
    </row>
    <row r="273" spans="2:7" x14ac:dyDescent="0.25">
      <c r="B273" s="18">
        <v>37301</v>
      </c>
      <c r="C273" s="19">
        <v>27.53</v>
      </c>
      <c r="D273" s="29">
        <f ca="1">MATCH(B273,'Natural Gas'!A:A)</f>
        <v>1284</v>
      </c>
      <c r="E273" s="30">
        <f ca="1">INDEX('Natural Gas'!B:B,'Price Data'!D273)</f>
        <v>2.2599999999999998</v>
      </c>
      <c r="F273" s="4">
        <f ca="1">MAX((C273-E273*$E$4-$E$3),0)</f>
        <v>7.4500000000000028</v>
      </c>
      <c r="G273" s="4">
        <f t="shared" ca="1" si="7"/>
        <v>2002</v>
      </c>
    </row>
    <row r="274" spans="2:7" x14ac:dyDescent="0.25">
      <c r="B274" s="18">
        <v>37302</v>
      </c>
      <c r="C274" s="19">
        <v>28.15</v>
      </c>
      <c r="D274" s="29">
        <f ca="1">MATCH(B274,'Natural Gas'!A:A)</f>
        <v>1285</v>
      </c>
      <c r="E274" s="30">
        <f ca="1">INDEX('Natural Gas'!B:B,'Price Data'!D274)</f>
        <v>2.1800000000000002</v>
      </c>
      <c r="F274" s="4">
        <f ca="1">MAX((C274-E274*$E$4-$E$3),0)</f>
        <v>8.7099999999999973</v>
      </c>
      <c r="G274" s="4">
        <f t="shared" ca="1" si="7"/>
        <v>2002</v>
      </c>
    </row>
    <row r="275" spans="2:7" x14ac:dyDescent="0.25">
      <c r="B275" s="18">
        <v>37305</v>
      </c>
      <c r="C275" s="19">
        <v>27.86</v>
      </c>
      <c r="D275" s="29">
        <f ca="1">MATCH(B275,'Natural Gas'!A:A)</f>
        <v>1285</v>
      </c>
      <c r="E275" s="30">
        <f ca="1">INDEX('Natural Gas'!B:B,'Price Data'!D275)</f>
        <v>2.1800000000000002</v>
      </c>
      <c r="F275" s="4">
        <f ca="1">MAX((C275-E275*$E$4-$E$3),0)</f>
        <v>8.4199999999999982</v>
      </c>
      <c r="G275" s="4">
        <f t="shared" ca="1" si="7"/>
        <v>2002</v>
      </c>
    </row>
    <row r="276" spans="2:7" x14ac:dyDescent="0.25">
      <c r="B276" s="18">
        <v>37306</v>
      </c>
      <c r="C276" s="19">
        <v>26.91</v>
      </c>
      <c r="D276" s="29">
        <f ca="1">MATCH(B276,'Natural Gas'!A:A)</f>
        <v>1286</v>
      </c>
      <c r="E276" s="30">
        <f ca="1">INDEX('Natural Gas'!B:B,'Price Data'!D276)</f>
        <v>2.3199999999999998</v>
      </c>
      <c r="F276" s="4">
        <f ca="1">MAX((C276-E276*$E$4-$E$3),0)</f>
        <v>6.3500000000000014</v>
      </c>
      <c r="G276" s="4">
        <f t="shared" ca="1" si="7"/>
        <v>2002</v>
      </c>
    </row>
    <row r="277" spans="2:7" x14ac:dyDescent="0.25">
      <c r="B277" s="18">
        <v>37307</v>
      </c>
      <c r="C277" s="19">
        <v>25.13</v>
      </c>
      <c r="D277" s="29">
        <f ca="1">MATCH(B277,'Natural Gas'!A:A)</f>
        <v>1287</v>
      </c>
      <c r="E277" s="30">
        <f ca="1">INDEX('Natural Gas'!B:B,'Price Data'!D277)</f>
        <v>2.41</v>
      </c>
      <c r="F277" s="4">
        <f ca="1">MAX((C277-E277*$E$4-$E$3),0)</f>
        <v>3.8499999999999979</v>
      </c>
      <c r="G277" s="4">
        <f t="shared" ca="1" si="7"/>
        <v>2002</v>
      </c>
    </row>
    <row r="278" spans="2:7" x14ac:dyDescent="0.25">
      <c r="B278" s="18">
        <v>37308</v>
      </c>
      <c r="C278" s="19">
        <v>26.03</v>
      </c>
      <c r="D278" s="29">
        <f ca="1">MATCH(B278,'Natural Gas'!A:A)</f>
        <v>1288</v>
      </c>
      <c r="E278" s="30">
        <f ca="1">INDEX('Natural Gas'!B:B,'Price Data'!D278)</f>
        <v>2.4</v>
      </c>
      <c r="F278" s="4">
        <f ca="1">MAX((C278-E278*$E$4-$E$3),0)</f>
        <v>4.8300000000000018</v>
      </c>
      <c r="G278" s="4">
        <f t="shared" ca="1" si="7"/>
        <v>2002</v>
      </c>
    </row>
    <row r="279" spans="2:7" x14ac:dyDescent="0.25">
      <c r="B279" s="18">
        <v>37309</v>
      </c>
      <c r="C279" s="19">
        <v>28.5</v>
      </c>
      <c r="D279" s="29">
        <f ca="1">MATCH(B279,'Natural Gas'!A:A)</f>
        <v>1289</v>
      </c>
      <c r="E279" s="30">
        <f ca="1">INDEX('Natural Gas'!B:B,'Price Data'!D279)</f>
        <v>2.4</v>
      </c>
      <c r="F279" s="4">
        <f ca="1">MAX((C279-E279*$E$4-$E$3),0)</f>
        <v>7.3000000000000007</v>
      </c>
      <c r="G279" s="4">
        <f t="shared" ca="1" si="7"/>
        <v>2002</v>
      </c>
    </row>
    <row r="280" spans="2:7" x14ac:dyDescent="0.25">
      <c r="B280" s="18">
        <v>37312</v>
      </c>
      <c r="C280" s="19">
        <v>28.42</v>
      </c>
      <c r="D280" s="29">
        <f ca="1">MATCH(B280,'Natural Gas'!A:A)</f>
        <v>1290</v>
      </c>
      <c r="E280" s="30">
        <f ca="1">INDEX('Natural Gas'!B:B,'Price Data'!D280)</f>
        <v>2.4</v>
      </c>
      <c r="F280" s="4">
        <f ca="1">MAX((C280-E280*$E$4-$E$3),0)</f>
        <v>7.2200000000000024</v>
      </c>
      <c r="G280" s="4">
        <f t="shared" ca="1" si="7"/>
        <v>2002</v>
      </c>
    </row>
    <row r="281" spans="2:7" x14ac:dyDescent="0.25">
      <c r="B281" s="18">
        <v>37313</v>
      </c>
      <c r="C281" s="19">
        <v>28.21</v>
      </c>
      <c r="D281" s="29">
        <f ca="1">MATCH(B281,'Natural Gas'!A:A)</f>
        <v>1291</v>
      </c>
      <c r="E281" s="30">
        <f ca="1">INDEX('Natural Gas'!B:B,'Price Data'!D281)</f>
        <v>2.46</v>
      </c>
      <c r="F281" s="4">
        <f ca="1">MAX((C281-E281*$E$4-$E$3),0)</f>
        <v>6.5300000000000011</v>
      </c>
      <c r="G281" s="4">
        <f t="shared" ca="1" si="7"/>
        <v>2002</v>
      </c>
    </row>
    <row r="282" spans="2:7" x14ac:dyDescent="0.25">
      <c r="B282" s="18">
        <v>37314</v>
      </c>
      <c r="C282" s="19">
        <v>32.25</v>
      </c>
      <c r="D282" s="29">
        <f ca="1">MATCH(B282,'Natural Gas'!A:A)</f>
        <v>1292</v>
      </c>
      <c r="E282" s="30">
        <f ca="1">INDEX('Natural Gas'!B:B,'Price Data'!D282)</f>
        <v>2.4900000000000002</v>
      </c>
      <c r="F282" s="4">
        <f ca="1">MAX((C282-E282*$E$4-$E$3),0)</f>
        <v>10.329999999999998</v>
      </c>
      <c r="G282" s="4">
        <f t="shared" ca="1" si="7"/>
        <v>2002</v>
      </c>
    </row>
    <row r="283" spans="2:7" x14ac:dyDescent="0.25">
      <c r="B283" s="18">
        <v>37315</v>
      </c>
      <c r="C283" s="19">
        <v>30.55</v>
      </c>
      <c r="D283" s="29">
        <f ca="1">MATCH(B283,'Natural Gas'!A:A)</f>
        <v>1293</v>
      </c>
      <c r="E283" s="30">
        <f ca="1">INDEX('Natural Gas'!B:B,'Price Data'!D283)</f>
        <v>2.4900000000000002</v>
      </c>
      <c r="F283" s="4">
        <f ca="1">MAX((C283-E283*$E$4-$E$3),0)</f>
        <v>8.629999999999999</v>
      </c>
      <c r="G283" s="4">
        <f t="shared" ca="1" si="7"/>
        <v>2002</v>
      </c>
    </row>
    <row r="284" spans="2:7" x14ac:dyDescent="0.25">
      <c r="B284" s="18">
        <v>37316</v>
      </c>
      <c r="C284" s="19">
        <v>30.58</v>
      </c>
      <c r="D284" s="29">
        <f ca="1">MATCH(B284,'Natural Gas'!A:A)</f>
        <v>1294</v>
      </c>
      <c r="E284" s="30">
        <f ca="1">INDEX('Natural Gas'!B:B,'Price Data'!D284)</f>
        <v>2.5099999999999998</v>
      </c>
      <c r="F284" s="4">
        <f ca="1">MAX((C284-E284*$E$4-$E$3),0)</f>
        <v>8.5</v>
      </c>
      <c r="G284" s="4">
        <f t="shared" ca="1" si="7"/>
        <v>2002</v>
      </c>
    </row>
    <row r="285" spans="2:7" x14ac:dyDescent="0.25">
      <c r="B285" s="18">
        <v>37319</v>
      </c>
      <c r="C285" s="19">
        <v>31.84</v>
      </c>
      <c r="D285" s="29">
        <f ca="1">MATCH(B285,'Natural Gas'!A:A)</f>
        <v>1295</v>
      </c>
      <c r="E285" s="30">
        <f ca="1">INDEX('Natural Gas'!B:B,'Price Data'!D285)</f>
        <v>2.66</v>
      </c>
      <c r="F285" s="4">
        <f ca="1">MAX((C285-E285*$E$4-$E$3),0)</f>
        <v>8.5599999999999987</v>
      </c>
      <c r="G285" s="4">
        <f t="shared" ca="1" si="7"/>
        <v>2002</v>
      </c>
    </row>
    <row r="286" spans="2:7" x14ac:dyDescent="0.25">
      <c r="B286" s="18">
        <v>37320</v>
      </c>
      <c r="C286" s="19">
        <v>29.28</v>
      </c>
      <c r="D286" s="29">
        <f ca="1">MATCH(B286,'Natural Gas'!A:A)</f>
        <v>1296</v>
      </c>
      <c r="E286" s="30">
        <f ca="1">INDEX('Natural Gas'!B:B,'Price Data'!D286)</f>
        <v>2.63</v>
      </c>
      <c r="F286" s="4">
        <f ca="1">MAX((C286-E286*$E$4-$E$3),0)</f>
        <v>6.240000000000002</v>
      </c>
      <c r="G286" s="4">
        <f t="shared" ca="1" si="7"/>
        <v>2002</v>
      </c>
    </row>
    <row r="287" spans="2:7" x14ac:dyDescent="0.25">
      <c r="B287" s="18">
        <v>37321</v>
      </c>
      <c r="C287" s="19">
        <v>28.11</v>
      </c>
      <c r="D287" s="29">
        <f ca="1">MATCH(B287,'Natural Gas'!A:A)</f>
        <v>1297</v>
      </c>
      <c r="E287" s="30">
        <f ca="1">INDEX('Natural Gas'!B:B,'Price Data'!D287)</f>
        <v>2.52</v>
      </c>
      <c r="F287" s="4">
        <f ca="1">MAX((C287-E287*$E$4-$E$3),0)</f>
        <v>5.9499999999999993</v>
      </c>
      <c r="G287" s="4">
        <f t="shared" ca="1" si="7"/>
        <v>2002</v>
      </c>
    </row>
    <row r="288" spans="2:7" x14ac:dyDescent="0.25">
      <c r="B288" s="18">
        <v>37322</v>
      </c>
      <c r="C288" s="19">
        <v>31.13</v>
      </c>
      <c r="D288" s="29">
        <f ca="1">MATCH(B288,'Natural Gas'!A:A)</f>
        <v>1298</v>
      </c>
      <c r="E288" s="30">
        <f ca="1">INDEX('Natural Gas'!B:B,'Price Data'!D288)</f>
        <v>2.73</v>
      </c>
      <c r="F288" s="4">
        <f ca="1">MAX((C288-E288*$E$4-$E$3),0)</f>
        <v>7.2899999999999991</v>
      </c>
      <c r="G288" s="4">
        <f t="shared" ca="1" si="7"/>
        <v>2002</v>
      </c>
    </row>
    <row r="289" spans="2:7" x14ac:dyDescent="0.25">
      <c r="B289" s="18">
        <v>37323</v>
      </c>
      <c r="C289" s="19">
        <v>33.020000000000003</v>
      </c>
      <c r="D289" s="29">
        <f ca="1">MATCH(B289,'Natural Gas'!A:A)</f>
        <v>1299</v>
      </c>
      <c r="E289" s="30">
        <f ca="1">INDEX('Natural Gas'!B:B,'Price Data'!D289)</f>
        <v>2.82</v>
      </c>
      <c r="F289" s="4">
        <f ca="1">MAX((C289-E289*$E$4-$E$3),0)</f>
        <v>8.4600000000000044</v>
      </c>
      <c r="G289" s="4">
        <f t="shared" ca="1" si="7"/>
        <v>2002</v>
      </c>
    </row>
    <row r="290" spans="2:7" x14ac:dyDescent="0.25">
      <c r="B290" s="18">
        <v>37326</v>
      </c>
      <c r="C290" s="19">
        <v>30.75</v>
      </c>
      <c r="D290" s="29">
        <f ca="1">MATCH(B290,'Natural Gas'!A:A)</f>
        <v>1300</v>
      </c>
      <c r="E290" s="30">
        <f ca="1">INDEX('Natural Gas'!B:B,'Price Data'!D290)</f>
        <v>2.9</v>
      </c>
      <c r="F290" s="4">
        <f ca="1">MAX((C290-E290*$E$4-$E$3),0)</f>
        <v>5.5500000000000007</v>
      </c>
      <c r="G290" s="4">
        <f t="shared" ca="1" si="7"/>
        <v>2002</v>
      </c>
    </row>
    <row r="291" spans="2:7" x14ac:dyDescent="0.25">
      <c r="B291" s="18">
        <v>37327</v>
      </c>
      <c r="C291" s="19">
        <v>31</v>
      </c>
      <c r="D291" s="29">
        <f ca="1">MATCH(B291,'Natural Gas'!A:A)</f>
        <v>1301</v>
      </c>
      <c r="E291" s="30">
        <f ca="1">INDEX('Natural Gas'!B:B,'Price Data'!D291)</f>
        <v>2.94</v>
      </c>
      <c r="F291" s="4">
        <f ca="1">MAX((C291-E291*$E$4-$E$3),0)</f>
        <v>5.48</v>
      </c>
      <c r="G291" s="4">
        <f t="shared" ca="1" si="7"/>
        <v>2002</v>
      </c>
    </row>
    <row r="292" spans="2:7" x14ac:dyDescent="0.25">
      <c r="B292" s="18">
        <v>37328</v>
      </c>
      <c r="C292" s="19">
        <v>32.31</v>
      </c>
      <c r="D292" s="29">
        <f ca="1">MATCH(B292,'Natural Gas'!A:A)</f>
        <v>1302</v>
      </c>
      <c r="E292" s="30">
        <f ca="1">INDEX('Natural Gas'!B:B,'Price Data'!D292)</f>
        <v>2.97</v>
      </c>
      <c r="F292" s="4">
        <f ca="1">MAX((C292-E292*$E$4-$E$3),0)</f>
        <v>6.5500000000000007</v>
      </c>
      <c r="G292" s="4">
        <f t="shared" ca="1" si="7"/>
        <v>2002</v>
      </c>
    </row>
    <row r="293" spans="2:7" x14ac:dyDescent="0.25">
      <c r="B293" s="18">
        <v>37329</v>
      </c>
      <c r="C293" s="19">
        <v>31.1</v>
      </c>
      <c r="D293" s="29">
        <f ca="1">MATCH(B293,'Natural Gas'!A:A)</f>
        <v>1303</v>
      </c>
      <c r="E293" s="30">
        <f ca="1">INDEX('Natural Gas'!B:B,'Price Data'!D293)</f>
        <v>2.78</v>
      </c>
      <c r="F293" s="4">
        <f ca="1">MAX((C293-E293*$E$4-$E$3),0)</f>
        <v>6.860000000000003</v>
      </c>
      <c r="G293" s="4">
        <f t="shared" ca="1" si="7"/>
        <v>2002</v>
      </c>
    </row>
    <row r="294" spans="2:7" x14ac:dyDescent="0.25">
      <c r="B294" s="18">
        <v>37330</v>
      </c>
      <c r="C294" s="19">
        <v>33.79</v>
      </c>
      <c r="D294" s="29">
        <f ca="1">MATCH(B294,'Natural Gas'!A:A)</f>
        <v>1304</v>
      </c>
      <c r="E294" s="30">
        <f ca="1">INDEX('Natural Gas'!B:B,'Price Data'!D294)</f>
        <v>2.99</v>
      </c>
      <c r="F294" s="4">
        <f ca="1">MAX((C294-E294*$E$4-$E$3),0)</f>
        <v>7.8699999999999974</v>
      </c>
      <c r="G294" s="4">
        <f t="shared" ca="1" si="7"/>
        <v>2002</v>
      </c>
    </row>
    <row r="295" spans="2:7" x14ac:dyDescent="0.25">
      <c r="B295" s="18">
        <v>37333</v>
      </c>
      <c r="C295" s="19">
        <v>35.58</v>
      </c>
      <c r="D295" s="29">
        <f ca="1">MATCH(B295,'Natural Gas'!A:A)</f>
        <v>1305</v>
      </c>
      <c r="E295" s="30">
        <f ca="1">INDEX('Natural Gas'!B:B,'Price Data'!D295)</f>
        <v>3.15</v>
      </c>
      <c r="F295" s="4">
        <f ca="1">MAX((C295-E295*$E$4-$E$3),0)</f>
        <v>8.379999999999999</v>
      </c>
      <c r="G295" s="4">
        <f t="shared" ca="1" si="7"/>
        <v>2002</v>
      </c>
    </row>
    <row r="296" spans="2:7" x14ac:dyDescent="0.25">
      <c r="B296" s="18">
        <v>37334</v>
      </c>
      <c r="C296" s="19">
        <v>38.4</v>
      </c>
      <c r="D296" s="29">
        <f ca="1">MATCH(B296,'Natural Gas'!A:A)</f>
        <v>1306</v>
      </c>
      <c r="E296" s="30">
        <f ca="1">INDEX('Natural Gas'!B:B,'Price Data'!D296)</f>
        <v>3.33</v>
      </c>
      <c r="F296" s="4">
        <f ca="1">MAX((C296-E296*$E$4-$E$3),0)</f>
        <v>9.759999999999998</v>
      </c>
      <c r="G296" s="4">
        <f t="shared" ca="1" si="7"/>
        <v>2002</v>
      </c>
    </row>
    <row r="297" spans="2:7" x14ac:dyDescent="0.25">
      <c r="B297" s="18">
        <v>37335</v>
      </c>
      <c r="C297" s="19">
        <v>36.99</v>
      </c>
      <c r="D297" s="29">
        <f ca="1">MATCH(B297,'Natural Gas'!A:A)</f>
        <v>1307</v>
      </c>
      <c r="E297" s="30">
        <f ca="1">INDEX('Natural Gas'!B:B,'Price Data'!D297)</f>
        <v>3.29</v>
      </c>
      <c r="F297" s="4">
        <f ca="1">MAX((C297-E297*$E$4-$E$3),0)</f>
        <v>8.6700000000000017</v>
      </c>
      <c r="G297" s="4">
        <f t="shared" ca="1" si="7"/>
        <v>2002</v>
      </c>
    </row>
    <row r="298" spans="2:7" x14ac:dyDescent="0.25">
      <c r="B298" s="18">
        <v>37336</v>
      </c>
      <c r="C298" s="19">
        <v>38.67</v>
      </c>
      <c r="D298" s="29">
        <f ca="1">MATCH(B298,'Natural Gas'!A:A)</f>
        <v>1308</v>
      </c>
      <c r="E298" s="30">
        <f ca="1">INDEX('Natural Gas'!B:B,'Price Data'!D298)</f>
        <v>3.2</v>
      </c>
      <c r="F298" s="4">
        <f ca="1">MAX((C298-E298*$E$4-$E$3),0)</f>
        <v>11.07</v>
      </c>
      <c r="G298" s="4">
        <f t="shared" ca="1" si="7"/>
        <v>2002</v>
      </c>
    </row>
    <row r="299" spans="2:7" x14ac:dyDescent="0.25">
      <c r="B299" s="18">
        <v>37337</v>
      </c>
      <c r="C299" s="19">
        <v>44.84</v>
      </c>
      <c r="D299" s="29">
        <f ca="1">MATCH(B299,'Natural Gas'!A:A)</f>
        <v>1309</v>
      </c>
      <c r="E299" s="30">
        <f ca="1">INDEX('Natural Gas'!B:B,'Price Data'!D299)</f>
        <v>3.57</v>
      </c>
      <c r="F299" s="4">
        <f ca="1">MAX((C299-E299*$E$4-$E$3),0)</f>
        <v>14.280000000000005</v>
      </c>
      <c r="G299" s="4">
        <f t="shared" ca="1" si="7"/>
        <v>2002</v>
      </c>
    </row>
    <row r="300" spans="2:7" x14ac:dyDescent="0.25">
      <c r="B300" s="18">
        <v>37340</v>
      </c>
      <c r="C300" s="19">
        <v>44.01</v>
      </c>
      <c r="D300" s="29">
        <f ca="1">MATCH(B300,'Natural Gas'!A:A)</f>
        <v>1310</v>
      </c>
      <c r="E300" s="30">
        <f ca="1">INDEX('Natural Gas'!B:B,'Price Data'!D300)</f>
        <v>3.46</v>
      </c>
      <c r="F300" s="4">
        <f ca="1">MAX((C300-E300*$E$4-$E$3),0)</f>
        <v>14.329999999999998</v>
      </c>
      <c r="G300" s="4">
        <f t="shared" ca="1" si="7"/>
        <v>2002</v>
      </c>
    </row>
    <row r="301" spans="2:7" x14ac:dyDescent="0.25">
      <c r="B301" s="18">
        <v>37341</v>
      </c>
      <c r="C301" s="19">
        <v>36.65</v>
      </c>
      <c r="D301" s="29">
        <f ca="1">MATCH(B301,'Natural Gas'!A:A)</f>
        <v>1311</v>
      </c>
      <c r="E301" s="30">
        <f ca="1">INDEX('Natural Gas'!B:B,'Price Data'!D301)</f>
        <v>3.59</v>
      </c>
      <c r="F301" s="4">
        <f ca="1">MAX((C301-E301*$E$4-$E$3),0)</f>
        <v>5.93</v>
      </c>
      <c r="G301" s="4">
        <f t="shared" ca="1" si="7"/>
        <v>2002</v>
      </c>
    </row>
    <row r="302" spans="2:7" x14ac:dyDescent="0.25">
      <c r="B302" s="18">
        <v>37342</v>
      </c>
      <c r="C302" s="19">
        <v>35.24</v>
      </c>
      <c r="D302" s="29">
        <f ca="1">MATCH(B302,'Natural Gas'!A:A)</f>
        <v>1312</v>
      </c>
      <c r="E302" s="30">
        <f ca="1">INDEX('Natural Gas'!B:B,'Price Data'!D302)</f>
        <v>3.35</v>
      </c>
      <c r="F302" s="4">
        <f ca="1">MAX((C302-E302*$E$4-$E$3),0)</f>
        <v>6.4400000000000013</v>
      </c>
      <c r="G302" s="4">
        <f t="shared" ca="1" si="7"/>
        <v>2002</v>
      </c>
    </row>
    <row r="303" spans="2:7" x14ac:dyDescent="0.25">
      <c r="B303" s="18">
        <v>37343</v>
      </c>
      <c r="C303" s="19">
        <v>32.51</v>
      </c>
      <c r="D303" s="29">
        <f ca="1">MATCH(B303,'Natural Gas'!A:A)</f>
        <v>1313</v>
      </c>
      <c r="E303" s="30">
        <f ca="1">INDEX('Natural Gas'!B:B,'Price Data'!D303)</f>
        <v>3.18</v>
      </c>
      <c r="F303" s="4">
        <f ca="1">MAX((C303-E303*$E$4-$E$3),0)</f>
        <v>5.0699999999999967</v>
      </c>
      <c r="G303" s="4">
        <f t="shared" ca="1" si="7"/>
        <v>2002</v>
      </c>
    </row>
    <row r="304" spans="2:7" x14ac:dyDescent="0.25">
      <c r="B304" s="18">
        <v>37344</v>
      </c>
      <c r="C304" s="19">
        <v>38.25</v>
      </c>
      <c r="D304" s="29">
        <f ca="1">MATCH(B304,'Natural Gas'!A:A)</f>
        <v>1313</v>
      </c>
      <c r="E304" s="30">
        <f ca="1">INDEX('Natural Gas'!B:B,'Price Data'!D304)</f>
        <v>3.18</v>
      </c>
      <c r="F304" s="4">
        <f ca="1">MAX((C304-E304*$E$4-$E$3),0)</f>
        <v>10.809999999999999</v>
      </c>
      <c r="G304" s="4">
        <f t="shared" ca="1" si="7"/>
        <v>2002</v>
      </c>
    </row>
    <row r="305" spans="2:7" x14ac:dyDescent="0.25">
      <c r="B305" s="18">
        <v>37347</v>
      </c>
      <c r="C305" s="19">
        <v>34.92</v>
      </c>
      <c r="D305" s="29">
        <f ca="1">MATCH(B305,'Natural Gas'!A:A)</f>
        <v>1314</v>
      </c>
      <c r="E305" s="30">
        <f ca="1">INDEX('Natural Gas'!B:B,'Price Data'!D305)</f>
        <v>3.43</v>
      </c>
      <c r="F305" s="4">
        <f ca="1">MAX((C305-E305*$E$4-$E$3),0)</f>
        <v>5.48</v>
      </c>
      <c r="G305" s="4">
        <f t="shared" ca="1" si="7"/>
        <v>2002</v>
      </c>
    </row>
    <row r="306" spans="2:7" x14ac:dyDescent="0.25">
      <c r="B306" s="18">
        <v>37348</v>
      </c>
      <c r="C306" s="19">
        <v>33.909999999999997</v>
      </c>
      <c r="D306" s="29">
        <f ca="1">MATCH(B306,'Natural Gas'!A:A)</f>
        <v>1315</v>
      </c>
      <c r="E306" s="30">
        <f ca="1">INDEX('Natural Gas'!B:B,'Price Data'!D306)</f>
        <v>3.72</v>
      </c>
      <c r="F306" s="4">
        <f ca="1">MAX((C306-E306*$E$4-$E$3),0)</f>
        <v>2.149999999999995</v>
      </c>
      <c r="G306" s="4">
        <f t="shared" ca="1" si="7"/>
        <v>2002</v>
      </c>
    </row>
    <row r="307" spans="2:7" x14ac:dyDescent="0.25">
      <c r="B307" s="18">
        <v>37349</v>
      </c>
      <c r="C307" s="19">
        <v>36.83</v>
      </c>
      <c r="D307" s="29">
        <f ca="1">MATCH(B307,'Natural Gas'!A:A)</f>
        <v>1316</v>
      </c>
      <c r="E307" s="30">
        <f ca="1">INDEX('Natural Gas'!B:B,'Price Data'!D307)</f>
        <v>3.68</v>
      </c>
      <c r="F307" s="4">
        <f ca="1">MAX((C307-E307*$E$4-$E$3),0)</f>
        <v>5.389999999999997</v>
      </c>
      <c r="G307" s="4">
        <f t="shared" ca="1" si="7"/>
        <v>2002</v>
      </c>
    </row>
    <row r="308" spans="2:7" x14ac:dyDescent="0.25">
      <c r="B308" s="18">
        <v>37350</v>
      </c>
      <c r="C308" s="19">
        <v>35.28</v>
      </c>
      <c r="D308" s="29">
        <f ca="1">MATCH(B308,'Natural Gas'!A:A)</f>
        <v>1317</v>
      </c>
      <c r="E308" s="30">
        <f ca="1">INDEX('Natural Gas'!B:B,'Price Data'!D308)</f>
        <v>3.56</v>
      </c>
      <c r="F308" s="4">
        <f ca="1">MAX((C308-E308*$E$4-$E$3),0)</f>
        <v>4.8000000000000007</v>
      </c>
      <c r="G308" s="4">
        <f t="shared" ca="1" si="7"/>
        <v>2002</v>
      </c>
    </row>
    <row r="309" spans="2:7" x14ac:dyDescent="0.25">
      <c r="B309" s="18">
        <v>37351</v>
      </c>
      <c r="C309" s="19">
        <v>35.11</v>
      </c>
      <c r="D309" s="29">
        <f ca="1">MATCH(B309,'Natural Gas'!A:A)</f>
        <v>1318</v>
      </c>
      <c r="E309" s="30">
        <f ca="1">INDEX('Natural Gas'!B:B,'Price Data'!D309)</f>
        <v>3.31</v>
      </c>
      <c r="F309" s="4">
        <f ca="1">MAX((C309-E309*$E$4-$E$3),0)</f>
        <v>6.629999999999999</v>
      </c>
      <c r="G309" s="4">
        <f t="shared" ca="1" si="7"/>
        <v>2002</v>
      </c>
    </row>
    <row r="310" spans="2:7" x14ac:dyDescent="0.25">
      <c r="B310" s="18">
        <v>37354</v>
      </c>
      <c r="C310" s="19">
        <v>36.119999999999997</v>
      </c>
      <c r="D310" s="29">
        <f ca="1">MATCH(B310,'Natural Gas'!A:A)</f>
        <v>1319</v>
      </c>
      <c r="E310" s="30">
        <f ca="1">INDEX('Natural Gas'!B:B,'Price Data'!D310)</f>
        <v>3.36</v>
      </c>
      <c r="F310" s="4">
        <f ca="1">MAX((C310-E310*$E$4-$E$3),0)</f>
        <v>7.2399999999999984</v>
      </c>
      <c r="G310" s="4">
        <f t="shared" ca="1" si="7"/>
        <v>2002</v>
      </c>
    </row>
    <row r="311" spans="2:7" x14ac:dyDescent="0.25">
      <c r="B311" s="18">
        <v>37355</v>
      </c>
      <c r="C311" s="19">
        <v>35.6</v>
      </c>
      <c r="D311" s="29">
        <f ca="1">MATCH(B311,'Natural Gas'!A:A)</f>
        <v>1320</v>
      </c>
      <c r="E311" s="30">
        <f ca="1">INDEX('Natural Gas'!B:B,'Price Data'!D311)</f>
        <v>3.25</v>
      </c>
      <c r="F311" s="4">
        <f ca="1">MAX((C311-E311*$E$4-$E$3),0)</f>
        <v>7.6000000000000014</v>
      </c>
      <c r="G311" s="4">
        <f t="shared" ca="1" si="7"/>
        <v>2002</v>
      </c>
    </row>
    <row r="312" spans="2:7" x14ac:dyDescent="0.25">
      <c r="B312" s="18">
        <v>37356</v>
      </c>
      <c r="C312" s="19">
        <v>36.590000000000003</v>
      </c>
      <c r="D312" s="29">
        <f ca="1">MATCH(B312,'Natural Gas'!A:A)</f>
        <v>1321</v>
      </c>
      <c r="E312" s="30">
        <f ca="1">INDEX('Natural Gas'!B:B,'Price Data'!D312)</f>
        <v>3.25</v>
      </c>
      <c r="F312" s="4">
        <f ca="1">MAX((C312-E312*$E$4-$E$3),0)</f>
        <v>8.5900000000000034</v>
      </c>
      <c r="G312" s="4">
        <f t="shared" ca="1" si="7"/>
        <v>2002</v>
      </c>
    </row>
    <row r="313" spans="2:7" x14ac:dyDescent="0.25">
      <c r="B313" s="18">
        <v>37357</v>
      </c>
      <c r="C313" s="19">
        <v>36.03</v>
      </c>
      <c r="D313" s="29">
        <f ca="1">MATCH(B313,'Natural Gas'!A:A)</f>
        <v>1322</v>
      </c>
      <c r="E313" s="30">
        <f ca="1">INDEX('Natural Gas'!B:B,'Price Data'!D313)</f>
        <v>3.14</v>
      </c>
      <c r="F313" s="4">
        <f ca="1">MAX((C313-E313*$E$4-$E$3),0)</f>
        <v>8.91</v>
      </c>
      <c r="G313" s="4">
        <f t="shared" ca="1" si="7"/>
        <v>2002</v>
      </c>
    </row>
    <row r="314" spans="2:7" x14ac:dyDescent="0.25">
      <c r="B314" s="18">
        <v>37358</v>
      </c>
      <c r="C314" s="19">
        <v>36.5</v>
      </c>
      <c r="D314" s="29">
        <f ca="1">MATCH(B314,'Natural Gas'!A:A)</f>
        <v>1323</v>
      </c>
      <c r="E314" s="30">
        <f ca="1">INDEX('Natural Gas'!B:B,'Price Data'!D314)</f>
        <v>3.07</v>
      </c>
      <c r="F314" s="4">
        <f ca="1">MAX((C314-E314*$E$4-$E$3),0)</f>
        <v>9.9400000000000013</v>
      </c>
      <c r="G314" s="4">
        <f t="shared" ca="1" si="7"/>
        <v>2002</v>
      </c>
    </row>
    <row r="315" spans="2:7" x14ac:dyDescent="0.25">
      <c r="B315" s="18">
        <v>37361</v>
      </c>
      <c r="C315" s="19">
        <v>49.5</v>
      </c>
      <c r="D315" s="29">
        <f ca="1">MATCH(B315,'Natural Gas'!A:A)</f>
        <v>1324</v>
      </c>
      <c r="E315" s="30">
        <f ca="1">INDEX('Natural Gas'!B:B,'Price Data'!D315)</f>
        <v>3.27</v>
      </c>
      <c r="F315" s="4">
        <f ca="1">MAX((C315-E315*$E$4-$E$3),0)</f>
        <v>21.34</v>
      </c>
      <c r="G315" s="4">
        <f t="shared" ca="1" si="7"/>
        <v>2002</v>
      </c>
    </row>
    <row r="316" spans="2:7" x14ac:dyDescent="0.25">
      <c r="B316" s="18">
        <v>37362</v>
      </c>
      <c r="C316" s="19">
        <v>59.23</v>
      </c>
      <c r="D316" s="29">
        <f ca="1">MATCH(B316,'Natural Gas'!A:A)</f>
        <v>1325</v>
      </c>
      <c r="E316" s="30">
        <f ca="1">INDEX('Natural Gas'!B:B,'Price Data'!D316)</f>
        <v>3.44</v>
      </c>
      <c r="F316" s="4">
        <f ca="1">MAX((C316-E316*$E$4-$E$3),0)</f>
        <v>29.709999999999997</v>
      </c>
      <c r="G316" s="4">
        <f t="shared" ca="1" si="7"/>
        <v>2002</v>
      </c>
    </row>
    <row r="317" spans="2:7" x14ac:dyDescent="0.25">
      <c r="B317" s="18">
        <v>37363</v>
      </c>
      <c r="C317" s="19">
        <v>40.75</v>
      </c>
      <c r="D317" s="29">
        <f ca="1">MATCH(B317,'Natural Gas'!A:A)</f>
        <v>1326</v>
      </c>
      <c r="E317" s="30">
        <f ca="1">INDEX('Natural Gas'!B:B,'Price Data'!D317)</f>
        <v>3.4</v>
      </c>
      <c r="F317" s="4">
        <f ca="1">MAX((C317-E317*$E$4-$E$3),0)</f>
        <v>11.55</v>
      </c>
      <c r="G317" s="4">
        <f t="shared" ca="1" si="7"/>
        <v>2002</v>
      </c>
    </row>
    <row r="318" spans="2:7" x14ac:dyDescent="0.25">
      <c r="B318" s="18">
        <v>37364</v>
      </c>
      <c r="C318" s="19">
        <v>38.03</v>
      </c>
      <c r="D318" s="29">
        <f ca="1">MATCH(B318,'Natural Gas'!A:A)</f>
        <v>1327</v>
      </c>
      <c r="E318" s="30">
        <f ca="1">INDEX('Natural Gas'!B:B,'Price Data'!D318)</f>
        <v>3.5</v>
      </c>
      <c r="F318" s="4">
        <f ca="1">MAX((C318-E318*$E$4-$E$3),0)</f>
        <v>8.0300000000000011</v>
      </c>
      <c r="G318" s="4">
        <f t="shared" ca="1" si="7"/>
        <v>2002</v>
      </c>
    </row>
    <row r="319" spans="2:7" x14ac:dyDescent="0.25">
      <c r="B319" s="18">
        <v>37365</v>
      </c>
      <c r="C319" s="19">
        <v>36.18</v>
      </c>
      <c r="D319" s="29">
        <f ca="1">MATCH(B319,'Natural Gas'!A:A)</f>
        <v>1328</v>
      </c>
      <c r="E319" s="30">
        <f ca="1">INDEX('Natural Gas'!B:B,'Price Data'!D319)</f>
        <v>3.4</v>
      </c>
      <c r="F319" s="4">
        <f ca="1">MAX((C319-E319*$E$4-$E$3),0)</f>
        <v>6.98</v>
      </c>
      <c r="G319" s="4">
        <f t="shared" ca="1" si="7"/>
        <v>2002</v>
      </c>
    </row>
    <row r="320" spans="2:7" x14ac:dyDescent="0.25">
      <c r="B320" s="18">
        <v>37368</v>
      </c>
      <c r="C320" s="19">
        <v>36.26</v>
      </c>
      <c r="D320" s="29">
        <f ca="1">MATCH(B320,'Natural Gas'!A:A)</f>
        <v>1329</v>
      </c>
      <c r="E320" s="30">
        <f ca="1">INDEX('Natural Gas'!B:B,'Price Data'!D320)</f>
        <v>3.58</v>
      </c>
      <c r="F320" s="4">
        <f ca="1">MAX((C320-E320*$E$4-$E$3),0)</f>
        <v>5.6199999999999974</v>
      </c>
      <c r="G320" s="4">
        <f t="shared" ca="1" si="7"/>
        <v>2002</v>
      </c>
    </row>
    <row r="321" spans="2:7" x14ac:dyDescent="0.25">
      <c r="B321" s="18">
        <v>37369</v>
      </c>
      <c r="C321" s="19">
        <v>34.83</v>
      </c>
      <c r="D321" s="29">
        <f ca="1">MATCH(B321,'Natural Gas'!A:A)</f>
        <v>1330</v>
      </c>
      <c r="E321" s="30">
        <f ca="1">INDEX('Natural Gas'!B:B,'Price Data'!D321)</f>
        <v>3.63</v>
      </c>
      <c r="F321" s="4">
        <f ca="1">MAX((C321-E321*$E$4-$E$3),0)</f>
        <v>3.7899999999999991</v>
      </c>
      <c r="G321" s="4">
        <f t="shared" ca="1" si="7"/>
        <v>2002</v>
      </c>
    </row>
    <row r="322" spans="2:7" x14ac:dyDescent="0.25">
      <c r="B322" s="18">
        <v>37370</v>
      </c>
      <c r="C322" s="19">
        <v>33.630000000000003</v>
      </c>
      <c r="D322" s="29">
        <f ca="1">MATCH(B322,'Natural Gas'!A:A)</f>
        <v>1331</v>
      </c>
      <c r="E322" s="30">
        <f ca="1">INDEX('Natural Gas'!B:B,'Price Data'!D322)</f>
        <v>3.53</v>
      </c>
      <c r="F322" s="4">
        <f ca="1">MAX((C322-E322*$E$4-$E$3),0)</f>
        <v>3.3900000000000041</v>
      </c>
      <c r="G322" s="4">
        <f t="shared" ca="1" si="7"/>
        <v>2002</v>
      </c>
    </row>
    <row r="323" spans="2:7" x14ac:dyDescent="0.25">
      <c r="B323" s="18">
        <v>37371</v>
      </c>
      <c r="C323" s="19">
        <v>33.82</v>
      </c>
      <c r="D323" s="29">
        <f ca="1">MATCH(B323,'Natural Gas'!A:A)</f>
        <v>1332</v>
      </c>
      <c r="E323" s="30">
        <f ca="1">INDEX('Natural Gas'!B:B,'Price Data'!D323)</f>
        <v>3.46</v>
      </c>
      <c r="F323" s="4">
        <f ca="1">MAX((C323-E323*$E$4-$E$3),0)</f>
        <v>4.1400000000000006</v>
      </c>
      <c r="G323" s="4">
        <f t="shared" ca="1" si="7"/>
        <v>2002</v>
      </c>
    </row>
    <row r="324" spans="2:7" x14ac:dyDescent="0.25">
      <c r="B324" s="18">
        <v>37372</v>
      </c>
      <c r="C324" s="19">
        <v>35.44</v>
      </c>
      <c r="D324" s="29">
        <f ca="1">MATCH(B324,'Natural Gas'!A:A)</f>
        <v>1333</v>
      </c>
      <c r="E324" s="30">
        <f ca="1">INDEX('Natural Gas'!B:B,'Price Data'!D324)</f>
        <v>3.32</v>
      </c>
      <c r="F324" s="4">
        <f ca="1">MAX((C324-E324*$E$4-$E$3),0)</f>
        <v>6.879999999999999</v>
      </c>
      <c r="G324" s="4">
        <f t="shared" ca="1" si="7"/>
        <v>2002</v>
      </c>
    </row>
    <row r="325" spans="2:7" x14ac:dyDescent="0.25">
      <c r="B325" s="18">
        <v>37375</v>
      </c>
      <c r="C325" s="19">
        <v>36.01</v>
      </c>
      <c r="D325" s="29">
        <f ca="1">MATCH(B325,'Natural Gas'!A:A)</f>
        <v>1334</v>
      </c>
      <c r="E325" s="30">
        <f ca="1">INDEX('Natural Gas'!B:B,'Price Data'!D325)</f>
        <v>3.44</v>
      </c>
      <c r="F325" s="4">
        <f ca="1">MAX((C325-E325*$E$4-$E$3),0)</f>
        <v>6.4899999999999984</v>
      </c>
      <c r="G325" s="4">
        <f t="shared" ca="1" si="7"/>
        <v>2002</v>
      </c>
    </row>
    <row r="326" spans="2:7" x14ac:dyDescent="0.25">
      <c r="B326" s="18">
        <v>37376</v>
      </c>
      <c r="C326" s="19">
        <v>36.880000000000003</v>
      </c>
      <c r="D326" s="29">
        <f ca="1">MATCH(B326,'Natural Gas'!A:A)</f>
        <v>1335</v>
      </c>
      <c r="E326" s="30">
        <f ca="1">INDEX('Natural Gas'!B:B,'Price Data'!D326)</f>
        <v>3.65</v>
      </c>
      <c r="F326" s="4">
        <f ca="1">MAX((C326-E326*$E$4-$E$3),0)</f>
        <v>5.6800000000000033</v>
      </c>
      <c r="G326" s="4">
        <f t="shared" ca="1" si="7"/>
        <v>2002</v>
      </c>
    </row>
    <row r="327" spans="2:7" x14ac:dyDescent="0.25">
      <c r="B327" s="18">
        <v>37377</v>
      </c>
      <c r="C327" s="19">
        <v>39.29</v>
      </c>
      <c r="D327" s="29">
        <f ca="1">MATCH(B327,'Natural Gas'!A:A)</f>
        <v>1336</v>
      </c>
      <c r="E327" s="30">
        <f ca="1">INDEX('Natural Gas'!B:B,'Price Data'!D327)</f>
        <v>3.79</v>
      </c>
      <c r="F327" s="4">
        <f ca="1">MAX((C327-E327*$E$4-$E$3),0)</f>
        <v>6.9699999999999989</v>
      </c>
      <c r="G327" s="4">
        <f t="shared" ca="1" si="7"/>
        <v>2002</v>
      </c>
    </row>
    <row r="328" spans="2:7" x14ac:dyDescent="0.25">
      <c r="B328" s="18">
        <v>37378</v>
      </c>
      <c r="C328" s="19">
        <v>41.1</v>
      </c>
      <c r="D328" s="29">
        <f ca="1">MATCH(B328,'Natural Gas'!A:A)</f>
        <v>1337</v>
      </c>
      <c r="E328" s="30">
        <f ca="1">INDEX('Natural Gas'!B:B,'Price Data'!D328)</f>
        <v>3.65</v>
      </c>
      <c r="F328" s="4">
        <f ca="1">MAX((C328-E328*$E$4-$E$3),0)</f>
        <v>9.9000000000000021</v>
      </c>
      <c r="G328" s="4">
        <f t="shared" ca="1" si="7"/>
        <v>2002</v>
      </c>
    </row>
    <row r="329" spans="2:7" x14ac:dyDescent="0.25">
      <c r="B329" s="18">
        <v>37379</v>
      </c>
      <c r="C329" s="19">
        <v>44.62</v>
      </c>
      <c r="D329" s="29">
        <f ca="1">MATCH(B329,'Natural Gas'!A:A)</f>
        <v>1338</v>
      </c>
      <c r="E329" s="30">
        <f ca="1">INDEX('Natural Gas'!B:B,'Price Data'!D329)</f>
        <v>3.71</v>
      </c>
      <c r="F329" s="4">
        <f ca="1">MAX((C329-E329*$E$4-$E$3),0)</f>
        <v>12.939999999999998</v>
      </c>
      <c r="G329" s="4">
        <f t="shared" ca="1" si="7"/>
        <v>2002</v>
      </c>
    </row>
    <row r="330" spans="2:7" x14ac:dyDescent="0.25">
      <c r="B330" s="18">
        <v>37382</v>
      </c>
      <c r="C330" s="19">
        <v>43.88</v>
      </c>
      <c r="D330" s="29">
        <f ca="1">MATCH(B330,'Natural Gas'!A:A)</f>
        <v>1339</v>
      </c>
      <c r="E330" s="30">
        <f ca="1">INDEX('Natural Gas'!B:B,'Price Data'!D330)</f>
        <v>3.61</v>
      </c>
      <c r="F330" s="4">
        <f ca="1">MAX((C330-E330*$E$4-$E$3),0)</f>
        <v>13.000000000000004</v>
      </c>
      <c r="G330" s="4">
        <f t="shared" ca="1" si="7"/>
        <v>2002</v>
      </c>
    </row>
    <row r="331" spans="2:7" x14ac:dyDescent="0.25">
      <c r="B331" s="18">
        <v>37383</v>
      </c>
      <c r="C331" s="19">
        <v>43.85</v>
      </c>
      <c r="D331" s="29">
        <f ca="1">MATCH(B331,'Natural Gas'!A:A)</f>
        <v>1340</v>
      </c>
      <c r="E331" s="30">
        <f ca="1">INDEX('Natural Gas'!B:B,'Price Data'!D331)</f>
        <v>3.5</v>
      </c>
      <c r="F331" s="4">
        <f ca="1">MAX((C331-E331*$E$4-$E$3),0)</f>
        <v>13.850000000000001</v>
      </c>
      <c r="G331" s="4">
        <f t="shared" ref="G331:G394" ca="1" si="8">YEAR(B331)</f>
        <v>2002</v>
      </c>
    </row>
    <row r="332" spans="2:7" x14ac:dyDescent="0.25">
      <c r="B332" s="18">
        <v>37384</v>
      </c>
      <c r="C332" s="19">
        <v>42.21</v>
      </c>
      <c r="D332" s="29">
        <f ca="1">MATCH(B332,'Natural Gas'!A:A)</f>
        <v>1341</v>
      </c>
      <c r="E332" s="30">
        <f ca="1">INDEX('Natural Gas'!B:B,'Price Data'!D332)</f>
        <v>3.74</v>
      </c>
      <c r="F332" s="4">
        <f ca="1">MAX((C332-E332*$E$4-$E$3),0)</f>
        <v>10.29</v>
      </c>
      <c r="G332" s="4">
        <f t="shared" ca="1" si="8"/>
        <v>2002</v>
      </c>
    </row>
    <row r="333" spans="2:7" x14ac:dyDescent="0.25">
      <c r="B333" s="18">
        <v>37385</v>
      </c>
      <c r="C333" s="19">
        <v>41.37</v>
      </c>
      <c r="D333" s="29">
        <f ca="1">MATCH(B333,'Natural Gas'!A:A)</f>
        <v>1342</v>
      </c>
      <c r="E333" s="30">
        <f ca="1">INDEX('Natural Gas'!B:B,'Price Data'!D333)</f>
        <v>3.72</v>
      </c>
      <c r="F333" s="4">
        <f ca="1">MAX((C333-E333*$E$4-$E$3),0)</f>
        <v>9.6099999999999959</v>
      </c>
      <c r="G333" s="4">
        <f t="shared" ca="1" si="8"/>
        <v>2002</v>
      </c>
    </row>
    <row r="334" spans="2:7" x14ac:dyDescent="0.25">
      <c r="B334" s="18">
        <v>37386</v>
      </c>
      <c r="C334" s="19">
        <v>42.63</v>
      </c>
      <c r="D334" s="29">
        <f ca="1">MATCH(B334,'Natural Gas'!A:A)</f>
        <v>1343</v>
      </c>
      <c r="E334" s="30">
        <f ca="1">INDEX('Natural Gas'!B:B,'Price Data'!D334)</f>
        <v>3.7</v>
      </c>
      <c r="F334" s="4">
        <f ca="1">MAX((C334-E334*$E$4-$E$3),0)</f>
        <v>11.030000000000001</v>
      </c>
      <c r="G334" s="4">
        <f t="shared" ca="1" si="8"/>
        <v>2002</v>
      </c>
    </row>
    <row r="335" spans="2:7" x14ac:dyDescent="0.25">
      <c r="B335" s="18">
        <v>37389</v>
      </c>
      <c r="C335" s="19">
        <v>44.4</v>
      </c>
      <c r="D335" s="29">
        <f ca="1">MATCH(B335,'Natural Gas'!A:A)</f>
        <v>1344</v>
      </c>
      <c r="E335" s="30">
        <f ca="1">INDEX('Natural Gas'!B:B,'Price Data'!D335)</f>
        <v>3.62</v>
      </c>
      <c r="F335" s="4">
        <f ca="1">MAX((C335-E335*$E$4-$E$3),0)</f>
        <v>13.439999999999998</v>
      </c>
      <c r="G335" s="4">
        <f t="shared" ca="1" si="8"/>
        <v>2002</v>
      </c>
    </row>
    <row r="336" spans="2:7" x14ac:dyDescent="0.25">
      <c r="B336" s="18">
        <v>37390</v>
      </c>
      <c r="C336" s="19">
        <v>44.42</v>
      </c>
      <c r="D336" s="29">
        <f ca="1">MATCH(B336,'Natural Gas'!A:A)</f>
        <v>1345</v>
      </c>
      <c r="E336" s="30">
        <f ca="1">INDEX('Natural Gas'!B:B,'Price Data'!D336)</f>
        <v>3.75</v>
      </c>
      <c r="F336" s="4">
        <f ca="1">MAX((C336-E336*$E$4-$E$3),0)</f>
        <v>12.420000000000002</v>
      </c>
      <c r="G336" s="4">
        <f t="shared" ca="1" si="8"/>
        <v>2002</v>
      </c>
    </row>
    <row r="337" spans="2:7" x14ac:dyDescent="0.25">
      <c r="B337" s="18">
        <v>37391</v>
      </c>
      <c r="C337" s="19">
        <v>41.71</v>
      </c>
      <c r="D337" s="29">
        <f ca="1">MATCH(B337,'Natural Gas'!A:A)</f>
        <v>1346</v>
      </c>
      <c r="E337" s="30">
        <f ca="1">INDEX('Natural Gas'!B:B,'Price Data'!D337)</f>
        <v>3.6</v>
      </c>
      <c r="F337" s="4">
        <f ca="1">MAX((C337-E337*$E$4-$E$3),0)</f>
        <v>10.91</v>
      </c>
      <c r="G337" s="4">
        <f t="shared" ca="1" si="8"/>
        <v>2002</v>
      </c>
    </row>
    <row r="338" spans="2:7" x14ac:dyDescent="0.25">
      <c r="B338" s="18">
        <v>37392</v>
      </c>
      <c r="C338" s="19">
        <v>39.880000000000003</v>
      </c>
      <c r="D338" s="29">
        <f ca="1">MATCH(B338,'Natural Gas'!A:A)</f>
        <v>1347</v>
      </c>
      <c r="E338" s="30">
        <f ca="1">INDEX('Natural Gas'!B:B,'Price Data'!D338)</f>
        <v>3.45</v>
      </c>
      <c r="F338" s="4">
        <f ca="1">MAX((C338-E338*$E$4-$E$3),0)</f>
        <v>10.280000000000001</v>
      </c>
      <c r="G338" s="4">
        <f t="shared" ca="1" si="8"/>
        <v>2002</v>
      </c>
    </row>
    <row r="339" spans="2:7" x14ac:dyDescent="0.25">
      <c r="B339" s="18">
        <v>37393</v>
      </c>
      <c r="C339" s="19">
        <v>42.67</v>
      </c>
      <c r="D339" s="29">
        <f ca="1">MATCH(B339,'Natural Gas'!A:A)</f>
        <v>1348</v>
      </c>
      <c r="E339" s="30">
        <f ca="1">INDEX('Natural Gas'!B:B,'Price Data'!D339)</f>
        <v>3.41</v>
      </c>
      <c r="F339" s="4">
        <f ca="1">MAX((C339-E339*$E$4-$E$3),0)</f>
        <v>13.39</v>
      </c>
      <c r="G339" s="4">
        <f t="shared" ca="1" si="8"/>
        <v>2002</v>
      </c>
    </row>
    <row r="340" spans="2:7" x14ac:dyDescent="0.25">
      <c r="B340" s="18">
        <v>37396</v>
      </c>
      <c r="C340" s="19">
        <v>42.28</v>
      </c>
      <c r="D340" s="29">
        <f ca="1">MATCH(B340,'Natural Gas'!A:A)</f>
        <v>1349</v>
      </c>
      <c r="E340" s="30">
        <f ca="1">INDEX('Natural Gas'!B:B,'Price Data'!D340)</f>
        <v>3.44</v>
      </c>
      <c r="F340" s="4">
        <f ca="1">MAX((C340-E340*$E$4-$E$3),0)</f>
        <v>12.760000000000002</v>
      </c>
      <c r="G340" s="4">
        <f t="shared" ca="1" si="8"/>
        <v>2002</v>
      </c>
    </row>
    <row r="341" spans="2:7" x14ac:dyDescent="0.25">
      <c r="B341" s="18">
        <v>37397</v>
      </c>
      <c r="C341" s="19">
        <v>42.95</v>
      </c>
      <c r="D341" s="29">
        <f ca="1">MATCH(B341,'Natural Gas'!A:A)</f>
        <v>1350</v>
      </c>
      <c r="E341" s="30">
        <f ca="1">INDEX('Natural Gas'!B:B,'Price Data'!D341)</f>
        <v>3.33</v>
      </c>
      <c r="F341" s="4">
        <f ca="1">MAX((C341-E341*$E$4-$E$3),0)</f>
        <v>14.310000000000002</v>
      </c>
      <c r="G341" s="4">
        <f t="shared" ca="1" si="8"/>
        <v>2002</v>
      </c>
    </row>
    <row r="342" spans="2:7" x14ac:dyDescent="0.25">
      <c r="B342" s="18">
        <v>37398</v>
      </c>
      <c r="C342" s="19">
        <v>42.47</v>
      </c>
      <c r="D342" s="29">
        <f ca="1">MATCH(B342,'Natural Gas'!A:A)</f>
        <v>1351</v>
      </c>
      <c r="E342" s="30">
        <f ca="1">INDEX('Natural Gas'!B:B,'Price Data'!D342)</f>
        <v>3.39</v>
      </c>
      <c r="F342" s="4">
        <f ca="1">MAX((C342-E342*$E$4-$E$3),0)</f>
        <v>13.349999999999998</v>
      </c>
      <c r="G342" s="4">
        <f t="shared" ca="1" si="8"/>
        <v>2002</v>
      </c>
    </row>
    <row r="343" spans="2:7" x14ac:dyDescent="0.25">
      <c r="B343" s="18">
        <v>37399</v>
      </c>
      <c r="C343" s="19">
        <v>42.61</v>
      </c>
      <c r="D343" s="29">
        <f ca="1">MATCH(B343,'Natural Gas'!A:A)</f>
        <v>1352</v>
      </c>
      <c r="E343" s="30">
        <f ca="1">INDEX('Natural Gas'!B:B,'Price Data'!D343)</f>
        <v>3.38</v>
      </c>
      <c r="F343" s="4">
        <f ca="1">MAX((C343-E343*$E$4-$E$3),0)</f>
        <v>13.57</v>
      </c>
      <c r="G343" s="4">
        <f t="shared" ca="1" si="8"/>
        <v>2002</v>
      </c>
    </row>
    <row r="344" spans="2:7" x14ac:dyDescent="0.25">
      <c r="B344" s="18">
        <v>37400</v>
      </c>
      <c r="C344" s="19">
        <v>41.21</v>
      </c>
      <c r="D344" s="29">
        <f ca="1">MATCH(B344,'Natural Gas'!A:A)</f>
        <v>1353</v>
      </c>
      <c r="E344" s="30">
        <f ca="1">INDEX('Natural Gas'!B:B,'Price Data'!D344)</f>
        <v>3.21</v>
      </c>
      <c r="F344" s="4">
        <f ca="1">MAX((C344-E344*$E$4-$E$3),0)</f>
        <v>13.530000000000001</v>
      </c>
      <c r="G344" s="4">
        <f t="shared" ca="1" si="8"/>
        <v>2002</v>
      </c>
    </row>
    <row r="345" spans="2:7" x14ac:dyDescent="0.25">
      <c r="B345" s="18">
        <v>37404</v>
      </c>
      <c r="C345" s="19">
        <v>42.77</v>
      </c>
      <c r="D345" s="29">
        <f ca="1">MATCH(B345,'Natural Gas'!A:A)</f>
        <v>1354</v>
      </c>
      <c r="E345" s="30">
        <f ca="1">INDEX('Natural Gas'!B:B,'Price Data'!D345)</f>
        <v>3.18</v>
      </c>
      <c r="F345" s="4">
        <f ca="1">MAX((C345-E345*$E$4-$E$3),0)</f>
        <v>15.330000000000002</v>
      </c>
      <c r="G345" s="4">
        <f t="shared" ca="1" si="8"/>
        <v>2002</v>
      </c>
    </row>
    <row r="346" spans="2:7" x14ac:dyDescent="0.25">
      <c r="B346" s="18">
        <v>37405</v>
      </c>
      <c r="C346" s="19">
        <v>43.51</v>
      </c>
      <c r="D346" s="29">
        <f ca="1">MATCH(B346,'Natural Gas'!A:A)</f>
        <v>1355</v>
      </c>
      <c r="E346" s="30">
        <f ca="1">INDEX('Natural Gas'!B:B,'Price Data'!D346)</f>
        <v>3.3</v>
      </c>
      <c r="F346" s="4">
        <f ca="1">MAX((C346-E346*$E$4-$E$3),0)</f>
        <v>15.11</v>
      </c>
      <c r="G346" s="4">
        <f t="shared" ca="1" si="8"/>
        <v>2002</v>
      </c>
    </row>
    <row r="347" spans="2:7" x14ac:dyDescent="0.25">
      <c r="B347" s="18">
        <v>37406</v>
      </c>
      <c r="C347" s="19">
        <v>43.31</v>
      </c>
      <c r="D347" s="29">
        <f ca="1">MATCH(B347,'Natural Gas'!A:A)</f>
        <v>1356</v>
      </c>
      <c r="E347" s="30">
        <f ca="1">INDEX('Natural Gas'!B:B,'Price Data'!D347)</f>
        <v>3.33</v>
      </c>
      <c r="F347" s="4">
        <f ca="1">MAX((C347-E347*$E$4-$E$3),0)</f>
        <v>14.670000000000002</v>
      </c>
      <c r="G347" s="4">
        <f t="shared" ca="1" si="8"/>
        <v>2002</v>
      </c>
    </row>
    <row r="348" spans="2:7" x14ac:dyDescent="0.25">
      <c r="B348" s="18">
        <v>37407</v>
      </c>
      <c r="C348" s="19">
        <v>41.88</v>
      </c>
      <c r="D348" s="29">
        <f ca="1">MATCH(B348,'Natural Gas'!A:A)</f>
        <v>1357</v>
      </c>
      <c r="E348" s="30">
        <f ca="1">INDEX('Natural Gas'!B:B,'Price Data'!D348)</f>
        <v>3.15</v>
      </c>
      <c r="F348" s="4">
        <f ca="1">MAX((C348-E348*$E$4-$E$3),0)</f>
        <v>14.680000000000003</v>
      </c>
      <c r="G348" s="4">
        <f t="shared" ca="1" si="8"/>
        <v>2002</v>
      </c>
    </row>
    <row r="349" spans="2:7" x14ac:dyDescent="0.25">
      <c r="B349" s="18">
        <v>37410</v>
      </c>
      <c r="C349" s="19">
        <v>31.91</v>
      </c>
      <c r="D349" s="29">
        <f ca="1">MATCH(B349,'Natural Gas'!A:A)</f>
        <v>1358</v>
      </c>
      <c r="E349" s="30">
        <f ca="1">INDEX('Natural Gas'!B:B,'Price Data'!D349)</f>
        <v>3.18</v>
      </c>
      <c r="F349" s="4">
        <f ca="1">MAX((C349-E349*$E$4-$E$3),0)</f>
        <v>4.4699999999999989</v>
      </c>
      <c r="G349" s="4">
        <f t="shared" ca="1" si="8"/>
        <v>2002</v>
      </c>
    </row>
    <row r="350" spans="2:7" x14ac:dyDescent="0.25">
      <c r="B350" s="18">
        <v>37411</v>
      </c>
      <c r="C350" s="19">
        <v>35.08</v>
      </c>
      <c r="D350" s="29">
        <f ca="1">MATCH(B350,'Natural Gas'!A:A)</f>
        <v>1359</v>
      </c>
      <c r="E350" s="30">
        <f ca="1">INDEX('Natural Gas'!B:B,'Price Data'!D350)</f>
        <v>3.31</v>
      </c>
      <c r="F350" s="4">
        <f ca="1">MAX((C350-E350*$E$4-$E$3),0)</f>
        <v>6.5999999999999979</v>
      </c>
      <c r="G350" s="4">
        <f t="shared" ca="1" si="8"/>
        <v>2002</v>
      </c>
    </row>
    <row r="351" spans="2:7" x14ac:dyDescent="0.25">
      <c r="B351" s="18">
        <v>37412</v>
      </c>
      <c r="C351" s="19">
        <v>35.57</v>
      </c>
      <c r="D351" s="29">
        <f ca="1">MATCH(B351,'Natural Gas'!A:A)</f>
        <v>1360</v>
      </c>
      <c r="E351" s="30">
        <f ca="1">INDEX('Natural Gas'!B:B,'Price Data'!D351)</f>
        <v>3.29</v>
      </c>
      <c r="F351" s="4">
        <f ca="1">MAX((C351-E351*$E$4-$E$3),0)</f>
        <v>7.25</v>
      </c>
      <c r="G351" s="4">
        <f t="shared" ca="1" si="8"/>
        <v>2002</v>
      </c>
    </row>
    <row r="352" spans="2:7" x14ac:dyDescent="0.25">
      <c r="B352" s="18">
        <v>37413</v>
      </c>
      <c r="C352" s="19">
        <v>34.869999999999997</v>
      </c>
      <c r="D352" s="29">
        <f ca="1">MATCH(B352,'Natural Gas'!A:A)</f>
        <v>1361</v>
      </c>
      <c r="E352" s="30">
        <f ca="1">INDEX('Natural Gas'!B:B,'Price Data'!D352)</f>
        <v>3.29</v>
      </c>
      <c r="F352" s="4">
        <f ca="1">MAX((C352-E352*$E$4-$E$3),0)</f>
        <v>6.5499999999999972</v>
      </c>
      <c r="G352" s="4">
        <f t="shared" ca="1" si="8"/>
        <v>2002</v>
      </c>
    </row>
    <row r="353" spans="2:7" x14ac:dyDescent="0.25">
      <c r="B353" s="18">
        <v>37414</v>
      </c>
      <c r="C353" s="19">
        <v>38.04</v>
      </c>
      <c r="D353" s="29">
        <f ca="1">MATCH(B353,'Natural Gas'!A:A)</f>
        <v>1362</v>
      </c>
      <c r="E353" s="30">
        <f ca="1">INDEX('Natural Gas'!B:B,'Price Data'!D353)</f>
        <v>3.11</v>
      </c>
      <c r="F353" s="4">
        <f ca="1">MAX((C353-E353*$E$4-$E$3),0)</f>
        <v>11.16</v>
      </c>
      <c r="G353" s="4">
        <f t="shared" ca="1" si="8"/>
        <v>2002</v>
      </c>
    </row>
    <row r="354" spans="2:7" x14ac:dyDescent="0.25">
      <c r="B354" s="18">
        <v>37417</v>
      </c>
      <c r="C354" s="19">
        <v>38.479999999999997</v>
      </c>
      <c r="D354" s="29">
        <f ca="1">MATCH(B354,'Natural Gas'!A:A)</f>
        <v>1363</v>
      </c>
      <c r="E354" s="30">
        <f ca="1">INDEX('Natural Gas'!B:B,'Price Data'!D354)</f>
        <v>3.14</v>
      </c>
      <c r="F354" s="4">
        <f ca="1">MAX((C354-E354*$E$4-$E$3),0)</f>
        <v>11.359999999999996</v>
      </c>
      <c r="G354" s="4">
        <f t="shared" ca="1" si="8"/>
        <v>2002</v>
      </c>
    </row>
    <row r="355" spans="2:7" x14ac:dyDescent="0.25">
      <c r="B355" s="18">
        <v>37418</v>
      </c>
      <c r="C355" s="19">
        <v>33.909999999999997</v>
      </c>
      <c r="D355" s="29">
        <f ca="1">MATCH(B355,'Natural Gas'!A:A)</f>
        <v>1364</v>
      </c>
      <c r="E355" s="30">
        <f ca="1">INDEX('Natural Gas'!B:B,'Price Data'!D355)</f>
        <v>3.11</v>
      </c>
      <c r="F355" s="4">
        <f ca="1">MAX((C355-E355*$E$4-$E$3),0)</f>
        <v>7.0299999999999976</v>
      </c>
      <c r="G355" s="4">
        <f t="shared" ca="1" si="8"/>
        <v>2002</v>
      </c>
    </row>
    <row r="356" spans="2:7" x14ac:dyDescent="0.25">
      <c r="B356" s="18">
        <v>37419</v>
      </c>
      <c r="C356" s="19">
        <v>30.97</v>
      </c>
      <c r="D356" s="29">
        <f ca="1">MATCH(B356,'Natural Gas'!A:A)</f>
        <v>1365</v>
      </c>
      <c r="E356" s="30">
        <f ca="1">INDEX('Natural Gas'!B:B,'Price Data'!D356)</f>
        <v>3.15</v>
      </c>
      <c r="F356" s="4">
        <f ca="1">MAX((C356-E356*$E$4-$E$3),0)</f>
        <v>3.7699999999999996</v>
      </c>
      <c r="G356" s="4">
        <f t="shared" ca="1" si="8"/>
        <v>2002</v>
      </c>
    </row>
    <row r="357" spans="2:7" x14ac:dyDescent="0.25">
      <c r="B357" s="18">
        <v>37420</v>
      </c>
      <c r="C357" s="19">
        <v>28.69</v>
      </c>
      <c r="D357" s="29">
        <f ca="1">MATCH(B357,'Natural Gas'!A:A)</f>
        <v>1366</v>
      </c>
      <c r="E357" s="30">
        <f ca="1">INDEX('Natural Gas'!B:B,'Price Data'!D357)</f>
        <v>3.04</v>
      </c>
      <c r="F357" s="4">
        <f ca="1">MAX((C357-E357*$E$4-$E$3),0)</f>
        <v>2.370000000000001</v>
      </c>
      <c r="G357" s="4">
        <f t="shared" ca="1" si="8"/>
        <v>2002</v>
      </c>
    </row>
    <row r="358" spans="2:7" x14ac:dyDescent="0.25">
      <c r="B358" s="18">
        <v>37421</v>
      </c>
      <c r="C358" s="19">
        <v>31.76</v>
      </c>
      <c r="D358" s="29">
        <f ca="1">MATCH(B358,'Natural Gas'!A:A)</f>
        <v>1367</v>
      </c>
      <c r="E358" s="30">
        <f ca="1">INDEX('Natural Gas'!B:B,'Price Data'!D358)</f>
        <v>3.13</v>
      </c>
      <c r="F358" s="4">
        <f ca="1">MAX((C358-E358*$E$4-$E$3),0)</f>
        <v>4.7200000000000024</v>
      </c>
      <c r="G358" s="4">
        <f t="shared" ca="1" si="8"/>
        <v>2002</v>
      </c>
    </row>
    <row r="359" spans="2:7" x14ac:dyDescent="0.25">
      <c r="B359" s="18">
        <v>37424</v>
      </c>
      <c r="C359" s="19">
        <v>31.08</v>
      </c>
      <c r="D359" s="29">
        <f ca="1">MATCH(B359,'Natural Gas'!A:A)</f>
        <v>1368</v>
      </c>
      <c r="E359" s="30">
        <f ca="1">INDEX('Natural Gas'!B:B,'Price Data'!D359)</f>
        <v>3.34</v>
      </c>
      <c r="F359" s="4">
        <f ca="1">MAX((C359-E359*$E$4-$E$3),0)</f>
        <v>2.3599999999999994</v>
      </c>
      <c r="G359" s="4">
        <f t="shared" ca="1" si="8"/>
        <v>2002</v>
      </c>
    </row>
    <row r="360" spans="2:7" x14ac:dyDescent="0.25">
      <c r="B360" s="18">
        <v>37425</v>
      </c>
      <c r="C360" s="19">
        <v>32.44</v>
      </c>
      <c r="D360" s="29">
        <f ca="1">MATCH(B360,'Natural Gas'!A:A)</f>
        <v>1369</v>
      </c>
      <c r="E360" s="30">
        <f ca="1">INDEX('Natural Gas'!B:B,'Price Data'!D360)</f>
        <v>3.23</v>
      </c>
      <c r="F360" s="4">
        <f ca="1">MAX((C360-E360*$E$4-$E$3),0)</f>
        <v>4.5999999999999979</v>
      </c>
      <c r="G360" s="4">
        <f t="shared" ca="1" si="8"/>
        <v>2002</v>
      </c>
    </row>
    <row r="361" spans="2:7" x14ac:dyDescent="0.25">
      <c r="B361" s="18">
        <v>37426</v>
      </c>
      <c r="C361" s="19">
        <v>34.97</v>
      </c>
      <c r="D361" s="29">
        <f ca="1">MATCH(B361,'Natural Gas'!A:A)</f>
        <v>1370</v>
      </c>
      <c r="E361" s="30">
        <f ca="1">INDEX('Natural Gas'!B:B,'Price Data'!D361)</f>
        <v>3.24</v>
      </c>
      <c r="F361" s="4">
        <f ca="1">MAX((C361-E361*$E$4-$E$3),0)</f>
        <v>7.0499999999999972</v>
      </c>
      <c r="G361" s="4">
        <f t="shared" ca="1" si="8"/>
        <v>2002</v>
      </c>
    </row>
    <row r="362" spans="2:7" x14ac:dyDescent="0.25">
      <c r="B362" s="18">
        <v>37427</v>
      </c>
      <c r="C362" s="19">
        <v>37.28</v>
      </c>
      <c r="D362" s="29">
        <f ca="1">MATCH(B362,'Natural Gas'!A:A)</f>
        <v>1371</v>
      </c>
      <c r="E362" s="30">
        <f ca="1">INDEX('Natural Gas'!B:B,'Price Data'!D362)</f>
        <v>3.33</v>
      </c>
      <c r="F362" s="4">
        <f ca="1">MAX((C362-E362*$E$4-$E$3),0)</f>
        <v>8.64</v>
      </c>
      <c r="G362" s="4">
        <f t="shared" ca="1" si="8"/>
        <v>2002</v>
      </c>
    </row>
    <row r="363" spans="2:7" x14ac:dyDescent="0.25">
      <c r="B363" s="18">
        <v>37428</v>
      </c>
      <c r="C363" s="19">
        <v>41.39</v>
      </c>
      <c r="D363" s="29">
        <f ca="1">MATCH(B363,'Natural Gas'!A:A)</f>
        <v>1372</v>
      </c>
      <c r="E363" s="30">
        <f ca="1">INDEX('Natural Gas'!B:B,'Price Data'!D363)</f>
        <v>3.18</v>
      </c>
      <c r="F363" s="4">
        <f ca="1">MAX((C363-E363*$E$4-$E$3),0)</f>
        <v>13.95</v>
      </c>
      <c r="G363" s="4">
        <f t="shared" ca="1" si="8"/>
        <v>2002</v>
      </c>
    </row>
    <row r="364" spans="2:7" x14ac:dyDescent="0.25">
      <c r="B364" s="18">
        <v>37431</v>
      </c>
      <c r="C364" s="19">
        <v>45.25</v>
      </c>
      <c r="D364" s="29">
        <f ca="1">MATCH(B364,'Natural Gas'!A:A)</f>
        <v>1373</v>
      </c>
      <c r="E364" s="30">
        <f ca="1">INDEX('Natural Gas'!B:B,'Price Data'!D364)</f>
        <v>3.33</v>
      </c>
      <c r="F364" s="4">
        <f ca="1">MAX((C364-E364*$E$4-$E$3),0)</f>
        <v>16.61</v>
      </c>
      <c r="G364" s="4">
        <f t="shared" ca="1" si="8"/>
        <v>2002</v>
      </c>
    </row>
    <row r="365" spans="2:7" x14ac:dyDescent="0.25">
      <c r="B365" s="18">
        <v>37432</v>
      </c>
      <c r="C365" s="19">
        <v>52.48</v>
      </c>
      <c r="D365" s="29">
        <f ca="1">MATCH(B365,'Natural Gas'!A:A)</f>
        <v>1374</v>
      </c>
      <c r="E365" s="30">
        <f ca="1">INDEX('Natural Gas'!B:B,'Price Data'!D365)</f>
        <v>3.49</v>
      </c>
      <c r="F365" s="4">
        <f ca="1">MAX((C365-E365*$E$4-$E$3),0)</f>
        <v>22.559999999999995</v>
      </c>
      <c r="G365" s="4">
        <f t="shared" ca="1" si="8"/>
        <v>2002</v>
      </c>
    </row>
    <row r="366" spans="2:7" x14ac:dyDescent="0.25">
      <c r="B366" s="18">
        <v>37433</v>
      </c>
      <c r="C366" s="19">
        <v>61.33</v>
      </c>
      <c r="D366" s="29">
        <f ca="1">MATCH(B366,'Natural Gas'!A:A)</f>
        <v>1375</v>
      </c>
      <c r="E366" s="30">
        <f ca="1">INDEX('Natural Gas'!B:B,'Price Data'!D366)</f>
        <v>3.92</v>
      </c>
      <c r="F366" s="4">
        <f ca="1">MAX((C366-E366*$E$4-$E$3),0)</f>
        <v>27.97</v>
      </c>
      <c r="G366" s="4">
        <f t="shared" ca="1" si="8"/>
        <v>2002</v>
      </c>
    </row>
    <row r="367" spans="2:7" x14ac:dyDescent="0.25">
      <c r="B367" s="18">
        <v>37434</v>
      </c>
      <c r="C367" s="19">
        <v>54.8</v>
      </c>
      <c r="D367" s="29">
        <f ca="1">MATCH(B367,'Natural Gas'!A:A)</f>
        <v>1376</v>
      </c>
      <c r="E367" s="30">
        <f ca="1">INDEX('Natural Gas'!B:B,'Price Data'!D367)</f>
        <v>3.22</v>
      </c>
      <c r="F367" s="4">
        <f ca="1">MAX((C367-E367*$E$4-$E$3),0)</f>
        <v>27.039999999999996</v>
      </c>
      <c r="G367" s="4">
        <f t="shared" ca="1" si="8"/>
        <v>2002</v>
      </c>
    </row>
    <row r="368" spans="2:7" x14ac:dyDescent="0.25">
      <c r="B368" s="18">
        <v>37435</v>
      </c>
      <c r="C368" s="19">
        <v>82.61</v>
      </c>
      <c r="D368" s="29">
        <f ca="1">MATCH(B368,'Natural Gas'!A:A)</f>
        <v>1377</v>
      </c>
      <c r="E368" s="30">
        <f ca="1">INDEX('Natural Gas'!B:B,'Price Data'!D368)</f>
        <v>3.2</v>
      </c>
      <c r="F368" s="4">
        <f ca="1">MAX((C368-E368*$E$4-$E$3),0)</f>
        <v>55.01</v>
      </c>
      <c r="G368" s="4">
        <f t="shared" ca="1" si="8"/>
        <v>2002</v>
      </c>
    </row>
    <row r="369" spans="2:7" x14ac:dyDescent="0.25">
      <c r="B369" s="18">
        <v>37438</v>
      </c>
      <c r="C369" s="19">
        <v>75.36</v>
      </c>
      <c r="D369" s="29">
        <f ca="1">MATCH(B369,'Natural Gas'!A:A)</f>
        <v>1378</v>
      </c>
      <c r="E369" s="30">
        <f ca="1">INDEX('Natural Gas'!B:B,'Price Data'!D369)</f>
        <v>3.28</v>
      </c>
      <c r="F369" s="4">
        <f ca="1">MAX((C369-E369*$E$4-$E$3),0)</f>
        <v>47.120000000000005</v>
      </c>
      <c r="G369" s="4">
        <f t="shared" ca="1" si="8"/>
        <v>2002</v>
      </c>
    </row>
    <row r="370" spans="2:7" x14ac:dyDescent="0.25">
      <c r="B370" s="18">
        <v>37439</v>
      </c>
      <c r="C370" s="19">
        <v>84.62</v>
      </c>
      <c r="D370" s="29">
        <f ca="1">MATCH(B370,'Natural Gas'!A:A)</f>
        <v>1379</v>
      </c>
      <c r="E370" s="30">
        <f ca="1">INDEX('Natural Gas'!B:B,'Price Data'!D370)</f>
        <v>3.17</v>
      </c>
      <c r="F370" s="4">
        <f ca="1">MAX((C370-E370*$E$4-$E$3),0)</f>
        <v>57.260000000000005</v>
      </c>
      <c r="G370" s="4">
        <f t="shared" ca="1" si="8"/>
        <v>2002</v>
      </c>
    </row>
    <row r="371" spans="2:7" x14ac:dyDescent="0.25">
      <c r="B371" s="18">
        <v>37440</v>
      </c>
      <c r="C371" s="19">
        <v>40.799999999999997</v>
      </c>
      <c r="D371" s="29">
        <f ca="1">MATCH(B371,'Natural Gas'!A:A)</f>
        <v>1380</v>
      </c>
      <c r="E371" s="30">
        <f ca="1">INDEX('Natural Gas'!B:B,'Price Data'!D371)</f>
        <v>3.08</v>
      </c>
      <c r="F371" s="4">
        <f ca="1">MAX((C371-E371*$E$4-$E$3),0)</f>
        <v>14.159999999999997</v>
      </c>
      <c r="G371" s="4">
        <f t="shared" ca="1" si="8"/>
        <v>2002</v>
      </c>
    </row>
    <row r="372" spans="2:7" x14ac:dyDescent="0.25">
      <c r="B372" s="18">
        <v>37442</v>
      </c>
      <c r="C372" s="19">
        <v>48.46</v>
      </c>
      <c r="D372" s="29">
        <f ca="1">MATCH(B372,'Natural Gas'!A:A)</f>
        <v>1380</v>
      </c>
      <c r="E372" s="30">
        <f ca="1">INDEX('Natural Gas'!B:B,'Price Data'!D372)</f>
        <v>3.08</v>
      </c>
      <c r="F372" s="4">
        <f ca="1">MAX((C372-E372*$E$4-$E$3),0)</f>
        <v>21.82</v>
      </c>
      <c r="G372" s="4">
        <f t="shared" ca="1" si="8"/>
        <v>2002</v>
      </c>
    </row>
    <row r="373" spans="2:7" x14ac:dyDescent="0.25">
      <c r="B373" s="18">
        <v>37445</v>
      </c>
      <c r="C373" s="19">
        <v>43.37</v>
      </c>
      <c r="D373" s="29">
        <f ca="1">MATCH(B373,'Natural Gas'!A:A)</f>
        <v>1381</v>
      </c>
      <c r="E373" s="30">
        <f ca="1">INDEX('Natural Gas'!B:B,'Price Data'!D373)</f>
        <v>3.06</v>
      </c>
      <c r="F373" s="4">
        <f ca="1">MAX((C373-E373*$E$4-$E$3),0)</f>
        <v>16.889999999999997</v>
      </c>
      <c r="G373" s="4">
        <f t="shared" ca="1" si="8"/>
        <v>2002</v>
      </c>
    </row>
    <row r="374" spans="2:7" x14ac:dyDescent="0.25">
      <c r="B374" s="18">
        <v>37446</v>
      </c>
      <c r="C374" s="19">
        <v>33.44</v>
      </c>
      <c r="D374" s="29">
        <f ca="1">MATCH(B374,'Natural Gas'!A:A)</f>
        <v>1382</v>
      </c>
      <c r="E374" s="30">
        <f ca="1">INDEX('Natural Gas'!B:B,'Price Data'!D374)</f>
        <v>2.97</v>
      </c>
      <c r="F374" s="4">
        <f ca="1">MAX((C374-E374*$E$4-$E$3),0)</f>
        <v>7.6799999999999962</v>
      </c>
      <c r="G374" s="4">
        <f t="shared" ca="1" si="8"/>
        <v>2002</v>
      </c>
    </row>
    <row r="375" spans="2:7" x14ac:dyDescent="0.25">
      <c r="B375" s="18">
        <v>37448</v>
      </c>
      <c r="C375" s="19">
        <v>31</v>
      </c>
      <c r="D375" s="29">
        <f ca="1">MATCH(B375,'Natural Gas'!A:A)</f>
        <v>1384</v>
      </c>
      <c r="E375" s="30">
        <f ca="1">INDEX('Natural Gas'!B:B,'Price Data'!D375)</f>
        <v>2.85</v>
      </c>
      <c r="F375" s="4">
        <f ca="1">MAX((C375-E375*$E$4-$E$3),0)</f>
        <v>6.1999999999999993</v>
      </c>
      <c r="G375" s="4">
        <f t="shared" ca="1" si="8"/>
        <v>2002</v>
      </c>
    </row>
    <row r="376" spans="2:7" x14ac:dyDescent="0.25">
      <c r="B376" s="18">
        <v>37449</v>
      </c>
      <c r="C376" s="19">
        <v>43.75</v>
      </c>
      <c r="D376" s="29">
        <f ca="1">MATCH(B376,'Natural Gas'!A:A)</f>
        <v>1385</v>
      </c>
      <c r="E376" s="30">
        <f ca="1">INDEX('Natural Gas'!B:B,'Price Data'!D376)</f>
        <v>2.87</v>
      </c>
      <c r="F376" s="4">
        <f ca="1">MAX((C376-E376*$E$4-$E$3),0)</f>
        <v>18.79</v>
      </c>
      <c r="G376" s="4">
        <f t="shared" ca="1" si="8"/>
        <v>2002</v>
      </c>
    </row>
    <row r="377" spans="2:7" x14ac:dyDescent="0.25">
      <c r="B377" s="18">
        <v>37452</v>
      </c>
      <c r="C377" s="19">
        <v>42.43</v>
      </c>
      <c r="D377" s="29">
        <f ca="1">MATCH(B377,'Natural Gas'!A:A)</f>
        <v>1386</v>
      </c>
      <c r="E377" s="30">
        <f ca="1">INDEX('Natural Gas'!B:B,'Price Data'!D377)</f>
        <v>2.83</v>
      </c>
      <c r="F377" s="4">
        <f ca="1">MAX((C377-E377*$E$4-$E$3),0)</f>
        <v>17.79</v>
      </c>
      <c r="G377" s="4">
        <f t="shared" ca="1" si="8"/>
        <v>2002</v>
      </c>
    </row>
    <row r="378" spans="2:7" x14ac:dyDescent="0.25">
      <c r="B378" s="18">
        <v>37453</v>
      </c>
      <c r="C378" s="19">
        <v>47.39</v>
      </c>
      <c r="D378" s="29">
        <f ca="1">MATCH(B378,'Natural Gas'!A:A)</f>
        <v>1387</v>
      </c>
      <c r="E378" s="30">
        <f ca="1">INDEX('Natural Gas'!B:B,'Price Data'!D378)</f>
        <v>2.89</v>
      </c>
      <c r="F378" s="4">
        <f ca="1">MAX((C378-E378*$E$4-$E$3),0)</f>
        <v>22.27</v>
      </c>
      <c r="G378" s="4">
        <f t="shared" ca="1" si="8"/>
        <v>2002</v>
      </c>
    </row>
    <row r="379" spans="2:7" x14ac:dyDescent="0.25">
      <c r="B379" s="18">
        <v>37454</v>
      </c>
      <c r="C379" s="19">
        <v>45.61</v>
      </c>
      <c r="D379" s="29">
        <f ca="1">MATCH(B379,'Natural Gas'!A:A)</f>
        <v>1388</v>
      </c>
      <c r="E379" s="30">
        <f ca="1">INDEX('Natural Gas'!B:B,'Price Data'!D379)</f>
        <v>2.97</v>
      </c>
      <c r="F379" s="4">
        <f ca="1">MAX((C379-E379*$E$4-$E$3),0)</f>
        <v>19.849999999999998</v>
      </c>
      <c r="G379" s="4">
        <f t="shared" ca="1" si="8"/>
        <v>2002</v>
      </c>
    </row>
    <row r="380" spans="2:7" x14ac:dyDescent="0.25">
      <c r="B380" s="18">
        <v>37455</v>
      </c>
      <c r="C380" s="19">
        <v>34.43</v>
      </c>
      <c r="D380" s="29">
        <f ca="1">MATCH(B380,'Natural Gas'!A:A)</f>
        <v>1389</v>
      </c>
      <c r="E380" s="30">
        <f ca="1">INDEX('Natural Gas'!B:B,'Price Data'!D380)</f>
        <v>2.85</v>
      </c>
      <c r="F380" s="4">
        <f ca="1">MAX((C380-E380*$E$4-$E$3),0)</f>
        <v>9.629999999999999</v>
      </c>
      <c r="G380" s="4">
        <f t="shared" ca="1" si="8"/>
        <v>2002</v>
      </c>
    </row>
    <row r="381" spans="2:7" x14ac:dyDescent="0.25">
      <c r="B381" s="18">
        <v>37456</v>
      </c>
      <c r="C381" s="19">
        <v>45.53</v>
      </c>
      <c r="D381" s="29">
        <f ca="1">MATCH(B381,'Natural Gas'!A:A)</f>
        <v>1390</v>
      </c>
      <c r="E381" s="30">
        <f ca="1">INDEX('Natural Gas'!B:B,'Price Data'!D381)</f>
        <v>2.95</v>
      </c>
      <c r="F381" s="4">
        <f ca="1">MAX((C381-E381*$E$4-$E$3),0)</f>
        <v>19.93</v>
      </c>
      <c r="G381" s="4">
        <f t="shared" ca="1" si="8"/>
        <v>2002</v>
      </c>
    </row>
    <row r="382" spans="2:7" x14ac:dyDescent="0.25">
      <c r="B382" s="18">
        <v>37459</v>
      </c>
      <c r="C382" s="19">
        <v>53.85</v>
      </c>
      <c r="D382" s="29">
        <f ca="1">MATCH(B382,'Natural Gas'!A:A)</f>
        <v>1391</v>
      </c>
      <c r="E382" s="30">
        <f ca="1">INDEX('Natural Gas'!B:B,'Price Data'!D382)</f>
        <v>3.01</v>
      </c>
      <c r="F382" s="4">
        <f ca="1">MAX((C382-E382*$E$4-$E$3),0)</f>
        <v>27.770000000000003</v>
      </c>
      <c r="G382" s="4">
        <f t="shared" ca="1" si="8"/>
        <v>2002</v>
      </c>
    </row>
    <row r="383" spans="2:7" x14ac:dyDescent="0.25">
      <c r="B383" s="18">
        <v>37460</v>
      </c>
      <c r="C383" s="19">
        <v>34.909999999999997</v>
      </c>
      <c r="D383" s="29">
        <f ca="1">MATCH(B383,'Natural Gas'!A:A)</f>
        <v>1392</v>
      </c>
      <c r="E383" s="30">
        <f ca="1">INDEX('Natural Gas'!B:B,'Price Data'!D383)</f>
        <v>2.95</v>
      </c>
      <c r="F383" s="4">
        <f ca="1">MAX((C383-E383*$E$4-$E$3),0)</f>
        <v>9.3099999999999952</v>
      </c>
      <c r="G383" s="4">
        <f t="shared" ca="1" si="8"/>
        <v>2002</v>
      </c>
    </row>
    <row r="384" spans="2:7" x14ac:dyDescent="0.25">
      <c r="B384" s="18">
        <v>37461</v>
      </c>
      <c r="C384" s="19">
        <v>33.75</v>
      </c>
      <c r="D384" s="29">
        <f ca="1">MATCH(B384,'Natural Gas'!A:A)</f>
        <v>1393</v>
      </c>
      <c r="E384" s="30">
        <f ca="1">INDEX('Natural Gas'!B:B,'Price Data'!D384)</f>
        <v>2.91</v>
      </c>
      <c r="F384" s="4">
        <f ca="1">MAX((C384-E384*$E$4-$E$3),0)</f>
        <v>8.4699999999999989</v>
      </c>
      <c r="G384" s="4">
        <f t="shared" ca="1" si="8"/>
        <v>2002</v>
      </c>
    </row>
    <row r="385" spans="2:7" x14ac:dyDescent="0.25">
      <c r="B385" s="18">
        <v>37462</v>
      </c>
      <c r="C385" s="19">
        <v>33.53</v>
      </c>
      <c r="D385" s="29">
        <f ca="1">MATCH(B385,'Natural Gas'!A:A)</f>
        <v>1394</v>
      </c>
      <c r="E385" s="30">
        <f ca="1">INDEX('Natural Gas'!B:B,'Price Data'!D385)</f>
        <v>3.05</v>
      </c>
      <c r="F385" s="4">
        <f ca="1">MAX((C385-E385*$E$4-$E$3),0)</f>
        <v>7.1300000000000026</v>
      </c>
      <c r="G385" s="4">
        <f t="shared" ca="1" si="8"/>
        <v>2002</v>
      </c>
    </row>
    <row r="386" spans="2:7" x14ac:dyDescent="0.25">
      <c r="B386" s="18">
        <v>37463</v>
      </c>
      <c r="C386" s="19">
        <v>62.93</v>
      </c>
      <c r="D386" s="29">
        <f ca="1">MATCH(B386,'Natural Gas'!A:A)</f>
        <v>1395</v>
      </c>
      <c r="E386" s="30">
        <f ca="1">INDEX('Natural Gas'!B:B,'Price Data'!D386)</f>
        <v>2.94</v>
      </c>
      <c r="F386" s="4">
        <f ca="1">MAX((C386-E386*$E$4-$E$3),0)</f>
        <v>37.409999999999997</v>
      </c>
      <c r="G386" s="4">
        <f t="shared" ca="1" si="8"/>
        <v>2002</v>
      </c>
    </row>
    <row r="387" spans="2:7" x14ac:dyDescent="0.25">
      <c r="B387" s="18">
        <v>37466</v>
      </c>
      <c r="C387" s="19">
        <v>116.37</v>
      </c>
      <c r="D387" s="29">
        <f ca="1">MATCH(B387,'Natural Gas'!A:A)</f>
        <v>1396</v>
      </c>
      <c r="E387" s="30">
        <f ca="1">INDEX('Natural Gas'!B:B,'Price Data'!D387)</f>
        <v>3.07</v>
      </c>
      <c r="F387" s="4">
        <f ca="1">MAX((C387-E387*$E$4-$E$3),0)</f>
        <v>89.81</v>
      </c>
      <c r="G387" s="4">
        <f t="shared" ca="1" si="8"/>
        <v>2002</v>
      </c>
    </row>
    <row r="388" spans="2:7" x14ac:dyDescent="0.25">
      <c r="B388" s="18">
        <v>37467</v>
      </c>
      <c r="C388" s="19">
        <v>87.1</v>
      </c>
      <c r="D388" s="29">
        <f ca="1">MATCH(B388,'Natural Gas'!A:A)</f>
        <v>1397</v>
      </c>
      <c r="E388" s="30">
        <f ca="1">INDEX('Natural Gas'!B:B,'Price Data'!D388)</f>
        <v>2.97</v>
      </c>
      <c r="F388" s="4">
        <f ca="1">MAX((C388-E388*$E$4-$E$3),0)</f>
        <v>61.339999999999989</v>
      </c>
      <c r="G388" s="4">
        <f t="shared" ca="1" si="8"/>
        <v>2002</v>
      </c>
    </row>
    <row r="389" spans="2:7" x14ac:dyDescent="0.25">
      <c r="B389" s="18">
        <v>37468</v>
      </c>
      <c r="C389" s="19">
        <v>59.66</v>
      </c>
      <c r="D389" s="29">
        <f ca="1">MATCH(B389,'Natural Gas'!A:A)</f>
        <v>1398</v>
      </c>
      <c r="E389" s="30">
        <f ca="1">INDEX('Natural Gas'!B:B,'Price Data'!D389)</f>
        <v>3.02</v>
      </c>
      <c r="F389" s="4">
        <f ca="1">MAX((C389-E389*$E$4-$E$3),0)</f>
        <v>33.5</v>
      </c>
      <c r="G389" s="4">
        <f t="shared" ca="1" si="8"/>
        <v>2002</v>
      </c>
    </row>
    <row r="390" spans="2:7" x14ac:dyDescent="0.25">
      <c r="B390" s="18">
        <v>37469</v>
      </c>
      <c r="C390" s="19">
        <v>62.45</v>
      </c>
      <c r="D390" s="29">
        <f ca="1">MATCH(B390,'Natural Gas'!A:A)</f>
        <v>1399</v>
      </c>
      <c r="E390" s="30">
        <f ca="1">INDEX('Natural Gas'!B:B,'Price Data'!D390)</f>
        <v>3.07</v>
      </c>
      <c r="F390" s="4">
        <f ca="1">MAX((C390-E390*$E$4-$E$3),0)</f>
        <v>35.89</v>
      </c>
      <c r="G390" s="4">
        <f t="shared" ca="1" si="8"/>
        <v>2002</v>
      </c>
    </row>
    <row r="391" spans="2:7" x14ac:dyDescent="0.25">
      <c r="B391" s="18">
        <v>37470</v>
      </c>
      <c r="C391" s="19">
        <v>70.02</v>
      </c>
      <c r="D391" s="29">
        <f ca="1">MATCH(B391,'Natural Gas'!A:A)</f>
        <v>1400</v>
      </c>
      <c r="E391" s="30">
        <f ca="1">INDEX('Natural Gas'!B:B,'Price Data'!D391)</f>
        <v>2.9</v>
      </c>
      <c r="F391" s="4">
        <f ca="1">MAX((C391-E391*$E$4-$E$3),0)</f>
        <v>44.819999999999993</v>
      </c>
      <c r="G391" s="4">
        <f t="shared" ca="1" si="8"/>
        <v>2002</v>
      </c>
    </row>
    <row r="392" spans="2:7" x14ac:dyDescent="0.25">
      <c r="B392" s="18">
        <v>37473</v>
      </c>
      <c r="C392" s="19">
        <v>45.6</v>
      </c>
      <c r="D392" s="29">
        <f ca="1">MATCH(B392,'Natural Gas'!A:A)</f>
        <v>1401</v>
      </c>
      <c r="E392" s="30">
        <f ca="1">INDEX('Natural Gas'!B:B,'Price Data'!D392)</f>
        <v>2.81</v>
      </c>
      <c r="F392" s="4">
        <f ca="1">MAX((C392-E392*$E$4-$E$3),0)</f>
        <v>21.12</v>
      </c>
      <c r="G392" s="4">
        <f t="shared" ca="1" si="8"/>
        <v>2002</v>
      </c>
    </row>
    <row r="393" spans="2:7" x14ac:dyDescent="0.25">
      <c r="B393" s="18">
        <v>37474</v>
      </c>
      <c r="C393" s="19">
        <v>38.119999999999997</v>
      </c>
      <c r="D393" s="29">
        <f ca="1">MATCH(B393,'Natural Gas'!A:A)</f>
        <v>1402</v>
      </c>
      <c r="E393" s="30">
        <f ca="1">INDEX('Natural Gas'!B:B,'Price Data'!D393)</f>
        <v>2.8</v>
      </c>
      <c r="F393" s="4">
        <f ca="1">MAX((C393-E393*$E$4-$E$3),0)</f>
        <v>13.719999999999999</v>
      </c>
      <c r="G393" s="4">
        <f t="shared" ca="1" si="8"/>
        <v>2002</v>
      </c>
    </row>
    <row r="394" spans="2:7" x14ac:dyDescent="0.25">
      <c r="B394" s="18">
        <v>37475</v>
      </c>
      <c r="C394" s="19">
        <v>33.9</v>
      </c>
      <c r="D394" s="29">
        <f ca="1">MATCH(B394,'Natural Gas'!A:A)</f>
        <v>1403</v>
      </c>
      <c r="E394" s="30">
        <f ca="1">INDEX('Natural Gas'!B:B,'Price Data'!D394)</f>
        <v>2.73</v>
      </c>
      <c r="F394" s="4">
        <f ca="1">MAX((C394-E394*$E$4-$E$3),0)</f>
        <v>10.059999999999999</v>
      </c>
      <c r="G394" s="4">
        <f t="shared" ca="1" si="8"/>
        <v>2002</v>
      </c>
    </row>
    <row r="395" spans="2:7" x14ac:dyDescent="0.25">
      <c r="B395" s="18">
        <v>37476</v>
      </c>
      <c r="C395" s="19">
        <v>35.020000000000003</v>
      </c>
      <c r="D395" s="29">
        <f ca="1">MATCH(B395,'Natural Gas'!A:A)</f>
        <v>1404</v>
      </c>
      <c r="E395" s="30">
        <f ca="1">INDEX('Natural Gas'!B:B,'Price Data'!D395)</f>
        <v>2.75</v>
      </c>
      <c r="F395" s="4">
        <f ca="1">MAX((C395-E395*$E$4-$E$3),0)</f>
        <v>11.020000000000003</v>
      </c>
      <c r="G395" s="4">
        <f t="shared" ref="G395:G458" ca="1" si="9">YEAR(B395)</f>
        <v>2002</v>
      </c>
    </row>
    <row r="396" spans="2:7" x14ac:dyDescent="0.25">
      <c r="B396" s="18">
        <v>37477</v>
      </c>
      <c r="C396" s="19">
        <v>64.83</v>
      </c>
      <c r="D396" s="29">
        <f ca="1">MATCH(B396,'Natural Gas'!A:A)</f>
        <v>1405</v>
      </c>
      <c r="E396" s="30">
        <f ca="1">INDEX('Natural Gas'!B:B,'Price Data'!D396)</f>
        <v>2.83</v>
      </c>
      <c r="F396" s="4">
        <f ca="1">MAX((C396-E396*$E$4-$E$3),0)</f>
        <v>40.19</v>
      </c>
      <c r="G396" s="4">
        <f t="shared" ca="1" si="9"/>
        <v>2002</v>
      </c>
    </row>
    <row r="397" spans="2:7" x14ac:dyDescent="0.25">
      <c r="B397" s="18">
        <v>37480</v>
      </c>
      <c r="C397" s="19">
        <v>75.75</v>
      </c>
      <c r="D397" s="29">
        <f ca="1">MATCH(B397,'Natural Gas'!A:A)</f>
        <v>1406</v>
      </c>
      <c r="E397" s="30">
        <f ca="1">INDEX('Natural Gas'!B:B,'Price Data'!D397)</f>
        <v>2.91</v>
      </c>
      <c r="F397" s="4">
        <f ca="1">MAX((C397-E397*$E$4-$E$3),0)</f>
        <v>50.47</v>
      </c>
      <c r="G397" s="4">
        <f t="shared" ca="1" si="9"/>
        <v>2002</v>
      </c>
    </row>
    <row r="398" spans="2:7" x14ac:dyDescent="0.25">
      <c r="B398" s="18">
        <v>37481</v>
      </c>
      <c r="C398" s="19">
        <v>121.83</v>
      </c>
      <c r="D398" s="29">
        <f ca="1">MATCH(B398,'Natural Gas'!A:A)</f>
        <v>1407</v>
      </c>
      <c r="E398" s="30">
        <f ca="1">INDEX('Natural Gas'!B:B,'Price Data'!D398)</f>
        <v>3.01</v>
      </c>
      <c r="F398" s="4">
        <f ca="1">MAX((C398-E398*$E$4-$E$3),0)</f>
        <v>95.75</v>
      </c>
      <c r="G398" s="4">
        <f t="shared" ca="1" si="9"/>
        <v>2002</v>
      </c>
    </row>
    <row r="399" spans="2:7" x14ac:dyDescent="0.25">
      <c r="B399" s="18">
        <v>37482</v>
      </c>
      <c r="C399" s="19">
        <v>130.80000000000001</v>
      </c>
      <c r="D399" s="29">
        <f ca="1">MATCH(B399,'Natural Gas'!A:A)</f>
        <v>1408</v>
      </c>
      <c r="E399" s="30">
        <f ca="1">INDEX('Natural Gas'!B:B,'Price Data'!D399)</f>
        <v>3.03</v>
      </c>
      <c r="F399" s="4">
        <f ca="1">MAX((C399-E399*$E$4-$E$3),0)</f>
        <v>104.56000000000002</v>
      </c>
      <c r="G399" s="4">
        <f t="shared" ca="1" si="9"/>
        <v>2002</v>
      </c>
    </row>
    <row r="400" spans="2:7" x14ac:dyDescent="0.25">
      <c r="B400" s="18">
        <v>37483</v>
      </c>
      <c r="C400" s="19">
        <v>91.75</v>
      </c>
      <c r="D400" s="29">
        <f ca="1">MATCH(B400,'Natural Gas'!A:A)</f>
        <v>1409</v>
      </c>
      <c r="E400" s="30">
        <f ca="1">INDEX('Natural Gas'!B:B,'Price Data'!D400)</f>
        <v>2.92</v>
      </c>
      <c r="F400" s="4">
        <f ca="1">MAX((C400-E400*$E$4-$E$3),0)</f>
        <v>66.39</v>
      </c>
      <c r="G400" s="4">
        <f t="shared" ca="1" si="9"/>
        <v>2002</v>
      </c>
    </row>
    <row r="401" spans="2:7" x14ac:dyDescent="0.25">
      <c r="B401" s="18">
        <v>37484</v>
      </c>
      <c r="C401" s="19">
        <v>52.75</v>
      </c>
      <c r="D401" s="29">
        <f ca="1">MATCH(B401,'Natural Gas'!A:A)</f>
        <v>1410</v>
      </c>
      <c r="E401" s="30">
        <f ca="1">INDEX('Natural Gas'!B:B,'Price Data'!D401)</f>
        <v>3.1</v>
      </c>
      <c r="F401" s="4">
        <f ca="1">MAX((C401-E401*$E$4-$E$3),0)</f>
        <v>25.95</v>
      </c>
      <c r="G401" s="4">
        <f t="shared" ca="1" si="9"/>
        <v>2002</v>
      </c>
    </row>
    <row r="402" spans="2:7" x14ac:dyDescent="0.25">
      <c r="B402" s="18">
        <v>37487</v>
      </c>
      <c r="C402" s="19">
        <v>45.28</v>
      </c>
      <c r="D402" s="29">
        <f ca="1">MATCH(B402,'Natural Gas'!A:A)</f>
        <v>1411</v>
      </c>
      <c r="E402" s="30">
        <f ca="1">INDEX('Natural Gas'!B:B,'Price Data'!D402)</f>
        <v>3.1</v>
      </c>
      <c r="F402" s="4">
        <f ca="1">MAX((C402-E402*$E$4-$E$3),0)</f>
        <v>18.48</v>
      </c>
      <c r="G402" s="4">
        <f t="shared" ca="1" si="9"/>
        <v>2002</v>
      </c>
    </row>
    <row r="403" spans="2:7" x14ac:dyDescent="0.25">
      <c r="B403" s="18">
        <v>37488</v>
      </c>
      <c r="C403" s="19">
        <v>42.09</v>
      </c>
      <c r="D403" s="29">
        <f ca="1">MATCH(B403,'Natural Gas'!A:A)</f>
        <v>1412</v>
      </c>
      <c r="E403" s="30">
        <f ca="1">INDEX('Natural Gas'!B:B,'Price Data'!D403)</f>
        <v>3.25</v>
      </c>
      <c r="F403" s="4">
        <f ca="1">MAX((C403-E403*$E$4-$E$3),0)</f>
        <v>14.090000000000003</v>
      </c>
      <c r="G403" s="4">
        <f t="shared" ca="1" si="9"/>
        <v>2002</v>
      </c>
    </row>
    <row r="404" spans="2:7" x14ac:dyDescent="0.25">
      <c r="B404" s="18">
        <v>37489</v>
      </c>
      <c r="C404" s="19">
        <v>55.22</v>
      </c>
      <c r="D404" s="29">
        <f ca="1">MATCH(B404,'Natural Gas'!A:A)</f>
        <v>1413</v>
      </c>
      <c r="E404" s="30">
        <f ca="1">INDEX('Natural Gas'!B:B,'Price Data'!D404)</f>
        <v>3.22</v>
      </c>
      <c r="F404" s="4">
        <f ca="1">MAX((C404-E404*$E$4-$E$3),0)</f>
        <v>27.459999999999997</v>
      </c>
      <c r="G404" s="4">
        <f t="shared" ca="1" si="9"/>
        <v>2002</v>
      </c>
    </row>
    <row r="405" spans="2:7" x14ac:dyDescent="0.25">
      <c r="B405" s="18">
        <v>37490</v>
      </c>
      <c r="C405" s="19">
        <v>43.45</v>
      </c>
      <c r="D405" s="29">
        <f ca="1">MATCH(B405,'Natural Gas'!A:A)</f>
        <v>1414</v>
      </c>
      <c r="E405" s="30">
        <f ca="1">INDEX('Natural Gas'!B:B,'Price Data'!D405)</f>
        <v>3.36</v>
      </c>
      <c r="F405" s="4">
        <f ca="1">MAX((C405-E405*$E$4-$E$3),0)</f>
        <v>14.570000000000004</v>
      </c>
      <c r="G405" s="4">
        <f t="shared" ca="1" si="9"/>
        <v>2002</v>
      </c>
    </row>
    <row r="406" spans="2:7" x14ac:dyDescent="0.25">
      <c r="B406" s="18">
        <v>37491</v>
      </c>
      <c r="C406" s="19">
        <v>44</v>
      </c>
      <c r="D406" s="29">
        <f ca="1">MATCH(B406,'Natural Gas'!A:A)</f>
        <v>1415</v>
      </c>
      <c r="E406" s="30">
        <f ca="1">INDEX('Natural Gas'!B:B,'Price Data'!D406)</f>
        <v>3.48</v>
      </c>
      <c r="F406" s="4">
        <f ca="1">MAX((C406-E406*$E$4-$E$3),0)</f>
        <v>14.16</v>
      </c>
      <c r="G406" s="4">
        <f t="shared" ca="1" si="9"/>
        <v>2002</v>
      </c>
    </row>
    <row r="407" spans="2:7" x14ac:dyDescent="0.25">
      <c r="B407" s="18">
        <v>37494</v>
      </c>
      <c r="C407" s="19">
        <v>43.66</v>
      </c>
      <c r="D407" s="29">
        <f ca="1">MATCH(B407,'Natural Gas'!A:A)</f>
        <v>1416</v>
      </c>
      <c r="E407" s="30">
        <f ca="1">INDEX('Natural Gas'!B:B,'Price Data'!D407)</f>
        <v>3.51</v>
      </c>
      <c r="F407" s="4">
        <f ca="1">MAX((C407-E407*$E$4-$E$3),0)</f>
        <v>13.579999999999998</v>
      </c>
      <c r="G407" s="4">
        <f t="shared" ca="1" si="9"/>
        <v>2002</v>
      </c>
    </row>
    <row r="408" spans="2:7" x14ac:dyDescent="0.25">
      <c r="B408" s="18">
        <v>37495</v>
      </c>
      <c r="C408" s="19">
        <v>41</v>
      </c>
      <c r="D408" s="29">
        <f ca="1">MATCH(B408,'Natural Gas'!A:A)</f>
        <v>1417</v>
      </c>
      <c r="E408" s="30">
        <f ca="1">INDEX('Natural Gas'!B:B,'Price Data'!D408)</f>
        <v>3.47</v>
      </c>
      <c r="F408" s="4">
        <f ca="1">MAX((C408-E408*$E$4-$E$3),0)</f>
        <v>11.239999999999998</v>
      </c>
      <c r="G408" s="4">
        <f t="shared" ca="1" si="9"/>
        <v>2002</v>
      </c>
    </row>
    <row r="409" spans="2:7" x14ac:dyDescent="0.25">
      <c r="B409" s="18">
        <v>37496</v>
      </c>
      <c r="C409" s="19">
        <v>39.909999999999997</v>
      </c>
      <c r="D409" s="29">
        <f ca="1">MATCH(B409,'Natural Gas'!A:A)</f>
        <v>1418</v>
      </c>
      <c r="E409" s="30">
        <f ca="1">INDEX('Natural Gas'!B:B,'Price Data'!D409)</f>
        <v>3.31</v>
      </c>
      <c r="F409" s="4">
        <f ca="1">MAX((C409-E409*$E$4-$E$3),0)</f>
        <v>11.429999999999996</v>
      </c>
      <c r="G409" s="4">
        <f t="shared" ca="1" si="9"/>
        <v>2002</v>
      </c>
    </row>
    <row r="410" spans="2:7" x14ac:dyDescent="0.25">
      <c r="B410" s="18">
        <v>37497</v>
      </c>
      <c r="C410" s="19">
        <v>35.93</v>
      </c>
      <c r="D410" s="29">
        <f ca="1">MATCH(B410,'Natural Gas'!A:A)</f>
        <v>1419</v>
      </c>
      <c r="E410" s="30">
        <f ca="1">INDEX('Natural Gas'!B:B,'Price Data'!D410)</f>
        <v>3.25</v>
      </c>
      <c r="F410" s="4">
        <f ca="1">MAX((C410-E410*$E$4-$E$3),0)</f>
        <v>7.93</v>
      </c>
      <c r="G410" s="4">
        <f t="shared" ca="1" si="9"/>
        <v>2002</v>
      </c>
    </row>
    <row r="411" spans="2:7" x14ac:dyDescent="0.25">
      <c r="B411" s="18">
        <v>37498</v>
      </c>
      <c r="C411" s="19">
        <v>48.18</v>
      </c>
      <c r="D411" s="29">
        <f ca="1">MATCH(B411,'Natural Gas'!A:A)</f>
        <v>1420</v>
      </c>
      <c r="E411" s="30">
        <f ca="1">INDEX('Natural Gas'!B:B,'Price Data'!D411)</f>
        <v>3.12</v>
      </c>
      <c r="F411" s="4">
        <f ca="1">MAX((C411-E411*$E$4-$E$3),0)</f>
        <v>21.22</v>
      </c>
      <c r="G411" s="4">
        <f t="shared" ca="1" si="9"/>
        <v>2002</v>
      </c>
    </row>
    <row r="412" spans="2:7" x14ac:dyDescent="0.25">
      <c r="B412" s="18">
        <v>37502</v>
      </c>
      <c r="C412" s="19">
        <v>35.93</v>
      </c>
      <c r="D412" s="29">
        <f ca="1">MATCH(B412,'Natural Gas'!A:A)</f>
        <v>1421</v>
      </c>
      <c r="E412" s="30">
        <f ca="1">INDEX('Natural Gas'!B:B,'Price Data'!D412)</f>
        <v>3.1</v>
      </c>
      <c r="F412" s="4">
        <f ca="1">MAX((C412-E412*$E$4-$E$3),0)</f>
        <v>9.129999999999999</v>
      </c>
      <c r="G412" s="4">
        <f t="shared" ca="1" si="9"/>
        <v>2002</v>
      </c>
    </row>
    <row r="413" spans="2:7" x14ac:dyDescent="0.25">
      <c r="B413" s="18">
        <v>37503</v>
      </c>
      <c r="C413" s="19">
        <v>34.94</v>
      </c>
      <c r="D413" s="29">
        <f ca="1">MATCH(B413,'Natural Gas'!A:A)</f>
        <v>1422</v>
      </c>
      <c r="E413" s="30">
        <f ca="1">INDEX('Natural Gas'!B:B,'Price Data'!D413)</f>
        <v>3.13</v>
      </c>
      <c r="F413" s="4">
        <f ca="1">MAX((C413-E413*$E$4-$E$3),0)</f>
        <v>7.8999999999999986</v>
      </c>
      <c r="G413" s="4">
        <f t="shared" ca="1" si="9"/>
        <v>2002</v>
      </c>
    </row>
    <row r="414" spans="2:7" x14ac:dyDescent="0.25">
      <c r="B414" s="18">
        <v>37504</v>
      </c>
      <c r="C414" s="19">
        <v>45.92</v>
      </c>
      <c r="D414" s="29">
        <f ca="1">MATCH(B414,'Natural Gas'!A:A)</f>
        <v>1423</v>
      </c>
      <c r="E414" s="30">
        <f ca="1">INDEX('Natural Gas'!B:B,'Price Data'!D414)</f>
        <v>3.2</v>
      </c>
      <c r="F414" s="4">
        <f ca="1">MAX((C414-E414*$E$4-$E$3),0)</f>
        <v>18.32</v>
      </c>
      <c r="G414" s="4">
        <f t="shared" ca="1" si="9"/>
        <v>2002</v>
      </c>
    </row>
    <row r="415" spans="2:7" x14ac:dyDescent="0.25">
      <c r="B415" s="18">
        <v>37505</v>
      </c>
      <c r="C415" s="19">
        <v>79.53</v>
      </c>
      <c r="D415" s="29">
        <f ca="1">MATCH(B415,'Natural Gas'!A:A)</f>
        <v>1424</v>
      </c>
      <c r="E415" s="30">
        <f ca="1">INDEX('Natural Gas'!B:B,'Price Data'!D415)</f>
        <v>3.39</v>
      </c>
      <c r="F415" s="4">
        <f ca="1">MAX((C415-E415*$E$4-$E$3),0)</f>
        <v>50.41</v>
      </c>
      <c r="G415" s="4">
        <f t="shared" ca="1" si="9"/>
        <v>2002</v>
      </c>
    </row>
    <row r="416" spans="2:7" x14ac:dyDescent="0.25">
      <c r="B416" s="18">
        <v>37508</v>
      </c>
      <c r="C416" s="19">
        <v>70.7</v>
      </c>
      <c r="D416" s="29">
        <f ca="1">MATCH(B416,'Natural Gas'!A:A)</f>
        <v>1425</v>
      </c>
      <c r="E416" s="30">
        <f ca="1">INDEX('Natural Gas'!B:B,'Price Data'!D416)</f>
        <v>3.24</v>
      </c>
      <c r="F416" s="4">
        <f ca="1">MAX((C416-E416*$E$4-$E$3),0)</f>
        <v>42.78</v>
      </c>
      <c r="G416" s="4">
        <f t="shared" ca="1" si="9"/>
        <v>2002</v>
      </c>
    </row>
    <row r="417" spans="2:7" x14ac:dyDescent="0.25">
      <c r="B417" s="18">
        <v>37509</v>
      </c>
      <c r="C417" s="19">
        <v>43.64</v>
      </c>
      <c r="D417" s="29">
        <f ca="1">MATCH(B417,'Natural Gas'!A:A)</f>
        <v>1426</v>
      </c>
      <c r="E417" s="30">
        <f ca="1">INDEX('Natural Gas'!B:B,'Price Data'!D417)</f>
        <v>3.35</v>
      </c>
      <c r="F417" s="4">
        <f ca="1">MAX((C417-E417*$E$4-$E$3),0)</f>
        <v>14.84</v>
      </c>
      <c r="G417" s="4">
        <f t="shared" ca="1" si="9"/>
        <v>2002</v>
      </c>
    </row>
    <row r="418" spans="2:7" x14ac:dyDescent="0.25">
      <c r="B418" s="18">
        <v>37510</v>
      </c>
      <c r="C418" s="19">
        <v>44.8</v>
      </c>
      <c r="D418" s="29">
        <f ca="1">MATCH(B418,'Natural Gas'!A:A)</f>
        <v>1427</v>
      </c>
      <c r="E418" s="30">
        <f ca="1">INDEX('Natural Gas'!B:B,'Price Data'!D418)</f>
        <v>3.33</v>
      </c>
      <c r="F418" s="4">
        <f ca="1">MAX((C418-E418*$E$4-$E$3),0)</f>
        <v>16.159999999999997</v>
      </c>
      <c r="G418" s="4">
        <f t="shared" ca="1" si="9"/>
        <v>2002</v>
      </c>
    </row>
    <row r="419" spans="2:7" x14ac:dyDescent="0.25">
      <c r="B419" s="18">
        <v>37511</v>
      </c>
      <c r="C419" s="19">
        <v>41.65</v>
      </c>
      <c r="D419" s="29">
        <f ca="1">MATCH(B419,'Natural Gas'!A:A)</f>
        <v>1428</v>
      </c>
      <c r="E419" s="30">
        <f ca="1">INDEX('Natural Gas'!B:B,'Price Data'!D419)</f>
        <v>3.22</v>
      </c>
      <c r="F419" s="4">
        <f ca="1">MAX((C419-E419*$E$4-$E$3),0)</f>
        <v>13.889999999999997</v>
      </c>
      <c r="G419" s="4">
        <f t="shared" ca="1" si="9"/>
        <v>2002</v>
      </c>
    </row>
    <row r="420" spans="2:7" x14ac:dyDescent="0.25">
      <c r="B420" s="18">
        <v>37512</v>
      </c>
      <c r="C420" s="19">
        <v>44.38</v>
      </c>
      <c r="D420" s="29">
        <f ca="1">MATCH(B420,'Natural Gas'!A:A)</f>
        <v>1429</v>
      </c>
      <c r="E420" s="30">
        <f ca="1">INDEX('Natural Gas'!B:B,'Price Data'!D420)</f>
        <v>3.37</v>
      </c>
      <c r="F420" s="4">
        <f ca="1">MAX((C420-E420*$E$4-$E$3),0)</f>
        <v>15.420000000000002</v>
      </c>
      <c r="G420" s="4">
        <f t="shared" ca="1" si="9"/>
        <v>2002</v>
      </c>
    </row>
    <row r="421" spans="2:7" x14ac:dyDescent="0.25">
      <c r="B421" s="18">
        <v>37515</v>
      </c>
      <c r="C421" s="19">
        <v>50.38</v>
      </c>
      <c r="D421" s="29">
        <f ca="1">MATCH(B421,'Natural Gas'!A:A)</f>
        <v>1430</v>
      </c>
      <c r="E421" s="30">
        <f ca="1">INDEX('Natural Gas'!B:B,'Price Data'!D421)</f>
        <v>3.45</v>
      </c>
      <c r="F421" s="4">
        <f ca="1">MAX((C421-E421*$E$4-$E$3),0)</f>
        <v>20.78</v>
      </c>
      <c r="G421" s="4">
        <f t="shared" ca="1" si="9"/>
        <v>2002</v>
      </c>
    </row>
    <row r="422" spans="2:7" x14ac:dyDescent="0.25">
      <c r="B422" s="18">
        <v>37516</v>
      </c>
      <c r="C422" s="19">
        <v>47.86</v>
      </c>
      <c r="D422" s="29">
        <f ca="1">MATCH(B422,'Natural Gas'!A:A)</f>
        <v>1431</v>
      </c>
      <c r="E422" s="30">
        <f ca="1">INDEX('Natural Gas'!B:B,'Price Data'!D422)</f>
        <v>3.46</v>
      </c>
      <c r="F422" s="4">
        <f ca="1">MAX((C422-E422*$E$4-$E$3),0)</f>
        <v>18.18</v>
      </c>
      <c r="G422" s="4">
        <f t="shared" ca="1" si="9"/>
        <v>2002</v>
      </c>
    </row>
    <row r="423" spans="2:7" x14ac:dyDescent="0.25">
      <c r="B423" s="18">
        <v>37517</v>
      </c>
      <c r="C423" s="19">
        <v>47.04</v>
      </c>
      <c r="D423" s="29">
        <f ca="1">MATCH(B423,'Natural Gas'!A:A)</f>
        <v>1432</v>
      </c>
      <c r="E423" s="30">
        <f ca="1">INDEX('Natural Gas'!B:B,'Price Data'!D423)</f>
        <v>3.8</v>
      </c>
      <c r="F423" s="4">
        <f ca="1">MAX((C423-E423*$E$4-$E$3),0)</f>
        <v>14.64</v>
      </c>
      <c r="G423" s="4">
        <f t="shared" ca="1" si="9"/>
        <v>2002</v>
      </c>
    </row>
    <row r="424" spans="2:7" x14ac:dyDescent="0.25">
      <c r="B424" s="18">
        <v>37518</v>
      </c>
      <c r="C424" s="19">
        <v>50.92</v>
      </c>
      <c r="D424" s="29">
        <f ca="1">MATCH(B424,'Natural Gas'!A:A)</f>
        <v>1433</v>
      </c>
      <c r="E424" s="30">
        <f ca="1">INDEX('Natural Gas'!B:B,'Price Data'!D424)</f>
        <v>3.9</v>
      </c>
      <c r="F424" s="4">
        <f ca="1">MAX((C424-E424*$E$4-$E$3),0)</f>
        <v>17.720000000000002</v>
      </c>
      <c r="G424" s="4">
        <f t="shared" ca="1" si="9"/>
        <v>2002</v>
      </c>
    </row>
    <row r="425" spans="2:7" x14ac:dyDescent="0.25">
      <c r="B425" s="18">
        <v>37519</v>
      </c>
      <c r="C425" s="19">
        <v>53.5</v>
      </c>
      <c r="D425" s="29">
        <f ca="1">MATCH(B425,'Natural Gas'!A:A)</f>
        <v>1434</v>
      </c>
      <c r="E425" s="30">
        <f ca="1">INDEX('Natural Gas'!B:B,'Price Data'!D425)</f>
        <v>3.95</v>
      </c>
      <c r="F425" s="4">
        <f ca="1">MAX((C425-E425*$E$4-$E$3),0)</f>
        <v>19.899999999999999</v>
      </c>
      <c r="G425" s="4">
        <f t="shared" ca="1" si="9"/>
        <v>2002</v>
      </c>
    </row>
    <row r="426" spans="2:7" x14ac:dyDescent="0.25">
      <c r="B426" s="18">
        <v>37522</v>
      </c>
      <c r="C426" s="19">
        <v>53.5</v>
      </c>
      <c r="D426" s="29">
        <f ca="1">MATCH(B426,'Natural Gas'!A:A)</f>
        <v>1435</v>
      </c>
      <c r="E426" s="30">
        <f ca="1">INDEX('Natural Gas'!B:B,'Price Data'!D426)</f>
        <v>3.87</v>
      </c>
      <c r="F426" s="4">
        <f ca="1">MAX((C426-E426*$E$4-$E$3),0)</f>
        <v>20.54</v>
      </c>
      <c r="G426" s="4">
        <f t="shared" ca="1" si="9"/>
        <v>2002</v>
      </c>
    </row>
    <row r="427" spans="2:7" x14ac:dyDescent="0.25">
      <c r="B427" s="18">
        <v>37523</v>
      </c>
      <c r="C427" s="19">
        <v>45.53</v>
      </c>
      <c r="D427" s="29">
        <f ca="1">MATCH(B427,'Natural Gas'!A:A)</f>
        <v>1436</v>
      </c>
      <c r="E427" s="30">
        <f ca="1">INDEX('Natural Gas'!B:B,'Price Data'!D427)</f>
        <v>4</v>
      </c>
      <c r="F427" s="4">
        <f ca="1">MAX((C427-E427*$E$4-$E$3),0)</f>
        <v>11.530000000000001</v>
      </c>
      <c r="G427" s="4">
        <f t="shared" ca="1" si="9"/>
        <v>2002</v>
      </c>
    </row>
    <row r="428" spans="2:7" x14ac:dyDescent="0.25">
      <c r="B428" s="18">
        <v>37524</v>
      </c>
      <c r="C428" s="19">
        <v>42.79</v>
      </c>
      <c r="D428" s="29">
        <f ca="1">MATCH(B428,'Natural Gas'!A:A)</f>
        <v>1437</v>
      </c>
      <c r="E428" s="30">
        <f ca="1">INDEX('Natural Gas'!B:B,'Price Data'!D428)</f>
        <v>3.76</v>
      </c>
      <c r="F428" s="4">
        <f ca="1">MAX((C428-E428*$E$4-$E$3),0)</f>
        <v>10.71</v>
      </c>
      <c r="G428" s="4">
        <f t="shared" ca="1" si="9"/>
        <v>2002</v>
      </c>
    </row>
    <row r="429" spans="2:7" x14ac:dyDescent="0.25">
      <c r="B429" s="18">
        <v>37525</v>
      </c>
      <c r="C429" s="19">
        <v>45.88</v>
      </c>
      <c r="D429" s="29">
        <f ca="1">MATCH(B429,'Natural Gas'!A:A)</f>
        <v>1438</v>
      </c>
      <c r="E429" s="30">
        <f ca="1">INDEX('Natural Gas'!B:B,'Price Data'!D429)</f>
        <v>3.61</v>
      </c>
      <c r="F429" s="4">
        <f ca="1">MAX((C429-E429*$E$4-$E$3),0)</f>
        <v>15.000000000000004</v>
      </c>
      <c r="G429" s="4">
        <f t="shared" ca="1" si="9"/>
        <v>2002</v>
      </c>
    </row>
    <row r="430" spans="2:7" x14ac:dyDescent="0.25">
      <c r="B430" s="18">
        <v>37526</v>
      </c>
      <c r="C430" s="19">
        <v>51.12</v>
      </c>
      <c r="D430" s="29">
        <f ca="1">MATCH(B430,'Natural Gas'!A:A)</f>
        <v>1439</v>
      </c>
      <c r="E430" s="30">
        <f ca="1">INDEX('Natural Gas'!B:B,'Price Data'!D430)</f>
        <v>3.76</v>
      </c>
      <c r="F430" s="4">
        <f ca="1">MAX((C430-E430*$E$4-$E$3),0)</f>
        <v>19.04</v>
      </c>
      <c r="G430" s="4">
        <f t="shared" ca="1" si="9"/>
        <v>2002</v>
      </c>
    </row>
    <row r="431" spans="2:7" x14ac:dyDescent="0.25">
      <c r="B431" s="18">
        <v>37529</v>
      </c>
      <c r="C431" s="19">
        <v>56.04</v>
      </c>
      <c r="D431" s="29">
        <f ca="1">MATCH(B431,'Natural Gas'!A:A)</f>
        <v>1440</v>
      </c>
      <c r="E431" s="30">
        <f ca="1">INDEX('Natural Gas'!B:B,'Price Data'!D431)</f>
        <v>4.09</v>
      </c>
      <c r="F431" s="4">
        <f ca="1">MAX((C431-E431*$E$4-$E$3),0)</f>
        <v>21.32</v>
      </c>
      <c r="G431" s="4">
        <f t="shared" ca="1" si="9"/>
        <v>2002</v>
      </c>
    </row>
    <row r="432" spans="2:7" x14ac:dyDescent="0.25">
      <c r="B432" s="18">
        <v>37530</v>
      </c>
      <c r="C432" s="19">
        <v>54.7</v>
      </c>
      <c r="D432" s="29">
        <f ca="1">MATCH(B432,'Natural Gas'!A:A)</f>
        <v>1441</v>
      </c>
      <c r="E432" s="30">
        <f ca="1">INDEX('Natural Gas'!B:B,'Price Data'!D432)</f>
        <v>4.41</v>
      </c>
      <c r="F432" s="4">
        <f ca="1">MAX((C432-E432*$E$4-$E$3),0)</f>
        <v>17.420000000000002</v>
      </c>
      <c r="G432" s="4">
        <f t="shared" ca="1" si="9"/>
        <v>2002</v>
      </c>
    </row>
    <row r="433" spans="2:7" x14ac:dyDescent="0.25">
      <c r="B433" s="18">
        <v>37531</v>
      </c>
      <c r="C433" s="19">
        <v>45.71</v>
      </c>
      <c r="D433" s="29">
        <f ca="1">MATCH(B433,'Natural Gas'!A:A)</f>
        <v>1442</v>
      </c>
      <c r="E433" s="30">
        <f ca="1">INDEX('Natural Gas'!B:B,'Price Data'!D433)</f>
        <v>4.2699999999999996</v>
      </c>
      <c r="F433" s="4">
        <f ca="1">MAX((C433-E433*$E$4-$E$3),0)</f>
        <v>9.5500000000000043</v>
      </c>
      <c r="G433" s="4">
        <f t="shared" ca="1" si="9"/>
        <v>2002</v>
      </c>
    </row>
    <row r="434" spans="2:7" x14ac:dyDescent="0.25">
      <c r="B434" s="18">
        <v>37532</v>
      </c>
      <c r="C434" s="19">
        <v>47.95</v>
      </c>
      <c r="D434" s="29">
        <f ca="1">MATCH(B434,'Natural Gas'!A:A)</f>
        <v>1443</v>
      </c>
      <c r="E434" s="30">
        <f ca="1">INDEX('Natural Gas'!B:B,'Price Data'!D434)</f>
        <v>4.2300000000000004</v>
      </c>
      <c r="F434" s="4">
        <f ca="1">MAX((C434-E434*$E$4-$E$3),0)</f>
        <v>12.11</v>
      </c>
      <c r="G434" s="4">
        <f t="shared" ca="1" si="9"/>
        <v>2002</v>
      </c>
    </row>
    <row r="435" spans="2:7" x14ac:dyDescent="0.25">
      <c r="B435" s="18">
        <v>37533</v>
      </c>
      <c r="C435" s="19">
        <v>50.08</v>
      </c>
      <c r="D435" s="29">
        <f ca="1">MATCH(B435,'Natural Gas'!A:A)</f>
        <v>1444</v>
      </c>
      <c r="E435" s="30">
        <f ca="1">INDEX('Natural Gas'!B:B,'Price Data'!D435)</f>
        <v>3.86</v>
      </c>
      <c r="F435" s="4">
        <f ca="1">MAX((C435-E435*$E$4-$E$3),0)</f>
        <v>17.2</v>
      </c>
      <c r="G435" s="4">
        <f t="shared" ca="1" si="9"/>
        <v>2002</v>
      </c>
    </row>
    <row r="436" spans="2:7" x14ac:dyDescent="0.25">
      <c r="B436" s="18">
        <v>37536</v>
      </c>
      <c r="C436" s="19">
        <v>47.81</v>
      </c>
      <c r="D436" s="29">
        <f ca="1">MATCH(B436,'Natural Gas'!A:A)</f>
        <v>1445</v>
      </c>
      <c r="E436" s="30">
        <f ca="1">INDEX('Natural Gas'!B:B,'Price Data'!D436)</f>
        <v>3.77</v>
      </c>
      <c r="F436" s="4">
        <f ca="1">MAX((C436-E436*$E$4-$E$3),0)</f>
        <v>15.650000000000002</v>
      </c>
      <c r="G436" s="4">
        <f t="shared" ca="1" si="9"/>
        <v>2002</v>
      </c>
    </row>
    <row r="437" spans="2:7" x14ac:dyDescent="0.25">
      <c r="B437" s="18">
        <v>37537</v>
      </c>
      <c r="C437" s="19">
        <v>47.34</v>
      </c>
      <c r="D437" s="29">
        <f ca="1">MATCH(B437,'Natural Gas'!A:A)</f>
        <v>1446</v>
      </c>
      <c r="E437" s="30">
        <f ca="1">INDEX('Natural Gas'!B:B,'Price Data'!D437)</f>
        <v>3.86</v>
      </c>
      <c r="F437" s="4">
        <f ca="1">MAX((C437-E437*$E$4-$E$3),0)</f>
        <v>14.460000000000004</v>
      </c>
      <c r="G437" s="4">
        <f t="shared" ca="1" si="9"/>
        <v>2002</v>
      </c>
    </row>
    <row r="438" spans="2:7" x14ac:dyDescent="0.25">
      <c r="B438" s="18">
        <v>37538</v>
      </c>
      <c r="C438" s="19">
        <v>47</v>
      </c>
      <c r="D438" s="29">
        <f ca="1">MATCH(B438,'Natural Gas'!A:A)</f>
        <v>1447</v>
      </c>
      <c r="E438" s="30">
        <f ca="1">INDEX('Natural Gas'!B:B,'Price Data'!D438)</f>
        <v>3.91</v>
      </c>
      <c r="F438" s="4">
        <f ca="1">MAX((C438-E438*$E$4-$E$3),0)</f>
        <v>13.719999999999999</v>
      </c>
      <c r="G438" s="4">
        <f t="shared" ca="1" si="9"/>
        <v>2002</v>
      </c>
    </row>
    <row r="439" spans="2:7" x14ac:dyDescent="0.25">
      <c r="B439" s="18">
        <v>37539</v>
      </c>
      <c r="C439" s="19">
        <v>45.56</v>
      </c>
      <c r="D439" s="29">
        <f ca="1">MATCH(B439,'Natural Gas'!A:A)</f>
        <v>1448</v>
      </c>
      <c r="E439" s="30">
        <f ca="1">INDEX('Natural Gas'!B:B,'Price Data'!D439)</f>
        <v>3.93</v>
      </c>
      <c r="F439" s="4">
        <f ca="1">MAX((C439-E439*$E$4-$E$3),0)</f>
        <v>12.120000000000001</v>
      </c>
      <c r="G439" s="4">
        <f t="shared" ca="1" si="9"/>
        <v>2002</v>
      </c>
    </row>
    <row r="440" spans="2:7" x14ac:dyDescent="0.25">
      <c r="B440" s="18">
        <v>37540</v>
      </c>
      <c r="C440" s="19">
        <v>47.67</v>
      </c>
      <c r="D440" s="29">
        <f ca="1">MATCH(B440,'Natural Gas'!A:A)</f>
        <v>1449</v>
      </c>
      <c r="E440" s="30">
        <f ca="1">INDEX('Natural Gas'!B:B,'Price Data'!D440)</f>
        <v>3.8</v>
      </c>
      <c r="F440" s="4">
        <f ca="1">MAX((C440-E440*$E$4-$E$3),0)</f>
        <v>15.270000000000003</v>
      </c>
      <c r="G440" s="4">
        <f t="shared" ca="1" si="9"/>
        <v>2002</v>
      </c>
    </row>
    <row r="441" spans="2:7" x14ac:dyDescent="0.25">
      <c r="B441" s="18">
        <v>37544</v>
      </c>
      <c r="C441" s="19">
        <v>49.88</v>
      </c>
      <c r="D441" s="29">
        <f ca="1">MATCH(B441,'Natural Gas'!A:A)</f>
        <v>1451</v>
      </c>
      <c r="E441" s="30">
        <f ca="1">INDEX('Natural Gas'!B:B,'Price Data'!D441)</f>
        <v>4.1900000000000004</v>
      </c>
      <c r="F441" s="4">
        <f ca="1">MAX((C441-E441*$E$4-$E$3),0)</f>
        <v>14.36</v>
      </c>
      <c r="G441" s="4">
        <f t="shared" ca="1" si="9"/>
        <v>2002</v>
      </c>
    </row>
    <row r="442" spans="2:7" x14ac:dyDescent="0.25">
      <c r="B442" s="18">
        <v>37545</v>
      </c>
      <c r="C442" s="19">
        <v>47</v>
      </c>
      <c r="D442" s="29">
        <f ca="1">MATCH(B442,'Natural Gas'!A:A)</f>
        <v>1452</v>
      </c>
      <c r="E442" s="30">
        <f ca="1">INDEX('Natural Gas'!B:B,'Price Data'!D442)</f>
        <v>4.0999999999999996</v>
      </c>
      <c r="F442" s="4">
        <f ca="1">MAX((C442-E442*$E$4-$E$3),0)</f>
        <v>12.200000000000003</v>
      </c>
      <c r="G442" s="4">
        <f t="shared" ca="1" si="9"/>
        <v>2002</v>
      </c>
    </row>
    <row r="443" spans="2:7" x14ac:dyDescent="0.25">
      <c r="B443" s="18">
        <v>37547</v>
      </c>
      <c r="C443" s="19">
        <v>48.04</v>
      </c>
      <c r="D443" s="29">
        <f ca="1">MATCH(B443,'Natural Gas'!A:A)</f>
        <v>1454</v>
      </c>
      <c r="E443" s="30">
        <f ca="1">INDEX('Natural Gas'!B:B,'Price Data'!D443)</f>
        <v>4.1100000000000003</v>
      </c>
      <c r="F443" s="4">
        <f ca="1">MAX((C443-E443*$E$4-$E$3),0)</f>
        <v>13.159999999999997</v>
      </c>
      <c r="G443" s="4">
        <f t="shared" ca="1" si="9"/>
        <v>2002</v>
      </c>
    </row>
    <row r="444" spans="2:7" x14ac:dyDescent="0.25">
      <c r="B444" s="18">
        <v>37550</v>
      </c>
      <c r="C444" s="19">
        <v>46.75</v>
      </c>
      <c r="D444" s="29">
        <f ca="1">MATCH(B444,'Natural Gas'!A:A)</f>
        <v>1455</v>
      </c>
      <c r="E444" s="30">
        <f ca="1">INDEX('Natural Gas'!B:B,'Price Data'!D444)</f>
        <v>4.2300000000000004</v>
      </c>
      <c r="F444" s="4">
        <f ca="1">MAX((C444-E444*$E$4-$E$3),0)</f>
        <v>10.909999999999997</v>
      </c>
      <c r="G444" s="4">
        <f t="shared" ca="1" si="9"/>
        <v>2002</v>
      </c>
    </row>
    <row r="445" spans="2:7" x14ac:dyDescent="0.25">
      <c r="B445" s="18">
        <v>37551</v>
      </c>
      <c r="C445" s="19">
        <v>48.25</v>
      </c>
      <c r="D445" s="29">
        <f ca="1">MATCH(B445,'Natural Gas'!A:A)</f>
        <v>1456</v>
      </c>
      <c r="E445" s="30">
        <f ca="1">INDEX('Natural Gas'!B:B,'Price Data'!D445)</f>
        <v>4.2</v>
      </c>
      <c r="F445" s="4">
        <f ca="1">MAX((C445-E445*$E$4-$E$3),0)</f>
        <v>12.649999999999999</v>
      </c>
      <c r="G445" s="4">
        <f t="shared" ca="1" si="9"/>
        <v>2002</v>
      </c>
    </row>
    <row r="446" spans="2:7" x14ac:dyDescent="0.25">
      <c r="B446" s="18">
        <v>37552</v>
      </c>
      <c r="C446" s="19">
        <v>47.5</v>
      </c>
      <c r="D446" s="29">
        <f ca="1">MATCH(B446,'Natural Gas'!A:A)</f>
        <v>1457</v>
      </c>
      <c r="E446" s="30">
        <f ca="1">INDEX('Natural Gas'!B:B,'Price Data'!D446)</f>
        <v>4.24</v>
      </c>
      <c r="F446" s="4">
        <f ca="1">MAX((C446-E446*$E$4-$E$3),0)</f>
        <v>11.579999999999998</v>
      </c>
      <c r="G446" s="4">
        <f t="shared" ca="1" si="9"/>
        <v>2002</v>
      </c>
    </row>
    <row r="447" spans="2:7" x14ac:dyDescent="0.25">
      <c r="B447" s="18">
        <v>37553</v>
      </c>
      <c r="C447" s="19">
        <v>46.25</v>
      </c>
      <c r="D447" s="29">
        <f ca="1">MATCH(B447,'Natural Gas'!A:A)</f>
        <v>1458</v>
      </c>
      <c r="E447" s="30">
        <f ca="1">INDEX('Natural Gas'!B:B,'Price Data'!D447)</f>
        <v>4.3</v>
      </c>
      <c r="F447" s="4">
        <f ca="1">MAX((C447-E447*$E$4-$E$3),0)</f>
        <v>9.8500000000000014</v>
      </c>
      <c r="G447" s="4">
        <f t="shared" ca="1" si="9"/>
        <v>2002</v>
      </c>
    </row>
    <row r="448" spans="2:7" x14ac:dyDescent="0.25">
      <c r="B448" s="18">
        <v>37554</v>
      </c>
      <c r="C448" s="19">
        <v>47</v>
      </c>
      <c r="D448" s="29">
        <f ca="1">MATCH(B448,'Natural Gas'!A:A)</f>
        <v>1459</v>
      </c>
      <c r="E448" s="30">
        <f ca="1">INDEX('Natural Gas'!B:B,'Price Data'!D448)</f>
        <v>4.12</v>
      </c>
      <c r="F448" s="4">
        <f ca="1">MAX((C448-E448*$E$4-$E$3),0)</f>
        <v>12.04</v>
      </c>
      <c r="G448" s="4">
        <f t="shared" ca="1" si="9"/>
        <v>2002</v>
      </c>
    </row>
    <row r="449" spans="2:7" x14ac:dyDescent="0.25">
      <c r="B449" s="18">
        <v>37557</v>
      </c>
      <c r="C449" s="19">
        <v>48.75</v>
      </c>
      <c r="D449" s="29">
        <f ca="1">MATCH(B449,'Natural Gas'!A:A)</f>
        <v>1460</v>
      </c>
      <c r="E449" s="30">
        <f ca="1">INDEX('Natural Gas'!B:B,'Price Data'!D449)</f>
        <v>4.16</v>
      </c>
      <c r="F449" s="4">
        <f ca="1">MAX((C449-E449*$E$4-$E$3),0)</f>
        <v>13.469999999999999</v>
      </c>
      <c r="G449" s="4">
        <f t="shared" ca="1" si="9"/>
        <v>2002</v>
      </c>
    </row>
    <row r="450" spans="2:7" x14ac:dyDescent="0.25">
      <c r="B450" s="18">
        <v>37558</v>
      </c>
      <c r="C450" s="19">
        <v>49.92</v>
      </c>
      <c r="D450" s="29">
        <f ca="1">MATCH(B450,'Natural Gas'!A:A)</f>
        <v>1461</v>
      </c>
      <c r="E450" s="30">
        <f ca="1">INDEX('Natural Gas'!B:B,'Price Data'!D450)</f>
        <v>4.2</v>
      </c>
      <c r="F450" s="4">
        <f ca="1">MAX((C450-E450*$E$4-$E$3),0)</f>
        <v>14.32</v>
      </c>
      <c r="G450" s="4">
        <f t="shared" ca="1" si="9"/>
        <v>2002</v>
      </c>
    </row>
    <row r="451" spans="2:7" x14ac:dyDescent="0.25">
      <c r="B451" s="18">
        <v>37559</v>
      </c>
      <c r="C451" s="19">
        <v>51</v>
      </c>
      <c r="D451" s="29">
        <f ca="1">MATCH(B451,'Natural Gas'!A:A)</f>
        <v>1462</v>
      </c>
      <c r="E451" s="30">
        <f ca="1">INDEX('Natural Gas'!B:B,'Price Data'!D451)</f>
        <v>4.34</v>
      </c>
      <c r="F451" s="4">
        <f ca="1">MAX((C451-E451*$E$4-$E$3),0)</f>
        <v>14.280000000000001</v>
      </c>
      <c r="G451" s="4">
        <f t="shared" ca="1" si="9"/>
        <v>2002</v>
      </c>
    </row>
    <row r="452" spans="2:7" x14ac:dyDescent="0.25">
      <c r="B452" s="18">
        <v>37560</v>
      </c>
      <c r="C452" s="19">
        <v>48.75</v>
      </c>
      <c r="D452" s="29">
        <f ca="1">MATCH(B452,'Natural Gas'!A:A)</f>
        <v>1463</v>
      </c>
      <c r="E452" s="30">
        <f ca="1">INDEX('Natural Gas'!B:B,'Price Data'!D452)</f>
        <v>4.3899999999999997</v>
      </c>
      <c r="F452" s="4">
        <f ca="1">MAX((C452-E452*$E$4-$E$3),0)</f>
        <v>11.630000000000003</v>
      </c>
      <c r="G452" s="4">
        <f t="shared" ca="1" si="9"/>
        <v>2002</v>
      </c>
    </row>
    <row r="453" spans="2:7" x14ac:dyDescent="0.25">
      <c r="B453" s="18">
        <v>37561</v>
      </c>
      <c r="C453" s="19">
        <v>50.75</v>
      </c>
      <c r="D453" s="29">
        <f ca="1">MATCH(B453,'Natural Gas'!A:A)</f>
        <v>1464</v>
      </c>
      <c r="E453" s="30">
        <f ca="1">INDEX('Natural Gas'!B:B,'Price Data'!D453)</f>
        <v>4.07</v>
      </c>
      <c r="F453" s="4">
        <f ca="1">MAX((C453-E453*$E$4-$E$3),0)</f>
        <v>16.189999999999998</v>
      </c>
      <c r="G453" s="4">
        <f t="shared" ca="1" si="9"/>
        <v>2002</v>
      </c>
    </row>
    <row r="454" spans="2:7" x14ac:dyDescent="0.25">
      <c r="B454" s="18">
        <v>37564</v>
      </c>
      <c r="C454" s="19">
        <v>49.79</v>
      </c>
      <c r="D454" s="29">
        <f ca="1">MATCH(B454,'Natural Gas'!A:A)</f>
        <v>1465</v>
      </c>
      <c r="E454" s="30">
        <f ca="1">INDEX('Natural Gas'!B:B,'Price Data'!D454)</f>
        <v>3.94</v>
      </c>
      <c r="F454" s="4">
        <f ca="1">MAX((C454-E454*$E$4-$E$3),0)</f>
        <v>16.27</v>
      </c>
      <c r="G454" s="4">
        <f t="shared" ca="1" si="9"/>
        <v>2002</v>
      </c>
    </row>
    <row r="455" spans="2:7" x14ac:dyDescent="0.25">
      <c r="B455" s="18">
        <v>37565</v>
      </c>
      <c r="C455" s="19">
        <v>48.44</v>
      </c>
      <c r="D455" s="29">
        <f ca="1">MATCH(B455,'Natural Gas'!A:A)</f>
        <v>1466</v>
      </c>
      <c r="E455" s="30">
        <f ca="1">INDEX('Natural Gas'!B:B,'Price Data'!D455)</f>
        <v>3.9</v>
      </c>
      <c r="F455" s="4">
        <f ca="1">MAX((C455-E455*$E$4-$E$3),0)</f>
        <v>15.239999999999998</v>
      </c>
      <c r="G455" s="4">
        <f t="shared" ca="1" si="9"/>
        <v>2002</v>
      </c>
    </row>
    <row r="456" spans="2:7" x14ac:dyDescent="0.25">
      <c r="B456" s="18">
        <v>37566</v>
      </c>
      <c r="C456" s="19">
        <v>48.32</v>
      </c>
      <c r="D456" s="29">
        <f ca="1">MATCH(B456,'Natural Gas'!A:A)</f>
        <v>1467</v>
      </c>
      <c r="E456" s="30">
        <f ca="1">INDEX('Natural Gas'!B:B,'Price Data'!D456)</f>
        <v>3.92</v>
      </c>
      <c r="F456" s="4">
        <f ca="1">MAX((C456-E456*$E$4-$E$3),0)</f>
        <v>14.96</v>
      </c>
      <c r="G456" s="4">
        <f t="shared" ca="1" si="9"/>
        <v>2002</v>
      </c>
    </row>
    <row r="457" spans="2:7" x14ac:dyDescent="0.25">
      <c r="B457" s="18">
        <v>37567</v>
      </c>
      <c r="C457" s="19">
        <v>46.75</v>
      </c>
      <c r="D457" s="29">
        <f ca="1">MATCH(B457,'Natural Gas'!A:A)</f>
        <v>1468</v>
      </c>
      <c r="E457" s="30">
        <f ca="1">INDEX('Natural Gas'!B:B,'Price Data'!D457)</f>
        <v>3.9</v>
      </c>
      <c r="F457" s="4">
        <f ca="1">MAX((C457-E457*$E$4-$E$3),0)</f>
        <v>13.55</v>
      </c>
      <c r="G457" s="4">
        <f t="shared" ca="1" si="9"/>
        <v>2002</v>
      </c>
    </row>
    <row r="458" spans="2:7" x14ac:dyDescent="0.25">
      <c r="B458" s="18">
        <v>37568</v>
      </c>
      <c r="C458" s="19">
        <v>45.67</v>
      </c>
      <c r="D458" s="29">
        <f ca="1">MATCH(B458,'Natural Gas'!A:A)</f>
        <v>1469</v>
      </c>
      <c r="E458" s="30">
        <f ca="1">INDEX('Natural Gas'!B:B,'Price Data'!D458)</f>
        <v>3.76</v>
      </c>
      <c r="F458" s="4">
        <f ca="1">MAX((C458-E458*$E$4-$E$3),0)</f>
        <v>13.590000000000003</v>
      </c>
      <c r="G458" s="4">
        <f t="shared" ca="1" si="9"/>
        <v>2002</v>
      </c>
    </row>
    <row r="459" spans="2:7" x14ac:dyDescent="0.25">
      <c r="B459" s="18">
        <v>37571</v>
      </c>
      <c r="C459" s="19">
        <v>45.12</v>
      </c>
      <c r="D459" s="29">
        <f ca="1">MATCH(B459,'Natural Gas'!A:A)</f>
        <v>1470</v>
      </c>
      <c r="E459" s="30">
        <f ca="1">INDEX('Natural Gas'!B:B,'Price Data'!D459)</f>
        <v>3.83</v>
      </c>
      <c r="F459" s="4">
        <f ca="1">MAX((C459-E459*$E$4-$E$3),0)</f>
        <v>12.479999999999997</v>
      </c>
      <c r="G459" s="4">
        <f t="shared" ref="G459:G522" ca="1" si="10">YEAR(B459)</f>
        <v>2002</v>
      </c>
    </row>
    <row r="460" spans="2:7" x14ac:dyDescent="0.25">
      <c r="B460" s="18">
        <v>37572</v>
      </c>
      <c r="C460" s="19">
        <v>45.62</v>
      </c>
      <c r="D460" s="29">
        <f ca="1">MATCH(B460,'Natural Gas'!A:A)</f>
        <v>1471</v>
      </c>
      <c r="E460" s="30">
        <f ca="1">INDEX('Natural Gas'!B:B,'Price Data'!D460)</f>
        <v>3.83</v>
      </c>
      <c r="F460" s="4">
        <f ca="1">MAX((C460-E460*$E$4-$E$3),0)</f>
        <v>12.979999999999997</v>
      </c>
      <c r="G460" s="4">
        <f t="shared" ca="1" si="10"/>
        <v>2002</v>
      </c>
    </row>
    <row r="461" spans="2:7" x14ac:dyDescent="0.25">
      <c r="B461" s="18">
        <v>37573</v>
      </c>
      <c r="C461" s="19">
        <v>44.5</v>
      </c>
      <c r="D461" s="29">
        <f ca="1">MATCH(B461,'Natural Gas'!A:A)</f>
        <v>1472</v>
      </c>
      <c r="E461" s="30">
        <f ca="1">INDEX('Natural Gas'!B:B,'Price Data'!D461)</f>
        <v>3.83</v>
      </c>
      <c r="F461" s="4">
        <f ca="1">MAX((C461-E461*$E$4-$E$3),0)</f>
        <v>11.86</v>
      </c>
      <c r="G461" s="4">
        <f t="shared" ca="1" si="10"/>
        <v>2002</v>
      </c>
    </row>
    <row r="462" spans="2:7" x14ac:dyDescent="0.25">
      <c r="B462" s="18">
        <v>37574</v>
      </c>
      <c r="C462" s="19">
        <v>42.32</v>
      </c>
      <c r="D462" s="29">
        <f ca="1">MATCH(B462,'Natural Gas'!A:A)</f>
        <v>1473</v>
      </c>
      <c r="E462" s="30">
        <f ca="1">INDEX('Natural Gas'!B:B,'Price Data'!D462)</f>
        <v>3.9</v>
      </c>
      <c r="F462" s="4">
        <f ca="1">MAX((C462-E462*$E$4-$E$3),0)</f>
        <v>9.120000000000001</v>
      </c>
      <c r="G462" s="4">
        <f t="shared" ca="1" si="10"/>
        <v>2002</v>
      </c>
    </row>
    <row r="463" spans="2:7" x14ac:dyDescent="0.25">
      <c r="B463" s="18">
        <v>37575</v>
      </c>
      <c r="C463" s="19">
        <v>48.34</v>
      </c>
      <c r="D463" s="29">
        <f ca="1">MATCH(B463,'Natural Gas'!A:A)</f>
        <v>1474</v>
      </c>
      <c r="E463" s="30">
        <f ca="1">INDEX('Natural Gas'!B:B,'Price Data'!D463)</f>
        <v>3.92</v>
      </c>
      <c r="F463" s="4">
        <f ca="1">MAX((C463-E463*$E$4-$E$3),0)</f>
        <v>14.980000000000004</v>
      </c>
      <c r="G463" s="4">
        <f t="shared" ca="1" si="10"/>
        <v>2002</v>
      </c>
    </row>
    <row r="464" spans="2:7" x14ac:dyDescent="0.25">
      <c r="B464" s="18">
        <v>37578</v>
      </c>
      <c r="C464" s="19">
        <v>48.58</v>
      </c>
      <c r="D464" s="29">
        <f ca="1">MATCH(B464,'Natural Gas'!A:A)</f>
        <v>1475</v>
      </c>
      <c r="E464" s="30">
        <f ca="1">INDEX('Natural Gas'!B:B,'Price Data'!D464)</f>
        <v>4.18</v>
      </c>
      <c r="F464" s="4">
        <f ca="1">MAX((C464-E464*$E$4-$E$3),0)</f>
        <v>13.14</v>
      </c>
      <c r="G464" s="4">
        <f t="shared" ca="1" si="10"/>
        <v>2002</v>
      </c>
    </row>
    <row r="465" spans="2:7" x14ac:dyDescent="0.25">
      <c r="B465" s="18">
        <v>37579</v>
      </c>
      <c r="C465" s="19">
        <v>45.75</v>
      </c>
      <c r="D465" s="29">
        <f ca="1">MATCH(B465,'Natural Gas'!A:A)</f>
        <v>1476</v>
      </c>
      <c r="E465" s="30">
        <f ca="1">INDEX('Natural Gas'!B:B,'Price Data'!D465)</f>
        <v>4.25</v>
      </c>
      <c r="F465" s="4">
        <f ca="1">MAX((C465-E465*$E$4-$E$3),0)</f>
        <v>9.75</v>
      </c>
      <c r="G465" s="4">
        <f t="shared" ca="1" si="10"/>
        <v>2002</v>
      </c>
    </row>
    <row r="466" spans="2:7" x14ac:dyDescent="0.25">
      <c r="B466" s="18">
        <v>37580</v>
      </c>
      <c r="C466" s="19">
        <v>47.75</v>
      </c>
      <c r="D466" s="29">
        <f ca="1">MATCH(B466,'Natural Gas'!A:A)</f>
        <v>1477</v>
      </c>
      <c r="E466" s="30">
        <f ca="1">INDEX('Natural Gas'!B:B,'Price Data'!D466)</f>
        <v>4.2699999999999996</v>
      </c>
      <c r="F466" s="4">
        <f ca="1">MAX((C466-E466*$E$4-$E$3),0)</f>
        <v>11.590000000000003</v>
      </c>
      <c r="G466" s="4">
        <f t="shared" ca="1" si="10"/>
        <v>2002</v>
      </c>
    </row>
    <row r="467" spans="2:7" x14ac:dyDescent="0.25">
      <c r="B467" s="18">
        <v>37581</v>
      </c>
      <c r="C467" s="19">
        <v>46.78</v>
      </c>
      <c r="D467" s="29">
        <f ca="1">MATCH(B467,'Natural Gas'!A:A)</f>
        <v>1478</v>
      </c>
      <c r="E467" s="30">
        <f ca="1">INDEX('Natural Gas'!B:B,'Price Data'!D467)</f>
        <v>4.24</v>
      </c>
      <c r="F467" s="4">
        <f ca="1">MAX((C467-E467*$E$4-$E$3),0)</f>
        <v>10.86</v>
      </c>
      <c r="G467" s="4">
        <f t="shared" ca="1" si="10"/>
        <v>2002</v>
      </c>
    </row>
    <row r="468" spans="2:7" x14ac:dyDescent="0.25">
      <c r="B468" s="18">
        <v>37582</v>
      </c>
      <c r="C468" s="19">
        <v>46.58</v>
      </c>
      <c r="D468" s="29">
        <f ca="1">MATCH(B468,'Natural Gas'!A:A)</f>
        <v>1479</v>
      </c>
      <c r="E468" s="30">
        <f ca="1">INDEX('Natural Gas'!B:B,'Price Data'!D468)</f>
        <v>4.32</v>
      </c>
      <c r="F468" s="4">
        <f ca="1">MAX((C468-E468*$E$4-$E$3),0)</f>
        <v>10.019999999999996</v>
      </c>
      <c r="G468" s="4">
        <f t="shared" ca="1" si="10"/>
        <v>2002</v>
      </c>
    </row>
    <row r="469" spans="2:7" x14ac:dyDescent="0.25">
      <c r="B469" s="18">
        <v>37585</v>
      </c>
      <c r="C469" s="19">
        <v>43.94</v>
      </c>
      <c r="D469" s="29">
        <f ca="1">MATCH(B469,'Natural Gas'!A:A)</f>
        <v>1480</v>
      </c>
      <c r="E469" s="30">
        <f ca="1">INDEX('Natural Gas'!B:B,'Price Data'!D469)</f>
        <v>4.34</v>
      </c>
      <c r="F469" s="4">
        <f ca="1">MAX((C469-E469*$E$4-$E$3),0)</f>
        <v>7.2199999999999989</v>
      </c>
      <c r="G469" s="4">
        <f t="shared" ca="1" si="10"/>
        <v>2002</v>
      </c>
    </row>
    <row r="470" spans="2:7" x14ac:dyDescent="0.25">
      <c r="B470" s="18">
        <v>37586</v>
      </c>
      <c r="C470" s="19">
        <v>44.28</v>
      </c>
      <c r="D470" s="29">
        <f ca="1">MATCH(B470,'Natural Gas'!A:A)</f>
        <v>1481</v>
      </c>
      <c r="E470" s="30">
        <f ca="1">INDEX('Natural Gas'!B:B,'Price Data'!D470)</f>
        <v>4.2300000000000004</v>
      </c>
      <c r="F470" s="4">
        <f ca="1">MAX((C470-E470*$E$4-$E$3),0)</f>
        <v>8.4399999999999977</v>
      </c>
      <c r="G470" s="4">
        <f t="shared" ca="1" si="10"/>
        <v>2002</v>
      </c>
    </row>
    <row r="471" spans="2:7" x14ac:dyDescent="0.25">
      <c r="B471" s="18">
        <v>37592</v>
      </c>
      <c r="C471" s="19">
        <v>50.8</v>
      </c>
      <c r="D471" s="29">
        <f ca="1">MATCH(B471,'Natural Gas'!A:A)</f>
        <v>1483</v>
      </c>
      <c r="E471" s="30">
        <f ca="1">INDEX('Natural Gas'!B:B,'Price Data'!D471)</f>
        <v>4.2300000000000004</v>
      </c>
      <c r="F471" s="4">
        <f ca="1">MAX((C471-E471*$E$4-$E$3),0)</f>
        <v>14.959999999999994</v>
      </c>
      <c r="G471" s="4">
        <f t="shared" ca="1" si="10"/>
        <v>2002</v>
      </c>
    </row>
    <row r="472" spans="2:7" x14ac:dyDescent="0.25">
      <c r="B472" s="18">
        <v>37593</v>
      </c>
      <c r="C472" s="19">
        <v>55.67</v>
      </c>
      <c r="D472" s="29">
        <f ca="1">MATCH(B472,'Natural Gas'!A:A)</f>
        <v>1484</v>
      </c>
      <c r="E472" s="30">
        <f ca="1">INDEX('Natural Gas'!B:B,'Price Data'!D472)</f>
        <v>4.3499999999999996</v>
      </c>
      <c r="F472" s="4">
        <f ca="1">MAX((C472-E472*$E$4-$E$3),0)</f>
        <v>18.870000000000005</v>
      </c>
      <c r="G472" s="4">
        <f t="shared" ca="1" si="10"/>
        <v>2002</v>
      </c>
    </row>
    <row r="473" spans="2:7" x14ac:dyDescent="0.25">
      <c r="B473" s="18">
        <v>37594</v>
      </c>
      <c r="C473" s="19">
        <v>61</v>
      </c>
      <c r="D473" s="29">
        <f ca="1">MATCH(B473,'Natural Gas'!A:A)</f>
        <v>1485</v>
      </c>
      <c r="E473" s="30">
        <f ca="1">INDEX('Natural Gas'!B:B,'Price Data'!D473)</f>
        <v>4.24</v>
      </c>
      <c r="F473" s="4">
        <f ca="1">MAX((C473-E473*$E$4-$E$3),0)</f>
        <v>25.08</v>
      </c>
      <c r="G473" s="4">
        <f t="shared" ca="1" si="10"/>
        <v>2002</v>
      </c>
    </row>
    <row r="474" spans="2:7" x14ac:dyDescent="0.25">
      <c r="B474" s="18">
        <v>37595</v>
      </c>
      <c r="C474" s="19">
        <v>56.42</v>
      </c>
      <c r="D474" s="29">
        <f ca="1">MATCH(B474,'Natural Gas'!A:A)</f>
        <v>1486</v>
      </c>
      <c r="E474" s="30">
        <f ca="1">INDEX('Natural Gas'!B:B,'Price Data'!D474)</f>
        <v>4.3499999999999996</v>
      </c>
      <c r="F474" s="4">
        <f ca="1">MAX((C474-E474*$E$4-$E$3),0)</f>
        <v>19.620000000000005</v>
      </c>
      <c r="G474" s="4">
        <f t="shared" ca="1" si="10"/>
        <v>2002</v>
      </c>
    </row>
    <row r="475" spans="2:7" x14ac:dyDescent="0.25">
      <c r="B475" s="18">
        <v>37599</v>
      </c>
      <c r="C475" s="19">
        <v>51.33</v>
      </c>
      <c r="D475" s="29">
        <f ca="1">MATCH(B475,'Natural Gas'!A:A)</f>
        <v>1488</v>
      </c>
      <c r="E475" s="30">
        <f ca="1">INDEX('Natural Gas'!B:B,'Price Data'!D475)</f>
        <v>4.32</v>
      </c>
      <c r="F475" s="4">
        <f ca="1">MAX((C475-E475*$E$4-$E$3),0)</f>
        <v>14.769999999999996</v>
      </c>
      <c r="G475" s="4">
        <f t="shared" ca="1" si="10"/>
        <v>2002</v>
      </c>
    </row>
    <row r="476" spans="2:7" x14ac:dyDescent="0.25">
      <c r="B476" s="18">
        <v>37600</v>
      </c>
      <c r="C476" s="19">
        <v>51.79</v>
      </c>
      <c r="D476" s="29">
        <f ca="1">MATCH(B476,'Natural Gas'!A:A)</f>
        <v>1489</v>
      </c>
      <c r="E476" s="30">
        <f ca="1">INDEX('Natural Gas'!B:B,'Price Data'!D476)</f>
        <v>4.4000000000000004</v>
      </c>
      <c r="F476" s="4">
        <f ca="1">MAX((C476-E476*$E$4-$E$3),0)</f>
        <v>14.589999999999996</v>
      </c>
      <c r="G476" s="4">
        <f t="shared" ca="1" si="10"/>
        <v>2002</v>
      </c>
    </row>
    <row r="477" spans="2:7" x14ac:dyDescent="0.25">
      <c r="B477" s="18">
        <v>37601</v>
      </c>
      <c r="C477" s="19">
        <v>48.15</v>
      </c>
      <c r="D477" s="29">
        <f ca="1">MATCH(B477,'Natural Gas'!A:A)</f>
        <v>1490</v>
      </c>
      <c r="E477" s="30">
        <f ca="1">INDEX('Natural Gas'!B:B,'Price Data'!D477)</f>
        <v>4.63</v>
      </c>
      <c r="F477" s="4">
        <f ca="1">MAX((C477-E477*$E$4-$E$3),0)</f>
        <v>9.11</v>
      </c>
      <c r="G477" s="4">
        <f t="shared" ca="1" si="10"/>
        <v>2002</v>
      </c>
    </row>
    <row r="478" spans="2:7" x14ac:dyDescent="0.25">
      <c r="B478" s="18">
        <v>37602</v>
      </c>
      <c r="C478" s="19">
        <v>45.83</v>
      </c>
      <c r="D478" s="29">
        <f ca="1">MATCH(B478,'Natural Gas'!A:A)</f>
        <v>1491</v>
      </c>
      <c r="E478" s="30">
        <f ca="1">INDEX('Natural Gas'!B:B,'Price Data'!D478)</f>
        <v>4.8099999999999996</v>
      </c>
      <c r="F478" s="4">
        <f ca="1">MAX((C478-E478*$E$4-$E$3),0)</f>
        <v>5.3500000000000014</v>
      </c>
      <c r="G478" s="4">
        <f t="shared" ca="1" si="10"/>
        <v>2002</v>
      </c>
    </row>
    <row r="479" spans="2:7" x14ac:dyDescent="0.25">
      <c r="B479" s="18">
        <v>37603</v>
      </c>
      <c r="C479" s="19">
        <v>53.88</v>
      </c>
      <c r="D479" s="29">
        <f ca="1">MATCH(B479,'Natural Gas'!A:A)</f>
        <v>1492</v>
      </c>
      <c r="E479" s="30">
        <f ca="1">INDEX('Natural Gas'!B:B,'Price Data'!D479)</f>
        <v>5.05</v>
      </c>
      <c r="F479" s="4">
        <f ca="1">MAX((C479-E479*$E$4-$E$3),0)</f>
        <v>11.480000000000004</v>
      </c>
      <c r="G479" s="4">
        <f t="shared" ca="1" si="10"/>
        <v>2002</v>
      </c>
    </row>
    <row r="480" spans="2:7" x14ac:dyDescent="0.25">
      <c r="B480" s="18">
        <v>37606</v>
      </c>
      <c r="C480" s="19">
        <v>54.25</v>
      </c>
      <c r="D480" s="29">
        <f ca="1">MATCH(B480,'Natural Gas'!A:A)</f>
        <v>1493</v>
      </c>
      <c r="E480" s="30">
        <f ca="1">INDEX('Natural Gas'!B:B,'Price Data'!D480)</f>
        <v>5.31</v>
      </c>
      <c r="F480" s="4">
        <f ca="1">MAX((C480-E480*$E$4-$E$3),0)</f>
        <v>9.7700000000000031</v>
      </c>
      <c r="G480" s="4">
        <f t="shared" ca="1" si="10"/>
        <v>2002</v>
      </c>
    </row>
    <row r="481" spans="2:7" x14ac:dyDescent="0.25">
      <c r="B481" s="18">
        <v>37607</v>
      </c>
      <c r="C481" s="19">
        <v>50</v>
      </c>
      <c r="D481" s="29">
        <f ca="1">MATCH(B481,'Natural Gas'!A:A)</f>
        <v>1494</v>
      </c>
      <c r="E481" s="30">
        <f ca="1">INDEX('Natural Gas'!B:B,'Price Data'!D481)</f>
        <v>5.13</v>
      </c>
      <c r="F481" s="4">
        <f ca="1">MAX((C481-E481*$E$4-$E$3),0)</f>
        <v>6.9600000000000009</v>
      </c>
      <c r="G481" s="4">
        <f t="shared" ca="1" si="10"/>
        <v>2002</v>
      </c>
    </row>
    <row r="482" spans="2:7" x14ac:dyDescent="0.25">
      <c r="B482" s="18">
        <v>37609</v>
      </c>
      <c r="C482" s="19">
        <v>49.5</v>
      </c>
      <c r="D482" s="29">
        <f ca="1">MATCH(B482,'Natural Gas'!A:A)</f>
        <v>1496</v>
      </c>
      <c r="E482" s="30">
        <f ca="1">INDEX('Natural Gas'!B:B,'Price Data'!D482)</f>
        <v>5.14</v>
      </c>
      <c r="F482" s="4">
        <f ca="1">MAX((C482-E482*$E$4-$E$3),0)</f>
        <v>6.3800000000000026</v>
      </c>
      <c r="G482" s="4">
        <f t="shared" ca="1" si="10"/>
        <v>2002</v>
      </c>
    </row>
    <row r="483" spans="2:7" x14ac:dyDescent="0.25">
      <c r="B483" s="18">
        <v>37610</v>
      </c>
      <c r="C483" s="19">
        <v>54</v>
      </c>
      <c r="D483" s="29">
        <f ca="1">MATCH(B483,'Natural Gas'!A:A)</f>
        <v>1497</v>
      </c>
      <c r="E483" s="30">
        <f ca="1">INDEX('Natural Gas'!B:B,'Price Data'!D483)</f>
        <v>5.05</v>
      </c>
      <c r="F483" s="4">
        <f ca="1">MAX((C483-E483*$E$4-$E$3),0)</f>
        <v>11.600000000000001</v>
      </c>
      <c r="G483" s="4">
        <f t="shared" ca="1" si="10"/>
        <v>2002</v>
      </c>
    </row>
    <row r="484" spans="2:7" x14ac:dyDescent="0.25">
      <c r="B484" s="18">
        <v>37613</v>
      </c>
      <c r="C484" s="19">
        <v>54.16</v>
      </c>
      <c r="D484" s="29">
        <f ca="1">MATCH(B484,'Natural Gas'!A:A)</f>
        <v>1498</v>
      </c>
      <c r="E484" s="30">
        <f ca="1">INDEX('Natural Gas'!B:B,'Price Data'!D484)</f>
        <v>5.03</v>
      </c>
      <c r="F484" s="4">
        <f ca="1">MAX((C484-E484*$E$4-$E$3),0)</f>
        <v>11.919999999999995</v>
      </c>
      <c r="G484" s="4">
        <f t="shared" ca="1" si="10"/>
        <v>2002</v>
      </c>
    </row>
    <row r="485" spans="2:7" x14ac:dyDescent="0.25">
      <c r="B485" s="18">
        <v>37616</v>
      </c>
      <c r="C485" s="19">
        <v>53.6</v>
      </c>
      <c r="D485" s="29">
        <f ca="1">MATCH(B485,'Natural Gas'!A:A)</f>
        <v>1500</v>
      </c>
      <c r="E485" s="30">
        <f ca="1">INDEX('Natural Gas'!B:B,'Price Data'!D485)</f>
        <v>4.9800000000000004</v>
      </c>
      <c r="F485" s="4">
        <f ca="1">MAX((C485-E485*$E$4-$E$3),0)</f>
        <v>11.759999999999998</v>
      </c>
      <c r="G485" s="4">
        <f t="shared" ca="1" si="10"/>
        <v>2002</v>
      </c>
    </row>
    <row r="486" spans="2:7" x14ac:dyDescent="0.25">
      <c r="B486" s="18">
        <v>37617</v>
      </c>
      <c r="C486" s="19">
        <v>54</v>
      </c>
      <c r="D486" s="29">
        <f ca="1">MATCH(B486,'Natural Gas'!A:A)</f>
        <v>1501</v>
      </c>
      <c r="E486" s="30">
        <f ca="1">INDEX('Natural Gas'!B:B,'Price Data'!D486)</f>
        <v>4.8099999999999996</v>
      </c>
      <c r="F486" s="4">
        <f ca="1">MAX((C486-E486*$E$4-$E$3),0)</f>
        <v>13.520000000000003</v>
      </c>
      <c r="G486" s="4">
        <f t="shared" ca="1" si="10"/>
        <v>2002</v>
      </c>
    </row>
    <row r="487" spans="2:7" x14ac:dyDescent="0.25">
      <c r="B487" s="18">
        <v>37620</v>
      </c>
      <c r="C487" s="19">
        <v>50.27</v>
      </c>
      <c r="D487" s="29">
        <f ca="1">MATCH(B487,'Natural Gas'!A:A)</f>
        <v>1502</v>
      </c>
      <c r="E487" s="30">
        <f ca="1">INDEX('Natural Gas'!B:B,'Price Data'!D487)</f>
        <v>4.74</v>
      </c>
      <c r="F487" s="4">
        <f ca="1">MAX((C487-E487*$E$4-$E$3),0)</f>
        <v>10.350000000000001</v>
      </c>
      <c r="G487" s="4">
        <f t="shared" ca="1" si="10"/>
        <v>2002</v>
      </c>
    </row>
    <row r="488" spans="2:7" x14ac:dyDescent="0.25">
      <c r="B488" s="18">
        <v>37621</v>
      </c>
      <c r="C488" s="19">
        <v>51.84</v>
      </c>
      <c r="D488" s="29">
        <f ca="1">MATCH(B488,'Natural Gas'!A:A)</f>
        <v>1503</v>
      </c>
      <c r="E488" s="30">
        <f ca="1">INDEX('Natural Gas'!B:B,'Price Data'!D488)</f>
        <v>4.59</v>
      </c>
      <c r="F488" s="4">
        <f ca="1">MAX((C488-E488*$E$4-$E$3),0)</f>
        <v>13.120000000000005</v>
      </c>
      <c r="G488" s="4">
        <f t="shared" ca="1" si="10"/>
        <v>2002</v>
      </c>
    </row>
    <row r="489" spans="2:7" x14ac:dyDescent="0.25">
      <c r="B489" s="18">
        <v>37623</v>
      </c>
      <c r="C489" s="19">
        <v>52.21</v>
      </c>
      <c r="D489" s="29">
        <f ca="1">MATCH(B489,'Natural Gas'!A:A)</f>
        <v>1504</v>
      </c>
      <c r="E489" s="30">
        <f ca="1">INDEX('Natural Gas'!B:B,'Price Data'!D489)</f>
        <v>4.93</v>
      </c>
      <c r="F489" s="4">
        <f ca="1">MAX((C489-E489*$E$4-$E$3),0)</f>
        <v>10.770000000000003</v>
      </c>
      <c r="G489" s="4">
        <f t="shared" ca="1" si="10"/>
        <v>2003</v>
      </c>
    </row>
    <row r="490" spans="2:7" x14ac:dyDescent="0.25">
      <c r="B490" s="18">
        <v>37627</v>
      </c>
      <c r="C490" s="19">
        <v>59.72</v>
      </c>
      <c r="D490" s="29">
        <f ca="1">MATCH(B490,'Natural Gas'!A:A)</f>
        <v>1506</v>
      </c>
      <c r="E490" s="30">
        <f ca="1">INDEX('Natural Gas'!B:B,'Price Data'!D490)</f>
        <v>4.9400000000000004</v>
      </c>
      <c r="F490" s="4">
        <f ca="1">MAX((C490-E490*$E$4-$E$3),0)</f>
        <v>18.199999999999996</v>
      </c>
      <c r="G490" s="4">
        <f t="shared" ca="1" si="10"/>
        <v>2003</v>
      </c>
    </row>
    <row r="491" spans="2:7" x14ac:dyDescent="0.25">
      <c r="B491" s="18">
        <v>37628</v>
      </c>
      <c r="C491" s="19">
        <v>54</v>
      </c>
      <c r="D491" s="29">
        <f ca="1">MATCH(B491,'Natural Gas'!A:A)</f>
        <v>1507</v>
      </c>
      <c r="E491" s="30">
        <f ca="1">INDEX('Natural Gas'!B:B,'Price Data'!D491)</f>
        <v>4.8899999999999997</v>
      </c>
      <c r="F491" s="4">
        <f ca="1">MAX((C491-E491*$E$4-$E$3),0)</f>
        <v>12.880000000000003</v>
      </c>
      <c r="G491" s="4">
        <f t="shared" ca="1" si="10"/>
        <v>2003</v>
      </c>
    </row>
    <row r="492" spans="2:7" x14ac:dyDescent="0.25">
      <c r="B492" s="18">
        <v>37629</v>
      </c>
      <c r="C492" s="19">
        <v>54.7</v>
      </c>
      <c r="D492" s="29">
        <f ca="1">MATCH(B492,'Natural Gas'!A:A)</f>
        <v>1508</v>
      </c>
      <c r="E492" s="30">
        <f ca="1">INDEX('Natural Gas'!B:B,'Price Data'!D492)</f>
        <v>5.07</v>
      </c>
      <c r="F492" s="4">
        <f ca="1">MAX((C492-E492*$E$4-$E$3),0)</f>
        <v>12.14</v>
      </c>
      <c r="G492" s="4">
        <f t="shared" ca="1" si="10"/>
        <v>2003</v>
      </c>
    </row>
    <row r="493" spans="2:7" x14ac:dyDescent="0.25">
      <c r="B493" s="18">
        <v>37630</v>
      </c>
      <c r="C493" s="19">
        <v>57.67</v>
      </c>
      <c r="D493" s="29">
        <f ca="1">MATCH(B493,'Natural Gas'!A:A)</f>
        <v>1509</v>
      </c>
      <c r="E493" s="30">
        <f ca="1">INDEX('Natural Gas'!B:B,'Price Data'!D493)</f>
        <v>5.05</v>
      </c>
      <c r="F493" s="4">
        <f ca="1">MAX((C493-E493*$E$4-$E$3),0)</f>
        <v>15.270000000000003</v>
      </c>
      <c r="G493" s="4">
        <f t="shared" ca="1" si="10"/>
        <v>2003</v>
      </c>
    </row>
    <row r="494" spans="2:7" x14ac:dyDescent="0.25">
      <c r="B494" s="18">
        <v>37631</v>
      </c>
      <c r="C494" s="19">
        <v>72.790000000000006</v>
      </c>
      <c r="D494" s="29">
        <f ca="1">MATCH(B494,'Natural Gas'!A:A)</f>
        <v>1510</v>
      </c>
      <c r="E494" s="30">
        <f ca="1">INDEX('Natural Gas'!B:B,'Price Data'!D494)</f>
        <v>5.19</v>
      </c>
      <c r="F494" s="4">
        <f ca="1">MAX((C494-E494*$E$4-$E$3),0)</f>
        <v>29.270000000000003</v>
      </c>
      <c r="G494" s="4">
        <f t="shared" ca="1" si="10"/>
        <v>2003</v>
      </c>
    </row>
    <row r="495" spans="2:7" x14ac:dyDescent="0.25">
      <c r="B495" s="18">
        <v>37634</v>
      </c>
      <c r="C495" s="19">
        <v>68</v>
      </c>
      <c r="D495" s="29">
        <f ca="1">MATCH(B495,'Natural Gas'!A:A)</f>
        <v>1511</v>
      </c>
      <c r="E495" s="30">
        <f ca="1">INDEX('Natural Gas'!B:B,'Price Data'!D495)</f>
        <v>5.23</v>
      </c>
      <c r="F495" s="4">
        <f ca="1">MAX((C495-E495*$E$4-$E$3),0)</f>
        <v>24.159999999999997</v>
      </c>
      <c r="G495" s="4">
        <f t="shared" ca="1" si="10"/>
        <v>2003</v>
      </c>
    </row>
    <row r="496" spans="2:7" x14ac:dyDescent="0.25">
      <c r="B496" s="18">
        <v>37635</v>
      </c>
      <c r="C496" s="19">
        <v>74.67</v>
      </c>
      <c r="D496" s="29">
        <f ca="1">MATCH(B496,'Natural Gas'!A:A)</f>
        <v>1512</v>
      </c>
      <c r="E496" s="30">
        <f ca="1">INDEX('Natural Gas'!B:B,'Price Data'!D496)</f>
        <v>5.25</v>
      </c>
      <c r="F496" s="4">
        <f ca="1">MAX((C496-E496*$E$4-$E$3),0)</f>
        <v>30.67</v>
      </c>
      <c r="G496" s="4">
        <f t="shared" ca="1" si="10"/>
        <v>2003</v>
      </c>
    </row>
    <row r="497" spans="2:7" x14ac:dyDescent="0.25">
      <c r="B497" s="18">
        <v>37636</v>
      </c>
      <c r="C497" s="19">
        <v>64.8</v>
      </c>
      <c r="D497" s="29">
        <f ca="1">MATCH(B497,'Natural Gas'!A:A)</f>
        <v>1513</v>
      </c>
      <c r="E497" s="30">
        <f ca="1">INDEX('Natural Gas'!B:B,'Price Data'!D497)</f>
        <v>5.21</v>
      </c>
      <c r="F497" s="4">
        <f ca="1">MAX((C497-E497*$E$4-$E$3),0)</f>
        <v>21.119999999999997</v>
      </c>
      <c r="G497" s="4">
        <f t="shared" ca="1" si="10"/>
        <v>2003</v>
      </c>
    </row>
    <row r="498" spans="2:7" x14ac:dyDescent="0.25">
      <c r="B498" s="18">
        <v>37637</v>
      </c>
      <c r="C498" s="19">
        <v>68.5</v>
      </c>
      <c r="D498" s="29">
        <f ca="1">MATCH(B498,'Natural Gas'!A:A)</f>
        <v>1514</v>
      </c>
      <c r="E498" s="30">
        <f ca="1">INDEX('Natural Gas'!B:B,'Price Data'!D498)</f>
        <v>5.5</v>
      </c>
      <c r="F498" s="4">
        <f ca="1">MAX((C498-E498*$E$4-$E$3),0)</f>
        <v>22.5</v>
      </c>
      <c r="G498" s="4">
        <f t="shared" ca="1" si="10"/>
        <v>2003</v>
      </c>
    </row>
    <row r="499" spans="2:7" x14ac:dyDescent="0.25">
      <c r="B499" s="18">
        <v>37638</v>
      </c>
      <c r="C499" s="19">
        <v>65.84</v>
      </c>
      <c r="D499" s="29">
        <f ca="1">MATCH(B499,'Natural Gas'!A:A)</f>
        <v>1515</v>
      </c>
      <c r="E499" s="30">
        <f ca="1">INDEX('Natural Gas'!B:B,'Price Data'!D499)</f>
        <v>5.66</v>
      </c>
      <c r="F499" s="4">
        <f ca="1">MAX((C499-E499*$E$4-$E$3),0)</f>
        <v>18.560000000000002</v>
      </c>
      <c r="G499" s="4">
        <f t="shared" ca="1" si="10"/>
        <v>2003</v>
      </c>
    </row>
    <row r="500" spans="2:7" x14ac:dyDescent="0.25">
      <c r="B500" s="18">
        <v>37641</v>
      </c>
      <c r="C500" s="19">
        <v>79.7</v>
      </c>
      <c r="D500" s="29">
        <f ca="1">MATCH(B500,'Natural Gas'!A:A)</f>
        <v>1515</v>
      </c>
      <c r="E500" s="30">
        <f ca="1">INDEX('Natural Gas'!B:B,'Price Data'!D500)</f>
        <v>5.66</v>
      </c>
      <c r="F500" s="4">
        <f ca="1">MAX((C500-E500*$E$4-$E$3),0)</f>
        <v>32.42</v>
      </c>
      <c r="G500" s="4">
        <f t="shared" ca="1" si="10"/>
        <v>2003</v>
      </c>
    </row>
    <row r="501" spans="2:7" x14ac:dyDescent="0.25">
      <c r="B501" s="18">
        <v>37642</v>
      </c>
      <c r="C501" s="19">
        <v>94.06</v>
      </c>
      <c r="D501" s="29">
        <f ca="1">MATCH(B501,'Natural Gas'!A:A)</f>
        <v>1516</v>
      </c>
      <c r="E501" s="30">
        <f ca="1">INDEX('Natural Gas'!B:B,'Price Data'!D501)</f>
        <v>5.47</v>
      </c>
      <c r="F501" s="4">
        <f ca="1">MAX((C501-E501*$E$4-$E$3),0)</f>
        <v>48.300000000000004</v>
      </c>
      <c r="G501" s="4">
        <f t="shared" ca="1" si="10"/>
        <v>2003</v>
      </c>
    </row>
    <row r="502" spans="2:7" x14ac:dyDescent="0.25">
      <c r="B502" s="18">
        <v>37643</v>
      </c>
      <c r="C502" s="19">
        <v>100.05</v>
      </c>
      <c r="D502" s="29">
        <f ca="1">MATCH(B502,'Natural Gas'!A:A)</f>
        <v>1517</v>
      </c>
      <c r="E502" s="30">
        <f ca="1">INDEX('Natural Gas'!B:B,'Price Data'!D502)</f>
        <v>5.72</v>
      </c>
      <c r="F502" s="4">
        <f ca="1">MAX((C502-E502*$E$4-$E$3),0)</f>
        <v>52.29</v>
      </c>
      <c r="G502" s="4">
        <f t="shared" ca="1" si="10"/>
        <v>2003</v>
      </c>
    </row>
    <row r="503" spans="2:7" x14ac:dyDescent="0.25">
      <c r="B503" s="18">
        <v>37644</v>
      </c>
      <c r="C503" s="19">
        <v>88.54</v>
      </c>
      <c r="D503" s="29">
        <f ca="1">MATCH(B503,'Natural Gas'!A:A)</f>
        <v>1518</v>
      </c>
      <c r="E503" s="30">
        <f ca="1">INDEX('Natural Gas'!B:B,'Price Data'!D503)</f>
        <v>6.55</v>
      </c>
      <c r="F503" s="4">
        <f ca="1">MAX((C503-E503*$E$4-$E$3),0)</f>
        <v>34.140000000000008</v>
      </c>
      <c r="G503" s="4">
        <f t="shared" ca="1" si="10"/>
        <v>2003</v>
      </c>
    </row>
    <row r="504" spans="2:7" x14ac:dyDescent="0.25">
      <c r="B504" s="18">
        <v>37645</v>
      </c>
      <c r="C504" s="19">
        <v>77.2</v>
      </c>
      <c r="D504" s="29">
        <f ca="1">MATCH(B504,'Natural Gas'!A:A)</f>
        <v>1519</v>
      </c>
      <c r="E504" s="30">
        <f ca="1">INDEX('Natural Gas'!B:B,'Price Data'!D504)</f>
        <v>5.91</v>
      </c>
      <c r="F504" s="4">
        <f ca="1">MAX((C504-E504*$E$4-$E$3),0)</f>
        <v>27.92</v>
      </c>
      <c r="G504" s="4">
        <f t="shared" ca="1" si="10"/>
        <v>2003</v>
      </c>
    </row>
    <row r="505" spans="2:7" x14ac:dyDescent="0.25">
      <c r="B505" s="18">
        <v>37648</v>
      </c>
      <c r="C505" s="19">
        <v>81.650000000000006</v>
      </c>
      <c r="D505" s="29">
        <f ca="1">MATCH(B505,'Natural Gas'!A:A)</f>
        <v>1520</v>
      </c>
      <c r="E505" s="30">
        <f ca="1">INDEX('Natural Gas'!B:B,'Price Data'!D505)</f>
        <v>5.91</v>
      </c>
      <c r="F505" s="4">
        <f ca="1">MAX((C505-E505*$E$4-$E$3),0)</f>
        <v>32.370000000000005</v>
      </c>
      <c r="G505" s="4">
        <f t="shared" ca="1" si="10"/>
        <v>2003</v>
      </c>
    </row>
    <row r="506" spans="2:7" x14ac:dyDescent="0.25">
      <c r="B506" s="18">
        <v>37649</v>
      </c>
      <c r="C506" s="19">
        <v>68.739999999999995</v>
      </c>
      <c r="D506" s="29">
        <f ca="1">MATCH(B506,'Natural Gas'!A:A)</f>
        <v>1521</v>
      </c>
      <c r="E506" s="30">
        <f ca="1">INDEX('Natural Gas'!B:B,'Price Data'!D506)</f>
        <v>5.52</v>
      </c>
      <c r="F506" s="4">
        <f ca="1">MAX((C506-E506*$E$4-$E$3),0)</f>
        <v>22.58</v>
      </c>
      <c r="G506" s="4">
        <f t="shared" ca="1" si="10"/>
        <v>2003</v>
      </c>
    </row>
    <row r="507" spans="2:7" x14ac:dyDescent="0.25">
      <c r="B507" s="18">
        <v>37650</v>
      </c>
      <c r="C507" s="19">
        <v>68.040000000000006</v>
      </c>
      <c r="D507" s="29">
        <f ca="1">MATCH(B507,'Natural Gas'!A:A)</f>
        <v>1522</v>
      </c>
      <c r="E507" s="30">
        <f ca="1">INDEX('Natural Gas'!B:B,'Price Data'!D507)</f>
        <v>5.61</v>
      </c>
      <c r="F507" s="4">
        <f ca="1">MAX((C507-E507*$E$4-$E$3),0)</f>
        <v>21.160000000000004</v>
      </c>
      <c r="G507" s="4">
        <f t="shared" ca="1" si="10"/>
        <v>2003</v>
      </c>
    </row>
    <row r="508" spans="2:7" x14ac:dyDescent="0.25">
      <c r="B508" s="18">
        <v>37651</v>
      </c>
      <c r="C508" s="19">
        <v>66.5</v>
      </c>
      <c r="D508" s="29">
        <f ca="1">MATCH(B508,'Natural Gas'!A:A)</f>
        <v>1523</v>
      </c>
      <c r="E508" s="30">
        <f ca="1">INDEX('Natural Gas'!B:B,'Price Data'!D508)</f>
        <v>5.76</v>
      </c>
      <c r="F508" s="4">
        <f ca="1">MAX((C508-E508*$E$4-$E$3),0)</f>
        <v>18.420000000000002</v>
      </c>
      <c r="G508" s="4">
        <f t="shared" ca="1" si="10"/>
        <v>2003</v>
      </c>
    </row>
    <row r="509" spans="2:7" x14ac:dyDescent="0.25">
      <c r="B509" s="18">
        <v>37652</v>
      </c>
      <c r="C509" s="19">
        <v>56.65</v>
      </c>
      <c r="D509" s="29">
        <f ca="1">MATCH(B509,'Natural Gas'!A:A)</f>
        <v>1524</v>
      </c>
      <c r="E509" s="30">
        <f ca="1">INDEX('Natural Gas'!B:B,'Price Data'!D509)</f>
        <v>5.58</v>
      </c>
      <c r="F509" s="4">
        <f ca="1">MAX((C509-E509*$E$4-$E$3),0)</f>
        <v>10.009999999999998</v>
      </c>
      <c r="G509" s="4">
        <f t="shared" ca="1" si="10"/>
        <v>2003</v>
      </c>
    </row>
    <row r="510" spans="2:7" x14ac:dyDescent="0.25">
      <c r="B510" s="18">
        <v>37655</v>
      </c>
      <c r="C510" s="19">
        <v>56.71</v>
      </c>
      <c r="D510" s="29">
        <f ca="1">MATCH(B510,'Natural Gas'!A:A)</f>
        <v>1525</v>
      </c>
      <c r="E510" s="30">
        <f ca="1">INDEX('Natural Gas'!B:B,'Price Data'!D510)</f>
        <v>5.71</v>
      </c>
      <c r="F510" s="4">
        <f ca="1">MAX((C510-E510*$E$4-$E$3),0)</f>
        <v>9.0300000000000011</v>
      </c>
      <c r="G510" s="4">
        <f t="shared" ca="1" si="10"/>
        <v>2003</v>
      </c>
    </row>
    <row r="511" spans="2:7" x14ac:dyDescent="0.25">
      <c r="B511" s="18">
        <v>37656</v>
      </c>
      <c r="C511" s="19">
        <v>61.92</v>
      </c>
      <c r="D511" s="29">
        <f ca="1">MATCH(B511,'Natural Gas'!A:A)</f>
        <v>1526</v>
      </c>
      <c r="E511" s="30">
        <f ca="1">INDEX('Natural Gas'!B:B,'Price Data'!D511)</f>
        <v>6.26</v>
      </c>
      <c r="F511" s="4">
        <f ca="1">MAX((C511-E511*$E$4-$E$3),0)</f>
        <v>9.8400000000000034</v>
      </c>
      <c r="G511" s="4">
        <f t="shared" ca="1" si="10"/>
        <v>2003</v>
      </c>
    </row>
    <row r="512" spans="2:7" x14ac:dyDescent="0.25">
      <c r="B512" s="18">
        <v>37657</v>
      </c>
      <c r="C512" s="19">
        <v>66.88</v>
      </c>
      <c r="D512" s="29">
        <f ca="1">MATCH(B512,'Natural Gas'!A:A)</f>
        <v>1527</v>
      </c>
      <c r="E512" s="30">
        <f ca="1">INDEX('Natural Gas'!B:B,'Price Data'!D512)</f>
        <v>6.22</v>
      </c>
      <c r="F512" s="4">
        <f ca="1">MAX((C512-E512*$E$4-$E$3),0)</f>
        <v>15.119999999999997</v>
      </c>
      <c r="G512" s="4">
        <f t="shared" ca="1" si="10"/>
        <v>2003</v>
      </c>
    </row>
    <row r="513" spans="2:7" x14ac:dyDescent="0.25">
      <c r="B513" s="18">
        <v>37658</v>
      </c>
      <c r="C513" s="19">
        <v>59.23</v>
      </c>
      <c r="D513" s="29">
        <f ca="1">MATCH(B513,'Natural Gas'!A:A)</f>
        <v>1528</v>
      </c>
      <c r="E513" s="30">
        <f ca="1">INDEX('Natural Gas'!B:B,'Price Data'!D513)</f>
        <v>6.08</v>
      </c>
      <c r="F513" s="4">
        <f ca="1">MAX((C513-E513*$E$4-$E$3),0)</f>
        <v>8.5899999999999963</v>
      </c>
      <c r="G513" s="4">
        <f t="shared" ca="1" si="10"/>
        <v>2003</v>
      </c>
    </row>
    <row r="514" spans="2:7" x14ac:dyDescent="0.25">
      <c r="B514" s="18">
        <v>37659</v>
      </c>
      <c r="C514" s="19">
        <v>67</v>
      </c>
      <c r="D514" s="29">
        <f ca="1">MATCH(B514,'Natural Gas'!A:A)</f>
        <v>1529</v>
      </c>
      <c r="E514" s="30">
        <f ca="1">INDEX('Natural Gas'!B:B,'Price Data'!D514)</f>
        <v>6.3</v>
      </c>
      <c r="F514" s="4">
        <f ca="1">MAX((C514-E514*$E$4-$E$3),0)</f>
        <v>14.600000000000001</v>
      </c>
      <c r="G514" s="4">
        <f t="shared" ca="1" si="10"/>
        <v>2003</v>
      </c>
    </row>
    <row r="515" spans="2:7" x14ac:dyDescent="0.25">
      <c r="B515" s="18">
        <v>37662</v>
      </c>
      <c r="C515" s="19">
        <v>80</v>
      </c>
      <c r="D515" s="29">
        <f ca="1">MATCH(B515,'Natural Gas'!A:A)</f>
        <v>1530</v>
      </c>
      <c r="E515" s="30">
        <f ca="1">INDEX('Natural Gas'!B:B,'Price Data'!D515)</f>
        <v>6.35</v>
      </c>
      <c r="F515" s="4">
        <f ca="1">MAX((C515-E515*$E$4-$E$3),0)</f>
        <v>27.200000000000003</v>
      </c>
      <c r="G515" s="4">
        <f t="shared" ca="1" si="10"/>
        <v>2003</v>
      </c>
    </row>
    <row r="516" spans="2:7" x14ac:dyDescent="0.25">
      <c r="B516" s="18">
        <v>37663</v>
      </c>
      <c r="C516" s="19">
        <v>84.31</v>
      </c>
      <c r="D516" s="29">
        <f ca="1">MATCH(B516,'Natural Gas'!A:A)</f>
        <v>1531</v>
      </c>
      <c r="E516" s="30">
        <f ca="1">INDEX('Natural Gas'!B:B,'Price Data'!D516)</f>
        <v>6.19</v>
      </c>
      <c r="F516" s="4">
        <f ca="1">MAX((C516-E516*$E$4-$E$3),0)</f>
        <v>32.79</v>
      </c>
      <c r="G516" s="4">
        <f t="shared" ca="1" si="10"/>
        <v>2003</v>
      </c>
    </row>
    <row r="517" spans="2:7" x14ac:dyDescent="0.25">
      <c r="B517" s="18">
        <v>37664</v>
      </c>
      <c r="C517" s="19">
        <v>95.5</v>
      </c>
      <c r="D517" s="29">
        <f ca="1">MATCH(B517,'Natural Gas'!A:A)</f>
        <v>1532</v>
      </c>
      <c r="E517" s="30">
        <f ca="1">INDEX('Natural Gas'!B:B,'Price Data'!D517)</f>
        <v>6.19</v>
      </c>
      <c r="F517" s="4">
        <f ca="1">MAX((C517-E517*$E$4-$E$3),0)</f>
        <v>43.98</v>
      </c>
      <c r="G517" s="4">
        <f t="shared" ca="1" si="10"/>
        <v>2003</v>
      </c>
    </row>
    <row r="518" spans="2:7" x14ac:dyDescent="0.25">
      <c r="B518" s="18">
        <v>37665</v>
      </c>
      <c r="C518" s="19">
        <v>85.7</v>
      </c>
      <c r="D518" s="29">
        <f ca="1">MATCH(B518,'Natural Gas'!A:A)</f>
        <v>1533</v>
      </c>
      <c r="E518" s="30">
        <f ca="1">INDEX('Natural Gas'!B:B,'Price Data'!D518)</f>
        <v>5.81</v>
      </c>
      <c r="F518" s="4">
        <f ca="1">MAX((C518-E518*$E$4-$E$3),0)</f>
        <v>37.220000000000006</v>
      </c>
      <c r="G518" s="4">
        <f t="shared" ca="1" si="10"/>
        <v>2003</v>
      </c>
    </row>
    <row r="519" spans="2:7" x14ac:dyDescent="0.25">
      <c r="B519" s="18">
        <v>37666</v>
      </c>
      <c r="C519" s="19">
        <v>75</v>
      </c>
      <c r="D519" s="29">
        <f ca="1">MATCH(B519,'Natural Gas'!A:A)</f>
        <v>1534</v>
      </c>
      <c r="E519" s="30">
        <f ca="1">INDEX('Natural Gas'!B:B,'Price Data'!D519)</f>
        <v>5.88</v>
      </c>
      <c r="F519" s="4">
        <f ca="1">MAX((C519-E519*$E$4-$E$3),0)</f>
        <v>25.96</v>
      </c>
      <c r="G519" s="4">
        <f t="shared" ca="1" si="10"/>
        <v>2003</v>
      </c>
    </row>
    <row r="520" spans="2:7" x14ac:dyDescent="0.25">
      <c r="B520" s="18">
        <v>37669</v>
      </c>
      <c r="C520" s="19">
        <v>93.82</v>
      </c>
      <c r="D520" s="29">
        <f ca="1">MATCH(B520,'Natural Gas'!A:A)</f>
        <v>1534</v>
      </c>
      <c r="E520" s="30">
        <f ca="1">INDEX('Natural Gas'!B:B,'Price Data'!D520)</f>
        <v>5.88</v>
      </c>
      <c r="F520" s="4">
        <f ca="1">MAX((C520-E520*$E$4-$E$3),0)</f>
        <v>44.779999999999994</v>
      </c>
      <c r="G520" s="4">
        <f t="shared" ca="1" si="10"/>
        <v>2003</v>
      </c>
    </row>
    <row r="521" spans="2:7" x14ac:dyDescent="0.25">
      <c r="B521" s="18">
        <v>37670</v>
      </c>
      <c r="C521" s="19">
        <v>77.709999999999994</v>
      </c>
      <c r="D521" s="29">
        <f ca="1">MATCH(B521,'Natural Gas'!A:A)</f>
        <v>1535</v>
      </c>
      <c r="E521" s="30">
        <f ca="1">INDEX('Natural Gas'!B:B,'Price Data'!D521)</f>
        <v>6.09</v>
      </c>
      <c r="F521" s="4">
        <f ca="1">MAX((C521-E521*$E$4-$E$3),0)</f>
        <v>26.989999999999995</v>
      </c>
      <c r="G521" s="4">
        <f t="shared" ca="1" si="10"/>
        <v>2003</v>
      </c>
    </row>
    <row r="522" spans="2:7" x14ac:dyDescent="0.25">
      <c r="B522" s="18">
        <v>37671</v>
      </c>
      <c r="C522" s="19">
        <v>64.8</v>
      </c>
      <c r="D522" s="29">
        <f ca="1">MATCH(B522,'Natural Gas'!A:A)</f>
        <v>1536</v>
      </c>
      <c r="E522" s="30">
        <f ca="1">INDEX('Natural Gas'!B:B,'Price Data'!D522)</f>
        <v>6.1</v>
      </c>
      <c r="F522" s="4">
        <f ca="1">MAX((C522-E522*$E$4-$E$3),0)</f>
        <v>14</v>
      </c>
      <c r="G522" s="4">
        <f t="shared" ca="1" si="10"/>
        <v>2003</v>
      </c>
    </row>
    <row r="523" spans="2:7" x14ac:dyDescent="0.25">
      <c r="B523" s="18">
        <v>37672</v>
      </c>
      <c r="C523" s="19">
        <v>57.69</v>
      </c>
      <c r="D523" s="29">
        <f ca="1">MATCH(B523,'Natural Gas'!A:A)</f>
        <v>1537</v>
      </c>
      <c r="E523" s="30">
        <f ca="1">INDEX('Natural Gas'!B:B,'Price Data'!D523)</f>
        <v>6.38</v>
      </c>
      <c r="F523" s="4">
        <f ca="1">MAX((C523-E523*$E$4-$E$3),0)</f>
        <v>4.6499999999999986</v>
      </c>
      <c r="G523" s="4">
        <f t="shared" ref="G523:G586" ca="1" si="11">YEAR(B523)</f>
        <v>2003</v>
      </c>
    </row>
    <row r="524" spans="2:7" x14ac:dyDescent="0.25">
      <c r="B524" s="18">
        <v>37673</v>
      </c>
      <c r="C524" s="19">
        <v>81.5</v>
      </c>
      <c r="D524" s="29">
        <f ca="1">MATCH(B524,'Natural Gas'!A:A)</f>
        <v>1538</v>
      </c>
      <c r="E524" s="30">
        <f ca="1">INDEX('Natural Gas'!B:B,'Price Data'!D524)</f>
        <v>6.73</v>
      </c>
      <c r="F524" s="4">
        <f ca="1">MAX((C524-E524*$E$4-$E$3),0)</f>
        <v>25.659999999999997</v>
      </c>
      <c r="G524" s="4">
        <f t="shared" ca="1" si="11"/>
        <v>2003</v>
      </c>
    </row>
    <row r="525" spans="2:7" x14ac:dyDescent="0.25">
      <c r="B525" s="18">
        <v>37676</v>
      </c>
      <c r="C525" s="19">
        <v>109.38</v>
      </c>
      <c r="D525" s="29">
        <f ca="1">MATCH(B525,'Natural Gas'!A:A)</f>
        <v>1539</v>
      </c>
      <c r="E525" s="30">
        <f ca="1">INDEX('Natural Gas'!B:B,'Price Data'!D525)</f>
        <v>11.98</v>
      </c>
      <c r="F525" s="4">
        <f ca="1">MAX((C525-E525*$E$4-$E$3),0)</f>
        <v>11.539999999999992</v>
      </c>
      <c r="G525" s="4">
        <f t="shared" ca="1" si="11"/>
        <v>2003</v>
      </c>
    </row>
    <row r="526" spans="2:7" x14ac:dyDescent="0.25">
      <c r="B526" s="18">
        <v>37677</v>
      </c>
      <c r="C526" s="19">
        <v>146.19999999999999</v>
      </c>
      <c r="D526" s="29">
        <f ca="1">MATCH(B526,'Natural Gas'!A:A)</f>
        <v>1540</v>
      </c>
      <c r="E526" s="30">
        <f ca="1">INDEX('Natural Gas'!B:B,'Price Data'!D526)</f>
        <v>18.48</v>
      </c>
      <c r="F526" s="4">
        <f ca="1">MAX((C526-E526*$E$4-$E$3),0)</f>
        <v>0</v>
      </c>
      <c r="G526" s="4">
        <f t="shared" ca="1" si="11"/>
        <v>2003</v>
      </c>
    </row>
    <row r="527" spans="2:7" x14ac:dyDescent="0.25">
      <c r="B527" s="18">
        <v>37678</v>
      </c>
      <c r="C527" s="19">
        <v>112.31</v>
      </c>
      <c r="D527" s="29">
        <f ca="1">MATCH(B527,'Natural Gas'!A:A)</f>
        <v>1541</v>
      </c>
      <c r="E527" s="30">
        <f ca="1">INDEX('Natural Gas'!B:B,'Price Data'!D527)</f>
        <v>10.47</v>
      </c>
      <c r="F527" s="4">
        <f ca="1">MAX((C527-E527*$E$4-$E$3),0)</f>
        <v>26.549999999999997</v>
      </c>
      <c r="G527" s="4">
        <f t="shared" ca="1" si="11"/>
        <v>2003</v>
      </c>
    </row>
    <row r="528" spans="2:7" x14ac:dyDescent="0.25">
      <c r="B528" s="18">
        <v>37679</v>
      </c>
      <c r="C528" s="19">
        <v>86.62</v>
      </c>
      <c r="D528" s="29">
        <f ca="1">MATCH(B528,'Natural Gas'!A:A)</f>
        <v>1542</v>
      </c>
      <c r="E528" s="30">
        <f ca="1">INDEX('Natural Gas'!B:B,'Price Data'!D528)</f>
        <v>8.42</v>
      </c>
      <c r="F528" s="4">
        <f ca="1">MAX((C528-E528*$E$4-$E$3),0)</f>
        <v>17.260000000000005</v>
      </c>
      <c r="G528" s="4">
        <f t="shared" ca="1" si="11"/>
        <v>2003</v>
      </c>
    </row>
    <row r="529" spans="2:7" x14ac:dyDescent="0.25">
      <c r="B529" s="18">
        <v>37683</v>
      </c>
      <c r="C529" s="19">
        <v>107.5</v>
      </c>
      <c r="D529" s="29">
        <f ca="1">MATCH(B529,'Natural Gas'!A:A)</f>
        <v>1544</v>
      </c>
      <c r="E529" s="30">
        <f ca="1">INDEX('Natural Gas'!B:B,'Price Data'!D529)</f>
        <v>8.51</v>
      </c>
      <c r="F529" s="4">
        <f ca="1">MAX((C529-E529*$E$4-$E$3),0)</f>
        <v>37.42</v>
      </c>
      <c r="G529" s="4">
        <f t="shared" ca="1" si="11"/>
        <v>2003</v>
      </c>
    </row>
    <row r="530" spans="2:7" x14ac:dyDescent="0.25">
      <c r="B530" s="18">
        <v>37684</v>
      </c>
      <c r="C530" s="19">
        <v>113.33</v>
      </c>
      <c r="D530" s="29">
        <f ca="1">MATCH(B530,'Natural Gas'!A:A)</f>
        <v>1545</v>
      </c>
      <c r="E530" s="30">
        <f ca="1">INDEX('Natural Gas'!B:B,'Price Data'!D530)</f>
        <v>7.71</v>
      </c>
      <c r="F530" s="4">
        <f ca="1">MAX((C530-E530*$E$4-$E$3),0)</f>
        <v>49.65</v>
      </c>
      <c r="G530" s="4">
        <f t="shared" ca="1" si="11"/>
        <v>2003</v>
      </c>
    </row>
    <row r="531" spans="2:7" x14ac:dyDescent="0.25">
      <c r="B531" s="18">
        <v>37685</v>
      </c>
      <c r="C531" s="19">
        <v>110</v>
      </c>
      <c r="D531" s="29">
        <f ca="1">MATCH(B531,'Natural Gas'!A:A)</f>
        <v>1546</v>
      </c>
      <c r="E531" s="30">
        <f ca="1">INDEX('Natural Gas'!B:B,'Price Data'!D531)</f>
        <v>7.8</v>
      </c>
      <c r="F531" s="4">
        <f ca="1">MAX((C531-E531*$E$4-$E$3),0)</f>
        <v>45.6</v>
      </c>
      <c r="G531" s="4">
        <f t="shared" ca="1" si="11"/>
        <v>2003</v>
      </c>
    </row>
    <row r="532" spans="2:7" x14ac:dyDescent="0.25">
      <c r="B532" s="18">
        <v>37686</v>
      </c>
      <c r="C532" s="19">
        <v>107.67</v>
      </c>
      <c r="D532" s="29">
        <f ca="1">MATCH(B532,'Natural Gas'!A:A)</f>
        <v>1547</v>
      </c>
      <c r="E532" s="30">
        <f ca="1">INDEX('Natural Gas'!B:B,'Price Data'!D532)</f>
        <v>7.57</v>
      </c>
      <c r="F532" s="4">
        <f ca="1">MAX((C532-E532*$E$4-$E$3),0)</f>
        <v>45.11</v>
      </c>
      <c r="G532" s="4">
        <f t="shared" ca="1" si="11"/>
        <v>2003</v>
      </c>
    </row>
    <row r="533" spans="2:7" x14ac:dyDescent="0.25">
      <c r="B533" s="18">
        <v>37687</v>
      </c>
      <c r="C533" s="19">
        <v>118.5</v>
      </c>
      <c r="D533" s="29">
        <f ca="1">MATCH(B533,'Natural Gas'!A:A)</f>
        <v>1548</v>
      </c>
      <c r="E533" s="30">
        <f ca="1">INDEX('Natural Gas'!B:B,'Price Data'!D533)</f>
        <v>7.42</v>
      </c>
      <c r="F533" s="4">
        <f ca="1">MAX((C533-E533*$E$4-$E$3),0)</f>
        <v>57.14</v>
      </c>
      <c r="G533" s="4">
        <f t="shared" ca="1" si="11"/>
        <v>2003</v>
      </c>
    </row>
    <row r="534" spans="2:7" x14ac:dyDescent="0.25">
      <c r="B534" s="18">
        <v>37691</v>
      </c>
      <c r="C534" s="19">
        <v>91</v>
      </c>
      <c r="D534" s="29">
        <f ca="1">MATCH(B534,'Natural Gas'!A:A)</f>
        <v>1550</v>
      </c>
      <c r="E534" s="30">
        <f ca="1">INDEX('Natural Gas'!B:B,'Price Data'!D534)</f>
        <v>6.25</v>
      </c>
      <c r="F534" s="4">
        <f ca="1">MAX((C534-E534*$E$4-$E$3),0)</f>
        <v>39</v>
      </c>
      <c r="G534" s="4">
        <f t="shared" ca="1" si="11"/>
        <v>2003</v>
      </c>
    </row>
    <row r="535" spans="2:7" x14ac:dyDescent="0.25">
      <c r="B535" s="18">
        <v>37692</v>
      </c>
      <c r="C535" s="19">
        <v>90.25</v>
      </c>
      <c r="D535" s="29">
        <f ca="1">MATCH(B535,'Natural Gas'!A:A)</f>
        <v>1551</v>
      </c>
      <c r="E535" s="30">
        <f ca="1">INDEX('Natural Gas'!B:B,'Price Data'!D535)</f>
        <v>5.8</v>
      </c>
      <c r="F535" s="4">
        <f ca="1">MAX((C535-E535*$E$4-$E$3),0)</f>
        <v>41.85</v>
      </c>
      <c r="G535" s="4">
        <f t="shared" ca="1" si="11"/>
        <v>2003</v>
      </c>
    </row>
    <row r="536" spans="2:7" x14ac:dyDescent="0.25">
      <c r="B536" s="18">
        <v>37694</v>
      </c>
      <c r="C536" s="19">
        <v>79.5</v>
      </c>
      <c r="D536" s="29">
        <f ca="1">MATCH(B536,'Natural Gas'!A:A)</f>
        <v>1553</v>
      </c>
      <c r="E536" s="30">
        <f ca="1">INDEX('Natural Gas'!B:B,'Price Data'!D536)</f>
        <v>5.17</v>
      </c>
      <c r="F536" s="4">
        <f ca="1">MAX((C536-E536*$E$4-$E$3),0)</f>
        <v>36.14</v>
      </c>
      <c r="G536" s="4">
        <f t="shared" ca="1" si="11"/>
        <v>2003</v>
      </c>
    </row>
    <row r="537" spans="2:7" x14ac:dyDescent="0.25">
      <c r="B537" s="18">
        <v>37697</v>
      </c>
      <c r="C537" s="19">
        <v>59.14</v>
      </c>
      <c r="D537" s="29">
        <f ca="1">MATCH(B537,'Natural Gas'!A:A)</f>
        <v>1554</v>
      </c>
      <c r="E537" s="30">
        <f ca="1">INDEX('Natural Gas'!B:B,'Price Data'!D537)</f>
        <v>5.32</v>
      </c>
      <c r="F537" s="4">
        <f ca="1">MAX((C537-E537*$E$4-$E$3),0)</f>
        <v>14.579999999999998</v>
      </c>
      <c r="G537" s="4">
        <f t="shared" ca="1" si="11"/>
        <v>2003</v>
      </c>
    </row>
    <row r="538" spans="2:7" x14ac:dyDescent="0.25">
      <c r="B538" s="18">
        <v>37698</v>
      </c>
      <c r="C538" s="19">
        <v>64</v>
      </c>
      <c r="D538" s="29">
        <f ca="1">MATCH(B538,'Natural Gas'!A:A)</f>
        <v>1555</v>
      </c>
      <c r="E538" s="30">
        <f ca="1">INDEX('Natural Gas'!B:B,'Price Data'!D538)</f>
        <v>5.13</v>
      </c>
      <c r="F538" s="4">
        <f ca="1">MAX((C538-E538*$E$4-$E$3),0)</f>
        <v>20.96</v>
      </c>
      <c r="G538" s="4">
        <f t="shared" ca="1" si="11"/>
        <v>2003</v>
      </c>
    </row>
    <row r="539" spans="2:7" x14ac:dyDescent="0.25">
      <c r="B539" s="18">
        <v>37699</v>
      </c>
      <c r="C539" s="19">
        <v>55.88</v>
      </c>
      <c r="D539" s="29">
        <f ca="1">MATCH(B539,'Natural Gas'!A:A)</f>
        <v>1556</v>
      </c>
      <c r="E539" s="30">
        <f ca="1">INDEX('Natural Gas'!B:B,'Price Data'!D539)</f>
        <v>5.2</v>
      </c>
      <c r="F539" s="4">
        <f ca="1">MAX((C539-E539*$E$4-$E$3),0)</f>
        <v>12.280000000000001</v>
      </c>
      <c r="G539" s="4">
        <f t="shared" ca="1" si="11"/>
        <v>2003</v>
      </c>
    </row>
    <row r="540" spans="2:7" x14ac:dyDescent="0.25">
      <c r="B540" s="18">
        <v>37700</v>
      </c>
      <c r="C540" s="19">
        <v>53.4</v>
      </c>
      <c r="D540" s="29">
        <f ca="1">MATCH(B540,'Natural Gas'!A:A)</f>
        <v>1557</v>
      </c>
      <c r="E540" s="30">
        <f ca="1">INDEX('Natural Gas'!B:B,'Price Data'!D540)</f>
        <v>5.2</v>
      </c>
      <c r="F540" s="4">
        <f ca="1">MAX((C540-E540*$E$4-$E$3),0)</f>
        <v>9.7999999999999972</v>
      </c>
      <c r="G540" s="4">
        <f t="shared" ca="1" si="11"/>
        <v>2003</v>
      </c>
    </row>
    <row r="541" spans="2:7" x14ac:dyDescent="0.25">
      <c r="B541" s="18">
        <v>37701</v>
      </c>
      <c r="C541" s="19">
        <v>53.5</v>
      </c>
      <c r="D541" s="29">
        <f ca="1">MATCH(B541,'Natural Gas'!A:A)</f>
        <v>1558</v>
      </c>
      <c r="E541" s="30">
        <f ca="1">INDEX('Natural Gas'!B:B,'Price Data'!D541)</f>
        <v>5.05</v>
      </c>
      <c r="F541" s="4">
        <f ca="1">MAX((C541-E541*$E$4-$E$3),0)</f>
        <v>11.100000000000001</v>
      </c>
      <c r="G541" s="4">
        <f t="shared" ca="1" si="11"/>
        <v>2003</v>
      </c>
    </row>
    <row r="542" spans="2:7" x14ac:dyDescent="0.25">
      <c r="B542" s="18">
        <v>37704</v>
      </c>
      <c r="C542" s="19">
        <v>46.84</v>
      </c>
      <c r="D542" s="29">
        <f ca="1">MATCH(B542,'Natural Gas'!A:A)</f>
        <v>1559</v>
      </c>
      <c r="E542" s="30">
        <f ca="1">INDEX('Natural Gas'!B:B,'Price Data'!D542)</f>
        <v>5.07</v>
      </c>
      <c r="F542" s="4">
        <f ca="1">MAX((C542-E542*$E$4-$E$3),0)</f>
        <v>4.2800000000000011</v>
      </c>
      <c r="G542" s="4">
        <f t="shared" ca="1" si="11"/>
        <v>2003</v>
      </c>
    </row>
    <row r="543" spans="2:7" x14ac:dyDescent="0.25">
      <c r="B543" s="18">
        <v>37705</v>
      </c>
      <c r="C543" s="19">
        <v>48</v>
      </c>
      <c r="D543" s="29">
        <f ca="1">MATCH(B543,'Natural Gas'!A:A)</f>
        <v>1560</v>
      </c>
      <c r="E543" s="30">
        <f ca="1">INDEX('Natural Gas'!B:B,'Price Data'!D543)</f>
        <v>5.07</v>
      </c>
      <c r="F543" s="4">
        <f ca="1">MAX((C543-E543*$E$4-$E$3),0)</f>
        <v>5.4399999999999977</v>
      </c>
      <c r="G543" s="4">
        <f t="shared" ca="1" si="11"/>
        <v>2003</v>
      </c>
    </row>
    <row r="544" spans="2:7" x14ac:dyDescent="0.25">
      <c r="B544" s="18">
        <v>37706</v>
      </c>
      <c r="C544" s="19">
        <v>46</v>
      </c>
      <c r="D544" s="29">
        <f ca="1">MATCH(B544,'Natural Gas'!A:A)</f>
        <v>1561</v>
      </c>
      <c r="E544" s="30">
        <f ca="1">INDEX('Natural Gas'!B:B,'Price Data'!D544)</f>
        <v>4.9000000000000004</v>
      </c>
      <c r="F544" s="4">
        <f ca="1">MAX((C544-E544*$E$4-$E$3),0)</f>
        <v>4.7999999999999972</v>
      </c>
      <c r="G544" s="4">
        <f t="shared" ca="1" si="11"/>
        <v>2003</v>
      </c>
    </row>
    <row r="545" spans="2:7" x14ac:dyDescent="0.25">
      <c r="B545" s="18">
        <v>37707</v>
      </c>
      <c r="C545" s="19">
        <v>47.17</v>
      </c>
      <c r="D545" s="29">
        <f ca="1">MATCH(B545,'Natural Gas'!A:A)</f>
        <v>1562</v>
      </c>
      <c r="E545" s="30">
        <f ca="1">INDEX('Natural Gas'!B:B,'Price Data'!D545)</f>
        <v>4.87</v>
      </c>
      <c r="F545" s="4">
        <f ca="1">MAX((C545-E545*$E$4-$E$3),0)</f>
        <v>6.2100000000000009</v>
      </c>
      <c r="G545" s="4">
        <f t="shared" ca="1" si="11"/>
        <v>2003</v>
      </c>
    </row>
    <row r="546" spans="2:7" x14ac:dyDescent="0.25">
      <c r="B546" s="18">
        <v>37708</v>
      </c>
      <c r="C546" s="19">
        <v>61</v>
      </c>
      <c r="D546" s="29">
        <f ca="1">MATCH(B546,'Natural Gas'!A:A)</f>
        <v>1563</v>
      </c>
      <c r="E546" s="30">
        <f ca="1">INDEX('Natural Gas'!B:B,'Price Data'!D546)</f>
        <v>5.0599999999999996</v>
      </c>
      <c r="F546" s="4">
        <f ca="1">MAX((C546-E546*$E$4-$E$3),0)</f>
        <v>18.520000000000003</v>
      </c>
      <c r="G546" s="4">
        <f t="shared" ca="1" si="11"/>
        <v>2003</v>
      </c>
    </row>
    <row r="547" spans="2:7" x14ac:dyDescent="0.25">
      <c r="B547" s="18">
        <v>37711</v>
      </c>
      <c r="C547" s="19">
        <v>51.5</v>
      </c>
      <c r="D547" s="29">
        <f ca="1">MATCH(B547,'Natural Gas'!A:A)</f>
        <v>1564</v>
      </c>
      <c r="E547" s="30">
        <f ca="1">INDEX('Natural Gas'!B:B,'Price Data'!D547)</f>
        <v>5.01</v>
      </c>
      <c r="F547" s="4">
        <f ca="1">MAX((C547-E547*$E$4-$E$3),0)</f>
        <v>9.4200000000000017</v>
      </c>
      <c r="G547" s="4">
        <f t="shared" ca="1" si="11"/>
        <v>2003</v>
      </c>
    </row>
    <row r="548" spans="2:7" x14ac:dyDescent="0.25">
      <c r="B548" s="18">
        <v>37714</v>
      </c>
      <c r="C548" s="19">
        <v>52.5</v>
      </c>
      <c r="D548" s="29">
        <f ca="1">MATCH(B548,'Natural Gas'!A:A)</f>
        <v>1567</v>
      </c>
      <c r="E548" s="30">
        <f ca="1">INDEX('Natural Gas'!B:B,'Price Data'!D548)</f>
        <v>4.91</v>
      </c>
      <c r="F548" s="4">
        <f ca="1">MAX((C548-E548*$E$4-$E$3),0)</f>
        <v>11.219999999999999</v>
      </c>
      <c r="G548" s="4">
        <f t="shared" ca="1" si="11"/>
        <v>2003</v>
      </c>
    </row>
    <row r="549" spans="2:7" x14ac:dyDescent="0.25">
      <c r="B549" s="18">
        <v>37718</v>
      </c>
      <c r="C549" s="19">
        <v>61.9</v>
      </c>
      <c r="D549" s="29">
        <f ca="1">MATCH(B549,'Natural Gas'!A:A)</f>
        <v>1569</v>
      </c>
      <c r="E549" s="30">
        <f ca="1">INDEX('Natural Gas'!B:B,'Price Data'!D549)</f>
        <v>4.9800000000000004</v>
      </c>
      <c r="F549" s="4">
        <f ca="1">MAX((C549-E549*$E$4-$E$3),0)</f>
        <v>20.059999999999995</v>
      </c>
      <c r="G549" s="4">
        <f t="shared" ca="1" si="11"/>
        <v>2003</v>
      </c>
    </row>
    <row r="550" spans="2:7" x14ac:dyDescent="0.25">
      <c r="B550" s="18">
        <v>37719</v>
      </c>
      <c r="C550" s="19">
        <v>61</v>
      </c>
      <c r="D550" s="29">
        <f ca="1">MATCH(B550,'Natural Gas'!A:A)</f>
        <v>1570</v>
      </c>
      <c r="E550" s="30">
        <f ca="1">INDEX('Natural Gas'!B:B,'Price Data'!D550)</f>
        <v>5.21</v>
      </c>
      <c r="F550" s="4">
        <f ca="1">MAX((C550-E550*$E$4-$E$3),0)</f>
        <v>17.32</v>
      </c>
      <c r="G550" s="4">
        <f t="shared" ca="1" si="11"/>
        <v>2003</v>
      </c>
    </row>
    <row r="551" spans="2:7" x14ac:dyDescent="0.25">
      <c r="B551" s="18">
        <v>37720</v>
      </c>
      <c r="C551" s="19">
        <v>55.62</v>
      </c>
      <c r="D551" s="29">
        <f ca="1">MATCH(B551,'Natural Gas'!A:A)</f>
        <v>1571</v>
      </c>
      <c r="E551" s="30">
        <f ca="1">INDEX('Natural Gas'!B:B,'Price Data'!D551)</f>
        <v>5.1100000000000003</v>
      </c>
      <c r="F551" s="4">
        <f ca="1">MAX((C551-E551*$E$4-$E$3),0)</f>
        <v>12.739999999999995</v>
      </c>
      <c r="G551" s="4">
        <f t="shared" ca="1" si="11"/>
        <v>2003</v>
      </c>
    </row>
    <row r="552" spans="2:7" x14ac:dyDescent="0.25">
      <c r="B552" s="18">
        <v>37725</v>
      </c>
      <c r="C552" s="19">
        <v>47.5</v>
      </c>
      <c r="D552" s="29">
        <f ca="1">MATCH(B552,'Natural Gas'!A:A)</f>
        <v>1574</v>
      </c>
      <c r="E552" s="30">
        <f ca="1">INDEX('Natural Gas'!B:B,'Price Data'!D552)</f>
        <v>5.29</v>
      </c>
      <c r="F552" s="4">
        <f ca="1">MAX((C552-E552*$E$4-$E$3),0)</f>
        <v>3.1799999999999997</v>
      </c>
      <c r="G552" s="4">
        <f t="shared" ca="1" si="11"/>
        <v>2003</v>
      </c>
    </row>
    <row r="553" spans="2:7" x14ac:dyDescent="0.25">
      <c r="B553" s="18">
        <v>37733</v>
      </c>
      <c r="C553" s="19">
        <v>51.5</v>
      </c>
      <c r="D553" s="29">
        <f ca="1">MATCH(B553,'Natural Gas'!A:A)</f>
        <v>1579</v>
      </c>
      <c r="E553" s="30">
        <f ca="1">INDEX('Natural Gas'!B:B,'Price Data'!D553)</f>
        <v>5.58</v>
      </c>
      <c r="F553" s="4">
        <f ca="1">MAX((C553-E553*$E$4-$E$3),0)</f>
        <v>4.8599999999999994</v>
      </c>
      <c r="G553" s="4">
        <f t="shared" ca="1" si="11"/>
        <v>2003</v>
      </c>
    </row>
    <row r="554" spans="2:7" x14ac:dyDescent="0.25">
      <c r="B554" s="18">
        <v>37736</v>
      </c>
      <c r="C554" s="19">
        <v>54</v>
      </c>
      <c r="D554" s="29">
        <f ca="1">MATCH(B554,'Natural Gas'!A:A)</f>
        <v>1582</v>
      </c>
      <c r="E554" s="30">
        <f ca="1">INDEX('Natural Gas'!B:B,'Price Data'!D554)</f>
        <v>5.39</v>
      </c>
      <c r="F554" s="4">
        <f ca="1">MAX((C554-E554*$E$4-$E$3),0)</f>
        <v>8.8800000000000026</v>
      </c>
      <c r="G554" s="4">
        <f t="shared" ca="1" si="11"/>
        <v>2003</v>
      </c>
    </row>
    <row r="555" spans="2:7" x14ac:dyDescent="0.25">
      <c r="B555" s="18">
        <v>37739</v>
      </c>
      <c r="C555" s="19">
        <v>48.44</v>
      </c>
      <c r="D555" s="29">
        <f ca="1">MATCH(B555,'Natural Gas'!A:A)</f>
        <v>1583</v>
      </c>
      <c r="E555" s="30">
        <f ca="1">INDEX('Natural Gas'!B:B,'Price Data'!D555)</f>
        <v>5.3</v>
      </c>
      <c r="F555" s="4">
        <f ca="1">MAX((C555-E555*$E$4-$E$3),0)</f>
        <v>4.0399999999999991</v>
      </c>
      <c r="G555" s="4">
        <f t="shared" ca="1" si="11"/>
        <v>2003</v>
      </c>
    </row>
    <row r="556" spans="2:7" x14ac:dyDescent="0.25">
      <c r="B556" s="18">
        <v>37740</v>
      </c>
      <c r="C556" s="19">
        <v>50.5</v>
      </c>
      <c r="D556" s="29">
        <f ca="1">MATCH(B556,'Natural Gas'!A:A)</f>
        <v>1584</v>
      </c>
      <c r="E556" s="30">
        <f ca="1">INDEX('Natural Gas'!B:B,'Price Data'!D556)</f>
        <v>5.12</v>
      </c>
      <c r="F556" s="4">
        <f ca="1">MAX((C556-E556*$E$4-$E$3),0)</f>
        <v>7.5399999999999991</v>
      </c>
      <c r="G556" s="4">
        <f t="shared" ca="1" si="11"/>
        <v>2003</v>
      </c>
    </row>
    <row r="557" spans="2:7" x14ac:dyDescent="0.25">
      <c r="B557" s="18">
        <v>37741</v>
      </c>
      <c r="C557" s="19">
        <v>51.89</v>
      </c>
      <c r="D557" s="29">
        <f ca="1">MATCH(B557,'Natural Gas'!A:A)</f>
        <v>1585</v>
      </c>
      <c r="E557" s="30">
        <f ca="1">INDEX('Natural Gas'!B:B,'Price Data'!D557)</f>
        <v>5.25</v>
      </c>
      <c r="F557" s="4">
        <f ca="1">MAX((C557-E557*$E$4-$E$3),0)</f>
        <v>7.8900000000000006</v>
      </c>
      <c r="G557" s="4">
        <f t="shared" ca="1" si="11"/>
        <v>2003</v>
      </c>
    </row>
    <row r="558" spans="2:7" x14ac:dyDescent="0.25">
      <c r="B558" s="18">
        <v>37742</v>
      </c>
      <c r="C558" s="19">
        <v>57.83</v>
      </c>
      <c r="D558" s="29">
        <f ca="1">MATCH(B558,'Natural Gas'!A:A)</f>
        <v>1586</v>
      </c>
      <c r="E558" s="30">
        <f ca="1">INDEX('Natural Gas'!B:B,'Price Data'!D558)</f>
        <v>5.32</v>
      </c>
      <c r="F558" s="4">
        <f ca="1">MAX((C558-E558*$E$4-$E$3),0)</f>
        <v>13.269999999999996</v>
      </c>
      <c r="G558" s="4">
        <f t="shared" ca="1" si="11"/>
        <v>2003</v>
      </c>
    </row>
    <row r="559" spans="2:7" x14ac:dyDescent="0.25">
      <c r="B559" s="18">
        <v>37746</v>
      </c>
      <c r="C559" s="19">
        <v>51</v>
      </c>
      <c r="D559" s="29">
        <f ca="1">MATCH(B559,'Natural Gas'!A:A)</f>
        <v>1588</v>
      </c>
      <c r="E559" s="30">
        <f ca="1">INDEX('Natural Gas'!B:B,'Price Data'!D559)</f>
        <v>5.36</v>
      </c>
      <c r="F559" s="4">
        <f ca="1">MAX((C559-E559*$E$4-$E$3),0)</f>
        <v>6.1199999999999974</v>
      </c>
      <c r="G559" s="4">
        <f t="shared" ca="1" si="11"/>
        <v>2003</v>
      </c>
    </row>
    <row r="560" spans="2:7" x14ac:dyDescent="0.25">
      <c r="B560" s="18">
        <v>37747</v>
      </c>
      <c r="C560" s="19">
        <v>56</v>
      </c>
      <c r="D560" s="29">
        <f ca="1">MATCH(B560,'Natural Gas'!A:A)</f>
        <v>1589</v>
      </c>
      <c r="E560" s="30">
        <f ca="1">INDEX('Natural Gas'!B:B,'Price Data'!D560)</f>
        <v>5.64</v>
      </c>
      <c r="F560" s="4">
        <f ca="1">MAX((C560-E560*$E$4-$E$3),0)</f>
        <v>8.8800000000000026</v>
      </c>
      <c r="G560" s="4">
        <f t="shared" ca="1" si="11"/>
        <v>2003</v>
      </c>
    </row>
    <row r="561" spans="2:7" x14ac:dyDescent="0.25">
      <c r="B561" s="18">
        <v>37748</v>
      </c>
      <c r="C561" s="19">
        <v>53.25</v>
      </c>
      <c r="D561" s="29">
        <f ca="1">MATCH(B561,'Natural Gas'!A:A)</f>
        <v>1590</v>
      </c>
      <c r="E561" s="30">
        <f ca="1">INDEX('Natural Gas'!B:B,'Price Data'!D561)</f>
        <v>5.49</v>
      </c>
      <c r="F561" s="4">
        <f ca="1">MAX((C561-E561*$E$4-$E$3),0)</f>
        <v>7.3299999999999983</v>
      </c>
      <c r="G561" s="4">
        <f t="shared" ca="1" si="11"/>
        <v>2003</v>
      </c>
    </row>
    <row r="562" spans="2:7" x14ac:dyDescent="0.25">
      <c r="B562" s="18">
        <v>37753</v>
      </c>
      <c r="C562" s="19">
        <v>53.67</v>
      </c>
      <c r="D562" s="29">
        <f ca="1">MATCH(B562,'Natural Gas'!A:A)</f>
        <v>1593</v>
      </c>
      <c r="E562" s="30">
        <f ca="1">INDEX('Natural Gas'!B:B,'Price Data'!D562)</f>
        <v>5.91</v>
      </c>
      <c r="F562" s="4">
        <f ca="1">MAX((C562-E562*$E$4-$E$3),0)</f>
        <v>4.3900000000000006</v>
      </c>
      <c r="G562" s="4">
        <f t="shared" ca="1" si="11"/>
        <v>2003</v>
      </c>
    </row>
    <row r="563" spans="2:7" x14ac:dyDescent="0.25">
      <c r="B563" s="18">
        <v>37755</v>
      </c>
      <c r="C563" s="19">
        <v>52.03</v>
      </c>
      <c r="D563" s="29">
        <f ca="1">MATCH(B563,'Natural Gas'!A:A)</f>
        <v>1595</v>
      </c>
      <c r="E563" s="30">
        <f ca="1">INDEX('Natural Gas'!B:B,'Price Data'!D563)</f>
        <v>6.17</v>
      </c>
      <c r="F563" s="4">
        <f ca="1">MAX((C563-E563*$E$4-$E$3),0)</f>
        <v>0.67000000000000171</v>
      </c>
      <c r="G563" s="4">
        <f t="shared" ca="1" si="11"/>
        <v>2003</v>
      </c>
    </row>
    <row r="564" spans="2:7" x14ac:dyDescent="0.25">
      <c r="B564" s="18">
        <v>37757</v>
      </c>
      <c r="C564" s="19">
        <v>54.5</v>
      </c>
      <c r="D564" s="29">
        <f ca="1">MATCH(B564,'Natural Gas'!A:A)</f>
        <v>1597</v>
      </c>
      <c r="E564" s="30">
        <f ca="1">INDEX('Natural Gas'!B:B,'Price Data'!D564)</f>
        <v>5.96</v>
      </c>
      <c r="F564" s="4">
        <f ca="1">MAX((C564-E564*$E$4-$E$3),0)</f>
        <v>4.82</v>
      </c>
      <c r="G564" s="4">
        <f t="shared" ca="1" si="11"/>
        <v>2003</v>
      </c>
    </row>
    <row r="565" spans="2:7" x14ac:dyDescent="0.25">
      <c r="B565" s="18">
        <v>37762</v>
      </c>
      <c r="C565" s="19">
        <v>54.5</v>
      </c>
      <c r="D565" s="29">
        <f ca="1">MATCH(B565,'Natural Gas'!A:A)</f>
        <v>1600</v>
      </c>
      <c r="E565" s="30">
        <f ca="1">INDEX('Natural Gas'!B:B,'Price Data'!D565)</f>
        <v>6.08</v>
      </c>
      <c r="F565" s="4">
        <f ca="1">MAX((C565-E565*$E$4-$E$3),0)</f>
        <v>3.8599999999999994</v>
      </c>
      <c r="G565" s="4">
        <f t="shared" ca="1" si="11"/>
        <v>2003</v>
      </c>
    </row>
    <row r="566" spans="2:7" x14ac:dyDescent="0.25">
      <c r="B566" s="18">
        <v>37763</v>
      </c>
      <c r="C566" s="19">
        <v>52.5</v>
      </c>
      <c r="D566" s="29">
        <f ca="1">MATCH(B566,'Natural Gas'!A:A)</f>
        <v>1601</v>
      </c>
      <c r="E566" s="30">
        <f ca="1">INDEX('Natural Gas'!B:B,'Price Data'!D566)</f>
        <v>6.09</v>
      </c>
      <c r="F566" s="4">
        <f ca="1">MAX((C566-E566*$E$4-$E$3),0)</f>
        <v>1.7800000000000011</v>
      </c>
      <c r="G566" s="4">
        <f t="shared" ca="1" si="11"/>
        <v>2003</v>
      </c>
    </row>
    <row r="567" spans="2:7" x14ac:dyDescent="0.25">
      <c r="B567" s="18">
        <v>37764</v>
      </c>
      <c r="C567" s="19">
        <v>54</v>
      </c>
      <c r="D567" s="29">
        <f ca="1">MATCH(B567,'Natural Gas'!A:A)</f>
        <v>1602</v>
      </c>
      <c r="E567" s="30">
        <f ca="1">INDEX('Natural Gas'!B:B,'Price Data'!D567)</f>
        <v>5.92</v>
      </c>
      <c r="F567" s="4">
        <f ca="1">MAX((C567-E567*$E$4-$E$3),0)</f>
        <v>4.6400000000000006</v>
      </c>
      <c r="G567" s="4">
        <f t="shared" ca="1" si="11"/>
        <v>2003</v>
      </c>
    </row>
    <row r="568" spans="2:7" x14ac:dyDescent="0.25">
      <c r="B568" s="18">
        <v>37768</v>
      </c>
      <c r="C568" s="19">
        <v>49.81</v>
      </c>
      <c r="D568" s="29">
        <f ca="1">MATCH(B568,'Natural Gas'!A:A)</f>
        <v>1603</v>
      </c>
      <c r="E568" s="30">
        <f ca="1">INDEX('Natural Gas'!B:B,'Price Data'!D568)</f>
        <v>5.84</v>
      </c>
      <c r="F568" s="4">
        <f ca="1">MAX((C568-E568*$E$4-$E$3),0)</f>
        <v>1.0900000000000034</v>
      </c>
      <c r="G568" s="4">
        <f t="shared" ca="1" si="11"/>
        <v>2003</v>
      </c>
    </row>
    <row r="569" spans="2:7" x14ac:dyDescent="0.25">
      <c r="B569" s="18">
        <v>37769</v>
      </c>
      <c r="C569" s="19">
        <v>53</v>
      </c>
      <c r="D569" s="29">
        <f ca="1">MATCH(B569,'Natural Gas'!A:A)</f>
        <v>1604</v>
      </c>
      <c r="E569" s="30">
        <f ca="1">INDEX('Natural Gas'!B:B,'Price Data'!D569)</f>
        <v>5.71</v>
      </c>
      <c r="F569" s="4">
        <f ca="1">MAX((C569-E569*$E$4-$E$3),0)</f>
        <v>5.32</v>
      </c>
      <c r="G569" s="4">
        <f t="shared" ca="1" si="11"/>
        <v>2003</v>
      </c>
    </row>
    <row r="570" spans="2:7" x14ac:dyDescent="0.25">
      <c r="B570" s="18">
        <v>37770</v>
      </c>
      <c r="C570" s="19">
        <v>52.06</v>
      </c>
      <c r="D570" s="29">
        <f ca="1">MATCH(B570,'Natural Gas'!A:A)</f>
        <v>1605</v>
      </c>
      <c r="E570" s="30">
        <f ca="1">INDEX('Natural Gas'!B:B,'Price Data'!D570)</f>
        <v>5.76</v>
      </c>
      <c r="F570" s="4">
        <f ca="1">MAX((C570-E570*$E$4-$E$3),0)</f>
        <v>3.980000000000004</v>
      </c>
      <c r="G570" s="4">
        <f t="shared" ca="1" si="11"/>
        <v>2003</v>
      </c>
    </row>
    <row r="571" spans="2:7" x14ac:dyDescent="0.25">
      <c r="B571" s="18">
        <v>37771</v>
      </c>
      <c r="C571" s="19">
        <v>53.17</v>
      </c>
      <c r="D571" s="29">
        <f ca="1">MATCH(B571,'Natural Gas'!A:A)</f>
        <v>1606</v>
      </c>
      <c r="E571" s="30">
        <f ca="1">INDEX('Natural Gas'!B:B,'Price Data'!D571)</f>
        <v>5.99</v>
      </c>
      <c r="F571" s="4">
        <f ca="1">MAX((C571-E571*$E$4-$E$3),0)</f>
        <v>3.25</v>
      </c>
      <c r="G571" s="4">
        <f t="shared" ca="1" si="11"/>
        <v>2003</v>
      </c>
    </row>
    <row r="572" spans="2:7" x14ac:dyDescent="0.25">
      <c r="B572" s="18">
        <v>37774</v>
      </c>
      <c r="C572" s="19">
        <v>55.33</v>
      </c>
      <c r="D572" s="29">
        <f ca="1">MATCH(B572,'Natural Gas'!A:A)</f>
        <v>1607</v>
      </c>
      <c r="E572" s="30">
        <f ca="1">INDEX('Natural Gas'!B:B,'Price Data'!D572)</f>
        <v>6.22</v>
      </c>
      <c r="F572" s="4">
        <f ca="1">MAX((C572-E572*$E$4-$E$3),0)</f>
        <v>3.5700000000000003</v>
      </c>
      <c r="G572" s="4">
        <f t="shared" ca="1" si="11"/>
        <v>2003</v>
      </c>
    </row>
    <row r="573" spans="2:7" x14ac:dyDescent="0.25">
      <c r="B573" s="18">
        <v>37775</v>
      </c>
      <c r="C573" s="19">
        <v>55.17</v>
      </c>
      <c r="D573" s="29">
        <f ca="1">MATCH(B573,'Natural Gas'!A:A)</f>
        <v>1608</v>
      </c>
      <c r="E573" s="30">
        <f ca="1">INDEX('Natural Gas'!B:B,'Price Data'!D573)</f>
        <v>6.25</v>
      </c>
      <c r="F573" s="4">
        <f ca="1">MAX((C573-E573*$E$4-$E$3),0)</f>
        <v>3.1700000000000017</v>
      </c>
      <c r="G573" s="4">
        <f t="shared" ca="1" si="11"/>
        <v>2003</v>
      </c>
    </row>
    <row r="574" spans="2:7" x14ac:dyDescent="0.25">
      <c r="B574" s="18">
        <v>37778</v>
      </c>
      <c r="C574" s="19">
        <v>58.25</v>
      </c>
      <c r="D574" s="29">
        <f ca="1">MATCH(B574,'Natural Gas'!A:A)</f>
        <v>1611</v>
      </c>
      <c r="E574" s="30">
        <f ca="1">INDEX('Natural Gas'!B:B,'Price Data'!D574)</f>
        <v>6.25</v>
      </c>
      <c r="F574" s="4">
        <f ca="1">MAX((C574-E574*$E$4-$E$3),0)</f>
        <v>6.25</v>
      </c>
      <c r="G574" s="4">
        <f t="shared" ca="1" si="11"/>
        <v>2003</v>
      </c>
    </row>
    <row r="575" spans="2:7" x14ac:dyDescent="0.25">
      <c r="B575" s="18">
        <v>37781</v>
      </c>
      <c r="C575" s="19">
        <v>56.5</v>
      </c>
      <c r="D575" s="29">
        <f ca="1">MATCH(B575,'Natural Gas'!A:A)</f>
        <v>1612</v>
      </c>
      <c r="E575" s="30">
        <f ca="1">INDEX('Natural Gas'!B:B,'Price Data'!D575)</f>
        <v>6.25</v>
      </c>
      <c r="F575" s="4">
        <f ca="1">MAX((C575-E575*$E$4-$E$3),0)</f>
        <v>4.5</v>
      </c>
      <c r="G575" s="4">
        <f t="shared" ca="1" si="11"/>
        <v>2003</v>
      </c>
    </row>
    <row r="576" spans="2:7" x14ac:dyDescent="0.25">
      <c r="B576" s="18">
        <v>37782</v>
      </c>
      <c r="C576" s="19">
        <v>58</v>
      </c>
      <c r="D576" s="29">
        <f ca="1">MATCH(B576,'Natural Gas'!A:A)</f>
        <v>1613</v>
      </c>
      <c r="E576" s="30">
        <f ca="1">INDEX('Natural Gas'!B:B,'Price Data'!D576)</f>
        <v>6.08</v>
      </c>
      <c r="F576" s="4">
        <f ca="1">MAX((C576-E576*$E$4-$E$3),0)</f>
        <v>7.3599999999999994</v>
      </c>
      <c r="G576" s="4">
        <f t="shared" ca="1" si="11"/>
        <v>2003</v>
      </c>
    </row>
    <row r="577" spans="2:7" x14ac:dyDescent="0.25">
      <c r="B577" s="18">
        <v>37783</v>
      </c>
      <c r="C577" s="19">
        <v>53.58</v>
      </c>
      <c r="D577" s="29">
        <f ca="1">MATCH(B577,'Natural Gas'!A:A)</f>
        <v>1614</v>
      </c>
      <c r="E577" s="30">
        <f ca="1">INDEX('Natural Gas'!B:B,'Price Data'!D577)</f>
        <v>6.06</v>
      </c>
      <c r="F577" s="4">
        <f ca="1">MAX((C577-E577*$E$4-$E$3),0)</f>
        <v>3.1000000000000014</v>
      </c>
      <c r="G577" s="4">
        <f t="shared" ca="1" si="11"/>
        <v>2003</v>
      </c>
    </row>
    <row r="578" spans="2:7" x14ac:dyDescent="0.25">
      <c r="B578" s="18">
        <v>37784</v>
      </c>
      <c r="C578" s="19">
        <v>54</v>
      </c>
      <c r="D578" s="29">
        <f ca="1">MATCH(B578,'Natural Gas'!A:A)</f>
        <v>1615</v>
      </c>
      <c r="E578" s="30">
        <f ca="1">INDEX('Natural Gas'!B:B,'Price Data'!D578)</f>
        <v>5.86</v>
      </c>
      <c r="F578" s="4">
        <f ca="1">MAX((C578-E578*$E$4-$E$3),0)</f>
        <v>5.1199999999999974</v>
      </c>
      <c r="G578" s="4">
        <f t="shared" ca="1" si="11"/>
        <v>2003</v>
      </c>
    </row>
    <row r="579" spans="2:7" x14ac:dyDescent="0.25">
      <c r="B579" s="18">
        <v>37785</v>
      </c>
      <c r="C579" s="19">
        <v>57</v>
      </c>
      <c r="D579" s="29">
        <f ca="1">MATCH(B579,'Natural Gas'!A:A)</f>
        <v>1616</v>
      </c>
      <c r="E579" s="30">
        <f ca="1">INDEX('Natural Gas'!B:B,'Price Data'!D579)</f>
        <v>5.44</v>
      </c>
      <c r="F579" s="4">
        <f ca="1">MAX((C579-E579*$E$4-$E$3),0)</f>
        <v>11.479999999999997</v>
      </c>
      <c r="G579" s="4">
        <f t="shared" ca="1" si="11"/>
        <v>2003</v>
      </c>
    </row>
    <row r="580" spans="2:7" x14ac:dyDescent="0.25">
      <c r="B580" s="18">
        <v>37788</v>
      </c>
      <c r="C580" s="19">
        <v>51</v>
      </c>
      <c r="D580" s="29">
        <f ca="1">MATCH(B580,'Natural Gas'!A:A)</f>
        <v>1617</v>
      </c>
      <c r="E580" s="30">
        <f ca="1">INDEX('Natural Gas'!B:B,'Price Data'!D580)</f>
        <v>5.45</v>
      </c>
      <c r="F580" s="4">
        <f ca="1">MAX((C580-E580*$E$4-$E$3),0)</f>
        <v>5.3999999999999986</v>
      </c>
      <c r="G580" s="4">
        <f t="shared" ca="1" si="11"/>
        <v>2003</v>
      </c>
    </row>
    <row r="581" spans="2:7" x14ac:dyDescent="0.25">
      <c r="B581" s="18">
        <v>37791</v>
      </c>
      <c r="C581" s="19">
        <v>51</v>
      </c>
      <c r="D581" s="29">
        <f ca="1">MATCH(B581,'Natural Gas'!A:A)</f>
        <v>1620</v>
      </c>
      <c r="E581" s="30">
        <f ca="1">INDEX('Natural Gas'!B:B,'Price Data'!D581)</f>
        <v>5.53</v>
      </c>
      <c r="F581" s="4">
        <f ca="1">MAX((C581-E581*$E$4-$E$3),0)</f>
        <v>4.759999999999998</v>
      </c>
      <c r="G581" s="4">
        <f t="shared" ca="1" si="11"/>
        <v>2003</v>
      </c>
    </row>
    <row r="582" spans="2:7" x14ac:dyDescent="0.25">
      <c r="B582" s="18">
        <v>37797</v>
      </c>
      <c r="C582" s="19">
        <v>89.14</v>
      </c>
      <c r="D582" s="29">
        <f ca="1">MATCH(B582,'Natural Gas'!A:A)</f>
        <v>1624</v>
      </c>
      <c r="E582" s="30">
        <f ca="1">INDEX('Natural Gas'!B:B,'Price Data'!D582)</f>
        <v>5.64</v>
      </c>
      <c r="F582" s="4">
        <f ca="1">MAX((C582-E582*$E$4-$E$3),0)</f>
        <v>42.02</v>
      </c>
      <c r="G582" s="4">
        <f t="shared" ca="1" si="11"/>
        <v>2003</v>
      </c>
    </row>
    <row r="583" spans="2:7" x14ac:dyDescent="0.25">
      <c r="B583" s="18">
        <v>37804</v>
      </c>
      <c r="C583" s="19">
        <v>56.25</v>
      </c>
      <c r="D583" s="29">
        <f ca="1">MATCH(B583,'Natural Gas'!A:A)</f>
        <v>1629</v>
      </c>
      <c r="E583" s="30">
        <f ca="1">INDEX('Natural Gas'!B:B,'Price Data'!D583)</f>
        <v>5.05</v>
      </c>
      <c r="F583" s="4">
        <f ca="1">MAX((C583-E583*$E$4-$E$3),0)</f>
        <v>13.850000000000001</v>
      </c>
      <c r="G583" s="4">
        <f t="shared" ca="1" si="11"/>
        <v>2003</v>
      </c>
    </row>
    <row r="584" spans="2:7" x14ac:dyDescent="0.25">
      <c r="B584" s="18">
        <v>37809</v>
      </c>
      <c r="C584" s="19">
        <v>68.099999999999994</v>
      </c>
      <c r="D584" s="29">
        <f ca="1">MATCH(B584,'Natural Gas'!A:A)</f>
        <v>1631</v>
      </c>
      <c r="E584" s="30">
        <f ca="1">INDEX('Natural Gas'!B:B,'Price Data'!D584)</f>
        <v>5.2</v>
      </c>
      <c r="F584" s="4">
        <f ca="1">MAX((C584-E584*$E$4-$E$3),0)</f>
        <v>24.499999999999993</v>
      </c>
      <c r="G584" s="4">
        <f t="shared" ca="1" si="11"/>
        <v>2003</v>
      </c>
    </row>
    <row r="585" spans="2:7" x14ac:dyDescent="0.25">
      <c r="B585" s="18">
        <v>37811</v>
      </c>
      <c r="C585" s="19">
        <v>55.33</v>
      </c>
      <c r="D585" s="29">
        <f ca="1">MATCH(B585,'Natural Gas'!A:A)</f>
        <v>1633</v>
      </c>
      <c r="E585" s="30">
        <f ca="1">INDEX('Natural Gas'!B:B,'Price Data'!D585)</f>
        <v>5.56</v>
      </c>
      <c r="F585" s="4">
        <f ca="1">MAX((C585-E585*$E$4-$E$3),0)</f>
        <v>8.8500000000000014</v>
      </c>
      <c r="G585" s="4">
        <f t="shared" ca="1" si="11"/>
        <v>2003</v>
      </c>
    </row>
    <row r="586" spans="2:7" x14ac:dyDescent="0.25">
      <c r="B586" s="18">
        <v>37812</v>
      </c>
      <c r="C586" s="19">
        <v>51.5</v>
      </c>
      <c r="D586" s="29">
        <f ca="1">MATCH(B586,'Natural Gas'!A:A)</f>
        <v>1634</v>
      </c>
      <c r="E586" s="30">
        <f ca="1">INDEX('Natural Gas'!B:B,'Price Data'!D586)</f>
        <v>5.4</v>
      </c>
      <c r="F586" s="4">
        <f ca="1">MAX((C586-E586*$E$4-$E$3),0)</f>
        <v>6.2999999999999972</v>
      </c>
      <c r="G586" s="4">
        <f t="shared" ca="1" si="11"/>
        <v>2003</v>
      </c>
    </row>
    <row r="587" spans="2:7" x14ac:dyDescent="0.25">
      <c r="B587" s="18">
        <v>37813</v>
      </c>
      <c r="C587" s="19">
        <v>55.5</v>
      </c>
      <c r="D587" s="29">
        <f ca="1">MATCH(B587,'Natural Gas'!A:A)</f>
        <v>1635</v>
      </c>
      <c r="E587" s="30">
        <f ca="1">INDEX('Natural Gas'!B:B,'Price Data'!D587)</f>
        <v>5.22</v>
      </c>
      <c r="F587" s="4">
        <f ca="1">MAX((C587-E587*$E$4-$E$3),0)</f>
        <v>11.740000000000002</v>
      </c>
      <c r="G587" s="4">
        <f t="shared" ref="G587:G650" ca="1" si="12">YEAR(B587)</f>
        <v>2003</v>
      </c>
    </row>
    <row r="588" spans="2:7" x14ac:dyDescent="0.25">
      <c r="B588" s="18">
        <v>37817</v>
      </c>
      <c r="C588" s="19">
        <v>55.58</v>
      </c>
      <c r="D588" s="29">
        <f ca="1">MATCH(B588,'Natural Gas'!A:A)</f>
        <v>1637</v>
      </c>
      <c r="E588" s="30">
        <f ca="1">INDEX('Natural Gas'!B:B,'Price Data'!D588)</f>
        <v>5.17</v>
      </c>
      <c r="F588" s="4">
        <f ca="1">MAX((C588-E588*$E$4-$E$3),0)</f>
        <v>12.219999999999999</v>
      </c>
      <c r="G588" s="4">
        <f t="shared" ca="1" si="12"/>
        <v>2003</v>
      </c>
    </row>
    <row r="589" spans="2:7" x14ac:dyDescent="0.25">
      <c r="B589" s="18">
        <v>37819</v>
      </c>
      <c r="C589" s="19">
        <v>52.5</v>
      </c>
      <c r="D589" s="29">
        <f ca="1">MATCH(B589,'Natural Gas'!A:A)</f>
        <v>1639</v>
      </c>
      <c r="E589" s="30">
        <f ca="1">INDEX('Natural Gas'!B:B,'Price Data'!D589)</f>
        <v>4.96</v>
      </c>
      <c r="F589" s="4">
        <f ca="1">MAX((C589-E589*$E$4-$E$3),0)</f>
        <v>10.82</v>
      </c>
      <c r="G589" s="4">
        <f t="shared" ca="1" si="12"/>
        <v>2003</v>
      </c>
    </row>
    <row r="590" spans="2:7" x14ac:dyDescent="0.25">
      <c r="B590" s="18">
        <v>37820</v>
      </c>
      <c r="C590" s="19">
        <v>56</v>
      </c>
      <c r="D590" s="29">
        <f ca="1">MATCH(B590,'Natural Gas'!A:A)</f>
        <v>1640</v>
      </c>
      <c r="E590" s="30">
        <f ca="1">INDEX('Natural Gas'!B:B,'Price Data'!D590)</f>
        <v>5.01</v>
      </c>
      <c r="F590" s="4">
        <f ca="1">MAX((C590-E590*$E$4-$E$3),0)</f>
        <v>13.920000000000002</v>
      </c>
      <c r="G590" s="4">
        <f t="shared" ca="1" si="12"/>
        <v>2003</v>
      </c>
    </row>
    <row r="591" spans="2:7" x14ac:dyDescent="0.25">
      <c r="B591" s="18">
        <v>37824</v>
      </c>
      <c r="C591" s="19">
        <v>55</v>
      </c>
      <c r="D591" s="29">
        <f ca="1">MATCH(B591,'Natural Gas'!A:A)</f>
        <v>1642</v>
      </c>
      <c r="E591" s="30">
        <f ca="1">INDEX('Natural Gas'!B:B,'Price Data'!D591)</f>
        <v>5.04</v>
      </c>
      <c r="F591" s="4">
        <f ca="1">MAX((C591-E591*$E$4-$E$3),0)</f>
        <v>12.68</v>
      </c>
      <c r="G591" s="4">
        <f t="shared" ca="1" si="12"/>
        <v>2003</v>
      </c>
    </row>
    <row r="592" spans="2:7" x14ac:dyDescent="0.25">
      <c r="B592" s="18">
        <v>37830</v>
      </c>
      <c r="C592" s="19">
        <v>52.9</v>
      </c>
      <c r="D592" s="29">
        <f ca="1">MATCH(B592,'Natural Gas'!A:A)</f>
        <v>1646</v>
      </c>
      <c r="E592" s="30">
        <f ca="1">INDEX('Natural Gas'!B:B,'Price Data'!D592)</f>
        <v>4.68</v>
      </c>
      <c r="F592" s="4">
        <f ca="1">MAX((C592-E592*$E$4-$E$3),0)</f>
        <v>13.46</v>
      </c>
      <c r="G592" s="4">
        <f t="shared" ca="1" si="12"/>
        <v>2003</v>
      </c>
    </row>
    <row r="593" spans="2:7" x14ac:dyDescent="0.25">
      <c r="B593" s="18">
        <v>37831</v>
      </c>
      <c r="C593" s="19">
        <v>52.18</v>
      </c>
      <c r="D593" s="29">
        <f ca="1">MATCH(B593,'Natural Gas'!A:A)</f>
        <v>1647</v>
      </c>
      <c r="E593" s="30">
        <f ca="1">INDEX('Natural Gas'!B:B,'Price Data'!D593)</f>
        <v>4.72</v>
      </c>
      <c r="F593" s="4">
        <f ca="1">MAX((C593-E593*$E$4-$E$3),0)</f>
        <v>12.420000000000002</v>
      </c>
      <c r="G593" s="4">
        <f t="shared" ca="1" si="12"/>
        <v>2003</v>
      </c>
    </row>
    <row r="594" spans="2:7" x14ac:dyDescent="0.25">
      <c r="B594" s="18">
        <v>37834</v>
      </c>
      <c r="C594" s="19">
        <v>55</v>
      </c>
      <c r="D594" s="29">
        <f ca="1">MATCH(B594,'Natural Gas'!A:A)</f>
        <v>1650</v>
      </c>
      <c r="E594" s="30">
        <f ca="1">INDEX('Natural Gas'!B:B,'Price Data'!D594)</f>
        <v>4.71</v>
      </c>
      <c r="F594" s="4">
        <f ca="1">MAX((C594-E594*$E$4-$E$3),0)</f>
        <v>15.32</v>
      </c>
      <c r="G594" s="4">
        <f t="shared" ca="1" si="12"/>
        <v>2003</v>
      </c>
    </row>
    <row r="595" spans="2:7" x14ac:dyDescent="0.25">
      <c r="B595" s="18">
        <v>37840</v>
      </c>
      <c r="C595" s="19">
        <v>51</v>
      </c>
      <c r="D595" s="29">
        <f ca="1">MATCH(B595,'Natural Gas'!A:A)</f>
        <v>1654</v>
      </c>
      <c r="E595" s="30">
        <f ca="1">INDEX('Natural Gas'!B:B,'Price Data'!D595)</f>
        <v>4.8499999999999996</v>
      </c>
      <c r="F595" s="4">
        <f ca="1">MAX((C595-E595*$E$4-$E$3),0)</f>
        <v>10.200000000000003</v>
      </c>
      <c r="G595" s="4">
        <f t="shared" ca="1" si="12"/>
        <v>2003</v>
      </c>
    </row>
    <row r="596" spans="2:7" x14ac:dyDescent="0.25">
      <c r="B596" s="18">
        <v>37846</v>
      </c>
      <c r="C596" s="19">
        <v>59</v>
      </c>
      <c r="D596" s="29">
        <f ca="1">MATCH(B596,'Natural Gas'!A:A)</f>
        <v>1658</v>
      </c>
      <c r="E596" s="30">
        <f ca="1">INDEX('Natural Gas'!B:B,'Price Data'!D596)</f>
        <v>5.17</v>
      </c>
      <c r="F596" s="4">
        <f ca="1">MAX((C596-E596*$E$4-$E$3),0)</f>
        <v>15.64</v>
      </c>
      <c r="G596" s="4">
        <f t="shared" ca="1" si="12"/>
        <v>2003</v>
      </c>
    </row>
    <row r="597" spans="2:7" x14ac:dyDescent="0.25">
      <c r="B597" s="18">
        <v>37853</v>
      </c>
      <c r="C597" s="19">
        <v>57</v>
      </c>
      <c r="D597" s="29">
        <f ca="1">MATCH(B597,'Natural Gas'!A:A)</f>
        <v>1663</v>
      </c>
      <c r="E597" s="30">
        <f ca="1">INDEX('Natural Gas'!B:B,'Price Data'!D597)</f>
        <v>5.03</v>
      </c>
      <c r="F597" s="4">
        <f ca="1">MAX((C597-E597*$E$4-$E$3),0)</f>
        <v>14.759999999999998</v>
      </c>
      <c r="G597" s="4">
        <f t="shared" ca="1" si="12"/>
        <v>2003</v>
      </c>
    </row>
    <row r="598" spans="2:7" x14ac:dyDescent="0.25">
      <c r="B598" s="18">
        <v>37855</v>
      </c>
      <c r="C598" s="19">
        <v>49.75</v>
      </c>
      <c r="D598" s="29">
        <f ca="1">MATCH(B598,'Natural Gas'!A:A)</f>
        <v>1665</v>
      </c>
      <c r="E598" s="30">
        <f ca="1">INDEX('Natural Gas'!B:B,'Price Data'!D598)</f>
        <v>5.24</v>
      </c>
      <c r="F598" s="4">
        <f ca="1">MAX((C598-E598*$E$4-$E$3),0)</f>
        <v>5.8299999999999983</v>
      </c>
      <c r="G598" s="4">
        <f t="shared" ca="1" si="12"/>
        <v>2003</v>
      </c>
    </row>
    <row r="599" spans="2:7" x14ac:dyDescent="0.25">
      <c r="B599" s="18">
        <v>37858</v>
      </c>
      <c r="C599" s="19">
        <v>49.7</v>
      </c>
      <c r="D599" s="29">
        <f ca="1">MATCH(B599,'Natural Gas'!A:A)</f>
        <v>1666</v>
      </c>
      <c r="E599" s="30">
        <f ca="1">INDEX('Natural Gas'!B:B,'Price Data'!D599)</f>
        <v>5.26</v>
      </c>
      <c r="F599" s="4">
        <f ca="1">MAX((C599-E599*$E$4-$E$3),0)</f>
        <v>5.6200000000000045</v>
      </c>
      <c r="G599" s="4">
        <f t="shared" ca="1" si="12"/>
        <v>2003</v>
      </c>
    </row>
    <row r="600" spans="2:7" x14ac:dyDescent="0.25">
      <c r="B600" s="18">
        <v>37859</v>
      </c>
      <c r="C600" s="19">
        <v>54.44</v>
      </c>
      <c r="D600" s="29">
        <f ca="1">MATCH(B600,'Natural Gas'!A:A)</f>
        <v>1667</v>
      </c>
      <c r="E600" s="30">
        <f ca="1">INDEX('Natural Gas'!B:B,'Price Data'!D600)</f>
        <v>5.09</v>
      </c>
      <c r="F600" s="4">
        <f ca="1">MAX((C600-E600*$E$4-$E$3),0)</f>
        <v>11.719999999999999</v>
      </c>
      <c r="G600" s="4">
        <f t="shared" ca="1" si="12"/>
        <v>2003</v>
      </c>
    </row>
    <row r="601" spans="2:7" x14ac:dyDescent="0.25">
      <c r="B601" s="18">
        <v>37860</v>
      </c>
      <c r="C601" s="19">
        <v>49.75</v>
      </c>
      <c r="D601" s="29">
        <f ca="1">MATCH(B601,'Natural Gas'!A:A)</f>
        <v>1668</v>
      </c>
      <c r="E601" s="30">
        <f ca="1">INDEX('Natural Gas'!B:B,'Price Data'!D601)</f>
        <v>5.1100000000000003</v>
      </c>
      <c r="F601" s="4">
        <f ca="1">MAX((C601-E601*$E$4-$E$3),0)</f>
        <v>6.8699999999999974</v>
      </c>
      <c r="G601" s="4">
        <f t="shared" ca="1" si="12"/>
        <v>2003</v>
      </c>
    </row>
    <row r="602" spans="2:7" x14ac:dyDescent="0.25">
      <c r="B602" s="18">
        <v>37861</v>
      </c>
      <c r="C602" s="19">
        <v>48.23</v>
      </c>
      <c r="D602" s="29">
        <f ca="1">MATCH(B602,'Natural Gas'!A:A)</f>
        <v>1669</v>
      </c>
      <c r="E602" s="30">
        <f ca="1">INDEX('Natural Gas'!B:B,'Price Data'!D602)</f>
        <v>4.9400000000000004</v>
      </c>
      <c r="F602" s="4">
        <f ca="1">MAX((C602-E602*$E$4-$E$3),0)</f>
        <v>6.7099999999999937</v>
      </c>
      <c r="G602" s="4">
        <f t="shared" ca="1" si="12"/>
        <v>2003</v>
      </c>
    </row>
    <row r="603" spans="2:7" x14ac:dyDescent="0.25">
      <c r="B603" s="18">
        <v>37866</v>
      </c>
      <c r="C603" s="19">
        <v>46.5</v>
      </c>
      <c r="D603" s="29">
        <f ca="1">MATCH(B603,'Natural Gas'!A:A)</f>
        <v>1671</v>
      </c>
      <c r="E603" s="30">
        <f ca="1">INDEX('Natural Gas'!B:B,'Price Data'!D603)</f>
        <v>4.62</v>
      </c>
      <c r="F603" s="4">
        <f ca="1">MAX((C603-E603*$E$4-$E$3),0)</f>
        <v>7.5399999999999991</v>
      </c>
      <c r="G603" s="4">
        <f t="shared" ca="1" si="12"/>
        <v>2003</v>
      </c>
    </row>
    <row r="604" spans="2:7" x14ac:dyDescent="0.25">
      <c r="B604" s="18">
        <v>37867</v>
      </c>
      <c r="C604" s="19">
        <v>45.28</v>
      </c>
      <c r="D604" s="29">
        <f ca="1">MATCH(B604,'Natural Gas'!A:A)</f>
        <v>1672</v>
      </c>
      <c r="E604" s="30">
        <f ca="1">INDEX('Natural Gas'!B:B,'Price Data'!D604)</f>
        <v>4.68</v>
      </c>
      <c r="F604" s="4">
        <f ca="1">MAX((C604-E604*$E$4-$E$3),0)</f>
        <v>5.8400000000000034</v>
      </c>
      <c r="G604" s="4">
        <f t="shared" ca="1" si="12"/>
        <v>2003</v>
      </c>
    </row>
    <row r="605" spans="2:7" x14ac:dyDescent="0.25">
      <c r="B605" s="18">
        <v>37868</v>
      </c>
      <c r="C605" s="19">
        <v>47.56</v>
      </c>
      <c r="D605" s="29">
        <f ca="1">MATCH(B605,'Natural Gas'!A:A)</f>
        <v>1673</v>
      </c>
      <c r="E605" s="30">
        <f ca="1">INDEX('Natural Gas'!B:B,'Price Data'!D605)</f>
        <v>4.7</v>
      </c>
      <c r="F605" s="4">
        <f ca="1">MAX((C605-E605*$E$4-$E$3),0)</f>
        <v>7.9600000000000009</v>
      </c>
      <c r="G605" s="4">
        <f t="shared" ca="1" si="12"/>
        <v>2003</v>
      </c>
    </row>
    <row r="606" spans="2:7" x14ac:dyDescent="0.25">
      <c r="B606" s="18">
        <v>37872</v>
      </c>
      <c r="C606" s="19">
        <v>45.25</v>
      </c>
      <c r="D606" s="29">
        <f ca="1">MATCH(B606,'Natural Gas'!A:A)</f>
        <v>1675</v>
      </c>
      <c r="E606" s="30">
        <f ca="1">INDEX('Natural Gas'!B:B,'Price Data'!D606)</f>
        <v>4.82</v>
      </c>
      <c r="F606" s="4">
        <f ca="1">MAX((C606-E606*$E$4-$E$3),0)</f>
        <v>4.6899999999999977</v>
      </c>
      <c r="G606" s="4">
        <f t="shared" ca="1" si="12"/>
        <v>2003</v>
      </c>
    </row>
    <row r="607" spans="2:7" x14ac:dyDescent="0.25">
      <c r="B607" s="18">
        <v>37875</v>
      </c>
      <c r="C607" s="19">
        <v>44.73</v>
      </c>
      <c r="D607" s="29">
        <f ca="1">MATCH(B607,'Natural Gas'!A:A)</f>
        <v>1678</v>
      </c>
      <c r="E607" s="30">
        <f ca="1">INDEX('Natural Gas'!B:B,'Price Data'!D607)</f>
        <v>4.8499999999999996</v>
      </c>
      <c r="F607" s="4">
        <f ca="1">MAX((C607-E607*$E$4-$E$3),0)</f>
        <v>3.9299999999999997</v>
      </c>
      <c r="G607" s="4">
        <f t="shared" ca="1" si="12"/>
        <v>2003</v>
      </c>
    </row>
    <row r="608" spans="2:7" x14ac:dyDescent="0.25">
      <c r="B608" s="18">
        <v>37876</v>
      </c>
      <c r="C608" s="19">
        <v>47.25</v>
      </c>
      <c r="D608" s="29">
        <f ca="1">MATCH(B608,'Natural Gas'!A:A)</f>
        <v>1679</v>
      </c>
      <c r="E608" s="30">
        <f ca="1">INDEX('Natural Gas'!B:B,'Price Data'!D608)</f>
        <v>4.66</v>
      </c>
      <c r="F608" s="4">
        <f ca="1">MAX((C608-E608*$E$4-$E$3),0)</f>
        <v>7.9699999999999989</v>
      </c>
      <c r="G608" s="4">
        <f t="shared" ca="1" si="12"/>
        <v>2003</v>
      </c>
    </row>
    <row r="609" spans="2:7" x14ac:dyDescent="0.25">
      <c r="B609" s="18">
        <v>37880</v>
      </c>
      <c r="C609" s="19">
        <v>49.92</v>
      </c>
      <c r="D609" s="29">
        <f ca="1">MATCH(B609,'Natural Gas'!A:A)</f>
        <v>1681</v>
      </c>
      <c r="E609" s="30">
        <f ca="1">INDEX('Natural Gas'!B:B,'Price Data'!D609)</f>
        <v>4.67</v>
      </c>
      <c r="F609" s="4">
        <f ca="1">MAX((C609-E609*$E$4-$E$3),0)</f>
        <v>10.560000000000002</v>
      </c>
      <c r="G609" s="4">
        <f t="shared" ca="1" si="12"/>
        <v>2003</v>
      </c>
    </row>
    <row r="610" spans="2:7" x14ac:dyDescent="0.25">
      <c r="B610" s="18">
        <v>37881</v>
      </c>
      <c r="C610" s="19">
        <v>47.12</v>
      </c>
      <c r="D610" s="29">
        <f ca="1">MATCH(B610,'Natural Gas'!A:A)</f>
        <v>1682</v>
      </c>
      <c r="E610" s="30">
        <f ca="1">INDEX('Natural Gas'!B:B,'Price Data'!D610)</f>
        <v>4.6100000000000003</v>
      </c>
      <c r="F610" s="4">
        <f ca="1">MAX((C610-E610*$E$4-$E$3),0)</f>
        <v>8.2399999999999949</v>
      </c>
      <c r="G610" s="4">
        <f t="shared" ca="1" si="12"/>
        <v>2003</v>
      </c>
    </row>
    <row r="611" spans="2:7" x14ac:dyDescent="0.25">
      <c r="B611" s="18">
        <v>37882</v>
      </c>
      <c r="C611" s="19">
        <v>46.85</v>
      </c>
      <c r="D611" s="29">
        <f ca="1">MATCH(B611,'Natural Gas'!A:A)</f>
        <v>1683</v>
      </c>
      <c r="E611" s="30">
        <f ca="1">INDEX('Natural Gas'!B:B,'Price Data'!D611)</f>
        <v>4.5199999999999996</v>
      </c>
      <c r="F611" s="4">
        <f ca="1">MAX((C611-E611*$E$4-$E$3),0)</f>
        <v>8.6900000000000048</v>
      </c>
      <c r="G611" s="4">
        <f t="shared" ca="1" si="12"/>
        <v>2003</v>
      </c>
    </row>
    <row r="612" spans="2:7" x14ac:dyDescent="0.25">
      <c r="B612" s="18">
        <v>37883</v>
      </c>
      <c r="C612" s="19">
        <v>48.5</v>
      </c>
      <c r="D612" s="29">
        <f ca="1">MATCH(B612,'Natural Gas'!A:A)</f>
        <v>1684</v>
      </c>
      <c r="E612" s="30">
        <f ca="1">INDEX('Natural Gas'!B:B,'Price Data'!D612)</f>
        <v>4.33</v>
      </c>
      <c r="F612" s="4">
        <f ca="1">MAX((C612-E612*$E$4-$E$3),0)</f>
        <v>11.86</v>
      </c>
      <c r="G612" s="4">
        <f t="shared" ca="1" si="12"/>
        <v>2003</v>
      </c>
    </row>
    <row r="613" spans="2:7" x14ac:dyDescent="0.25">
      <c r="B613" s="18">
        <v>37886</v>
      </c>
      <c r="C613" s="19">
        <v>45.85</v>
      </c>
      <c r="D613" s="29">
        <f ca="1">MATCH(B613,'Natural Gas'!A:A)</f>
        <v>1685</v>
      </c>
      <c r="E613" s="30">
        <f ca="1">INDEX('Natural Gas'!B:B,'Price Data'!D613)</f>
        <v>4.38</v>
      </c>
      <c r="F613" s="4">
        <f ca="1">MAX((C613-E613*$E$4-$E$3),0)</f>
        <v>8.8100000000000023</v>
      </c>
      <c r="G613" s="4">
        <f t="shared" ca="1" si="12"/>
        <v>2003</v>
      </c>
    </row>
    <row r="614" spans="2:7" x14ac:dyDescent="0.25">
      <c r="B614" s="18">
        <v>37887</v>
      </c>
      <c r="C614" s="19">
        <v>47</v>
      </c>
      <c r="D614" s="29">
        <f ca="1">MATCH(B614,'Natural Gas'!A:A)</f>
        <v>1686</v>
      </c>
      <c r="E614" s="30">
        <f ca="1">INDEX('Natural Gas'!B:B,'Price Data'!D614)</f>
        <v>4.51</v>
      </c>
      <c r="F614" s="4">
        <f ca="1">MAX((C614-E614*$E$4-$E$3),0)</f>
        <v>8.9200000000000017</v>
      </c>
      <c r="G614" s="4">
        <f t="shared" ca="1" si="12"/>
        <v>2003</v>
      </c>
    </row>
    <row r="615" spans="2:7" x14ac:dyDescent="0.25">
      <c r="B615" s="18">
        <v>37888</v>
      </c>
      <c r="C615" s="19">
        <v>47.28</v>
      </c>
      <c r="D615" s="29">
        <f ca="1">MATCH(B615,'Natural Gas'!A:A)</f>
        <v>1687</v>
      </c>
      <c r="E615" s="30">
        <f ca="1">INDEX('Natural Gas'!B:B,'Price Data'!D615)</f>
        <v>4.58</v>
      </c>
      <c r="F615" s="4">
        <f ca="1">MAX((C615-E615*$E$4-$E$3),0)</f>
        <v>8.64</v>
      </c>
      <c r="G615" s="4">
        <f t="shared" ca="1" si="12"/>
        <v>2003</v>
      </c>
    </row>
    <row r="616" spans="2:7" x14ac:dyDescent="0.25">
      <c r="B616" s="18">
        <v>37889</v>
      </c>
      <c r="C616" s="19">
        <v>45.72</v>
      </c>
      <c r="D616" s="29">
        <f ca="1">MATCH(B616,'Natural Gas'!A:A)</f>
        <v>1688</v>
      </c>
      <c r="E616" s="30">
        <f ca="1">INDEX('Natural Gas'!B:B,'Price Data'!D616)</f>
        <v>4.55</v>
      </c>
      <c r="F616" s="4">
        <f ca="1">MAX((C616-E616*$E$4-$E$3),0)</f>
        <v>7.32</v>
      </c>
      <c r="G616" s="4">
        <f t="shared" ca="1" si="12"/>
        <v>2003</v>
      </c>
    </row>
    <row r="617" spans="2:7" x14ac:dyDescent="0.25">
      <c r="B617" s="18">
        <v>37890</v>
      </c>
      <c r="C617" s="19">
        <v>46.25</v>
      </c>
      <c r="D617" s="29">
        <f ca="1">MATCH(B617,'Natural Gas'!A:A)</f>
        <v>1689</v>
      </c>
      <c r="E617" s="30">
        <f ca="1">INDEX('Natural Gas'!B:B,'Price Data'!D617)</f>
        <v>4.42</v>
      </c>
      <c r="F617" s="4">
        <f ca="1">MAX((C617-E617*$E$4-$E$3),0)</f>
        <v>8.89</v>
      </c>
      <c r="G617" s="4">
        <f t="shared" ca="1" si="12"/>
        <v>2003</v>
      </c>
    </row>
    <row r="618" spans="2:7" x14ac:dyDescent="0.25">
      <c r="B618" s="18">
        <v>37893</v>
      </c>
      <c r="C618" s="19">
        <v>49.42</v>
      </c>
      <c r="D618" s="29">
        <f ca="1">MATCH(B618,'Natural Gas'!A:A)</f>
        <v>1690</v>
      </c>
      <c r="E618" s="30">
        <f ca="1">INDEX('Natural Gas'!B:B,'Price Data'!D618)</f>
        <v>4.57</v>
      </c>
      <c r="F618" s="4">
        <f ca="1">MAX((C618-E618*$E$4-$E$3),0)</f>
        <v>10.86</v>
      </c>
      <c r="G618" s="4">
        <f t="shared" ca="1" si="12"/>
        <v>2003</v>
      </c>
    </row>
    <row r="619" spans="2:7" x14ac:dyDescent="0.25">
      <c r="B619" s="18">
        <v>37894</v>
      </c>
      <c r="C619" s="19">
        <v>49.06</v>
      </c>
      <c r="D619" s="29">
        <f ca="1">MATCH(B619,'Natural Gas'!A:A)</f>
        <v>1691</v>
      </c>
      <c r="E619" s="30">
        <f ca="1">INDEX('Natural Gas'!B:B,'Price Data'!D619)</f>
        <v>4.66</v>
      </c>
      <c r="F619" s="4">
        <f ca="1">MAX((C619-E619*$E$4-$E$3),0)</f>
        <v>9.7800000000000011</v>
      </c>
      <c r="G619" s="4">
        <f t="shared" ca="1" si="12"/>
        <v>2003</v>
      </c>
    </row>
    <row r="620" spans="2:7" x14ac:dyDescent="0.25">
      <c r="B620" s="18">
        <v>37896</v>
      </c>
      <c r="C620" s="19">
        <v>46.17</v>
      </c>
      <c r="D620" s="29">
        <f ca="1">MATCH(B620,'Natural Gas'!A:A)</f>
        <v>1693</v>
      </c>
      <c r="E620" s="30">
        <f ca="1">INDEX('Natural Gas'!B:B,'Price Data'!D620)</f>
        <v>4.42</v>
      </c>
      <c r="F620" s="4">
        <f ca="1">MAX((C620-E620*$E$4-$E$3),0)</f>
        <v>8.8100000000000023</v>
      </c>
      <c r="G620" s="4">
        <f t="shared" ca="1" si="12"/>
        <v>2003</v>
      </c>
    </row>
    <row r="621" spans="2:7" x14ac:dyDescent="0.25">
      <c r="B621" s="18">
        <v>37897</v>
      </c>
      <c r="C621" s="19">
        <v>47.5</v>
      </c>
      <c r="D621" s="29">
        <f ca="1">MATCH(B621,'Natural Gas'!A:A)</f>
        <v>1694</v>
      </c>
      <c r="E621" s="30">
        <f ca="1">INDEX('Natural Gas'!B:B,'Price Data'!D621)</f>
        <v>4.34</v>
      </c>
      <c r="F621" s="4">
        <f ca="1">MAX((C621-E621*$E$4-$E$3),0)</f>
        <v>10.780000000000001</v>
      </c>
      <c r="G621" s="4">
        <f t="shared" ca="1" si="12"/>
        <v>2003</v>
      </c>
    </row>
    <row r="622" spans="2:7" x14ac:dyDescent="0.25">
      <c r="B622" s="18">
        <v>37902</v>
      </c>
      <c r="C622" s="19">
        <v>49.5</v>
      </c>
      <c r="D622" s="29">
        <f ca="1">MATCH(B622,'Natural Gas'!A:A)</f>
        <v>1697</v>
      </c>
      <c r="E622" s="30">
        <f ca="1">INDEX('Natural Gas'!B:B,'Price Data'!D622)</f>
        <v>4.84</v>
      </c>
      <c r="F622" s="4">
        <f ca="1">MAX((C622-E622*$E$4-$E$3),0)</f>
        <v>8.7800000000000011</v>
      </c>
      <c r="G622" s="4">
        <f t="shared" ca="1" si="12"/>
        <v>2003</v>
      </c>
    </row>
    <row r="623" spans="2:7" x14ac:dyDescent="0.25">
      <c r="B623" s="18">
        <v>37903</v>
      </c>
      <c r="C623" s="19">
        <v>50.5</v>
      </c>
      <c r="D623" s="29">
        <f ca="1">MATCH(B623,'Natural Gas'!A:A)</f>
        <v>1698</v>
      </c>
      <c r="E623" s="30">
        <f ca="1">INDEX('Natural Gas'!B:B,'Price Data'!D623)</f>
        <v>4.78</v>
      </c>
      <c r="F623" s="4">
        <f ca="1">MAX((C623-E623*$E$4-$E$3),0)</f>
        <v>10.259999999999998</v>
      </c>
      <c r="G623" s="4">
        <f t="shared" ca="1" si="12"/>
        <v>2003</v>
      </c>
    </row>
    <row r="624" spans="2:7" x14ac:dyDescent="0.25">
      <c r="B624" s="18">
        <v>37908</v>
      </c>
      <c r="C624" s="19">
        <v>52.56</v>
      </c>
      <c r="D624" s="29">
        <f ca="1">MATCH(B624,'Natural Gas'!A:A)</f>
        <v>1701</v>
      </c>
      <c r="E624" s="30">
        <f ca="1">INDEX('Natural Gas'!B:B,'Price Data'!D624)</f>
        <v>4.84</v>
      </c>
      <c r="F624" s="4">
        <f ca="1">MAX((C624-E624*$E$4-$E$3),0)</f>
        <v>11.840000000000003</v>
      </c>
      <c r="G624" s="4">
        <f t="shared" ca="1" si="12"/>
        <v>2003</v>
      </c>
    </row>
    <row r="625" spans="2:7" x14ac:dyDescent="0.25">
      <c r="B625" s="18">
        <v>37909</v>
      </c>
      <c r="C625" s="19">
        <v>52.5</v>
      </c>
      <c r="D625" s="29">
        <f ca="1">MATCH(B625,'Natural Gas'!A:A)</f>
        <v>1702</v>
      </c>
      <c r="E625" s="30">
        <f ca="1">INDEX('Natural Gas'!B:B,'Price Data'!D625)</f>
        <v>4.93</v>
      </c>
      <c r="F625" s="4">
        <f ca="1">MAX((C625-E625*$E$4-$E$3),0)</f>
        <v>11.060000000000002</v>
      </c>
      <c r="G625" s="4">
        <f t="shared" ca="1" si="12"/>
        <v>2003</v>
      </c>
    </row>
    <row r="626" spans="2:7" x14ac:dyDescent="0.25">
      <c r="B626" s="18">
        <v>37910</v>
      </c>
      <c r="C626" s="19">
        <v>51.89</v>
      </c>
      <c r="D626" s="29">
        <f ca="1">MATCH(B626,'Natural Gas'!A:A)</f>
        <v>1703</v>
      </c>
      <c r="E626" s="30">
        <f ca="1">INDEX('Natural Gas'!B:B,'Price Data'!D626)</f>
        <v>4.92</v>
      </c>
      <c r="F626" s="4">
        <f ca="1">MAX((C626-E626*$E$4-$E$3),0)</f>
        <v>10.530000000000001</v>
      </c>
      <c r="G626" s="4">
        <f t="shared" ca="1" si="12"/>
        <v>2003</v>
      </c>
    </row>
    <row r="627" spans="2:7" x14ac:dyDescent="0.25">
      <c r="B627" s="18">
        <v>37915</v>
      </c>
      <c r="C627" s="19">
        <v>48.33</v>
      </c>
      <c r="D627" s="29">
        <f ca="1">MATCH(B627,'Natural Gas'!A:A)</f>
        <v>1706</v>
      </c>
      <c r="E627" s="30">
        <f ca="1">INDEX('Natural Gas'!B:B,'Price Data'!D627)</f>
        <v>4.6399999999999997</v>
      </c>
      <c r="F627" s="4">
        <f ca="1">MAX((C627-E627*$E$4-$E$3),0)</f>
        <v>9.2100000000000009</v>
      </c>
      <c r="G627" s="4">
        <f t="shared" ca="1" si="12"/>
        <v>2003</v>
      </c>
    </row>
    <row r="628" spans="2:7" x14ac:dyDescent="0.25">
      <c r="B628" s="18">
        <v>37916</v>
      </c>
      <c r="C628" s="19">
        <v>52.05</v>
      </c>
      <c r="D628" s="29">
        <f ca="1">MATCH(B628,'Natural Gas'!A:A)</f>
        <v>1707</v>
      </c>
      <c r="E628" s="30">
        <f ca="1">INDEX('Natural Gas'!B:B,'Price Data'!D628)</f>
        <v>4.8899999999999997</v>
      </c>
      <c r="F628" s="4">
        <f ca="1">MAX((C628-E628*$E$4-$E$3),0)</f>
        <v>10.93</v>
      </c>
      <c r="G628" s="4">
        <f t="shared" ca="1" si="12"/>
        <v>2003</v>
      </c>
    </row>
    <row r="629" spans="2:7" x14ac:dyDescent="0.25">
      <c r="B629" s="18">
        <v>37917</v>
      </c>
      <c r="C629" s="19">
        <v>52.75</v>
      </c>
      <c r="D629" s="29">
        <f ca="1">MATCH(B629,'Natural Gas'!A:A)</f>
        <v>1708</v>
      </c>
      <c r="E629" s="30">
        <f ca="1">INDEX('Natural Gas'!B:B,'Price Data'!D629)</f>
        <v>4.9000000000000004</v>
      </c>
      <c r="F629" s="4">
        <f ca="1">MAX((C629-E629*$E$4-$E$3),0)</f>
        <v>11.549999999999997</v>
      </c>
      <c r="G629" s="4">
        <f t="shared" ca="1" si="12"/>
        <v>2003</v>
      </c>
    </row>
    <row r="630" spans="2:7" x14ac:dyDescent="0.25">
      <c r="B630" s="18">
        <v>37918</v>
      </c>
      <c r="C630" s="19">
        <v>50.75</v>
      </c>
      <c r="D630" s="29">
        <f ca="1">MATCH(B630,'Natural Gas'!A:A)</f>
        <v>1709</v>
      </c>
      <c r="E630" s="30">
        <f ca="1">INDEX('Natural Gas'!B:B,'Price Data'!D630)</f>
        <v>4.78</v>
      </c>
      <c r="F630" s="4">
        <f ca="1">MAX((C630-E630*$E$4-$E$3),0)</f>
        <v>10.509999999999998</v>
      </c>
      <c r="G630" s="4">
        <f t="shared" ca="1" si="12"/>
        <v>2003</v>
      </c>
    </row>
    <row r="631" spans="2:7" x14ac:dyDescent="0.25">
      <c r="B631" s="18">
        <v>37923</v>
      </c>
      <c r="C631" s="19">
        <v>53.25</v>
      </c>
      <c r="D631" s="29">
        <f ca="1">MATCH(B631,'Natural Gas'!A:A)</f>
        <v>1712</v>
      </c>
      <c r="E631" s="30">
        <f ca="1">INDEX('Natural Gas'!B:B,'Price Data'!D631)</f>
        <v>4.51</v>
      </c>
      <c r="F631" s="4">
        <f ca="1">MAX((C631-E631*$E$4-$E$3),0)</f>
        <v>15.170000000000002</v>
      </c>
      <c r="G631" s="4">
        <f t="shared" ca="1" si="12"/>
        <v>2003</v>
      </c>
    </row>
    <row r="632" spans="2:7" x14ac:dyDescent="0.25">
      <c r="B632" s="18">
        <v>37928</v>
      </c>
      <c r="C632" s="19">
        <v>47.99</v>
      </c>
      <c r="D632" s="29">
        <f ca="1">MATCH(B632,'Natural Gas'!A:A)</f>
        <v>1715</v>
      </c>
      <c r="E632" s="30">
        <f ca="1">INDEX('Natural Gas'!B:B,'Price Data'!D632)</f>
        <v>4.12</v>
      </c>
      <c r="F632" s="4">
        <f ca="1">MAX((C632-E632*$E$4-$E$3),0)</f>
        <v>13.030000000000001</v>
      </c>
      <c r="G632" s="4">
        <f t="shared" ca="1" si="12"/>
        <v>2003</v>
      </c>
    </row>
    <row r="633" spans="2:7" x14ac:dyDescent="0.25">
      <c r="B633" s="18">
        <v>37929</v>
      </c>
      <c r="C633" s="19">
        <v>47.5</v>
      </c>
      <c r="D633" s="29">
        <f ca="1">MATCH(B633,'Natural Gas'!A:A)</f>
        <v>1716</v>
      </c>
      <c r="E633" s="30">
        <f ca="1">INDEX('Natural Gas'!B:B,'Price Data'!D633)</f>
        <v>4.01</v>
      </c>
      <c r="F633" s="4">
        <f ca="1">MAX((C633-E633*$E$4-$E$3),0)</f>
        <v>13.420000000000002</v>
      </c>
      <c r="G633" s="4">
        <f t="shared" ca="1" si="12"/>
        <v>2003</v>
      </c>
    </row>
    <row r="634" spans="2:7" x14ac:dyDescent="0.25">
      <c r="B634" s="18">
        <v>37930</v>
      </c>
      <c r="C634" s="19">
        <v>46.38</v>
      </c>
      <c r="D634" s="29">
        <f ca="1">MATCH(B634,'Natural Gas'!A:A)</f>
        <v>1717</v>
      </c>
      <c r="E634" s="30">
        <f ca="1">INDEX('Natural Gas'!B:B,'Price Data'!D634)</f>
        <v>4.46</v>
      </c>
      <c r="F634" s="4">
        <f ca="1">MAX((C634-E634*$E$4-$E$3),0)</f>
        <v>8.7000000000000028</v>
      </c>
      <c r="G634" s="4">
        <f t="shared" ca="1" si="12"/>
        <v>2003</v>
      </c>
    </row>
    <row r="635" spans="2:7" x14ac:dyDescent="0.25">
      <c r="B635" s="18">
        <v>37931</v>
      </c>
      <c r="C635" s="19">
        <v>47.46</v>
      </c>
      <c r="D635" s="29">
        <f ca="1">MATCH(B635,'Natural Gas'!A:A)</f>
        <v>1718</v>
      </c>
      <c r="E635" s="30">
        <f ca="1">INDEX('Natural Gas'!B:B,'Price Data'!D635)</f>
        <v>4.74</v>
      </c>
      <c r="F635" s="4">
        <f ca="1">MAX((C635-E635*$E$4-$E$3),0)</f>
        <v>7.5399999999999991</v>
      </c>
      <c r="G635" s="4">
        <f t="shared" ca="1" si="12"/>
        <v>2003</v>
      </c>
    </row>
    <row r="636" spans="2:7" x14ac:dyDescent="0.25">
      <c r="B636" s="18">
        <v>37935</v>
      </c>
      <c r="C636" s="19">
        <v>49.38</v>
      </c>
      <c r="D636" s="29">
        <f ca="1">MATCH(B636,'Natural Gas'!A:A)</f>
        <v>1720</v>
      </c>
      <c r="E636" s="30">
        <f ca="1">INDEX('Natural Gas'!B:B,'Price Data'!D636)</f>
        <v>4.42</v>
      </c>
      <c r="F636" s="4">
        <f ca="1">MAX((C636-E636*$E$4-$E$3),0)</f>
        <v>12.020000000000003</v>
      </c>
      <c r="G636" s="4">
        <f t="shared" ca="1" si="12"/>
        <v>2003</v>
      </c>
    </row>
    <row r="637" spans="2:7" x14ac:dyDescent="0.25">
      <c r="B637" s="18">
        <v>37936</v>
      </c>
      <c r="C637" s="19">
        <v>47.33</v>
      </c>
      <c r="D637" s="29">
        <f ca="1">MATCH(B637,'Natural Gas'!A:A)</f>
        <v>1721</v>
      </c>
      <c r="E637" s="30">
        <f ca="1">INDEX('Natural Gas'!B:B,'Price Data'!D637)</f>
        <v>4.5199999999999996</v>
      </c>
      <c r="F637" s="4">
        <f ca="1">MAX((C637-E637*$E$4-$E$3),0)</f>
        <v>9.1700000000000017</v>
      </c>
      <c r="G637" s="4">
        <f t="shared" ca="1" si="12"/>
        <v>2003</v>
      </c>
    </row>
    <row r="638" spans="2:7" x14ac:dyDescent="0.25">
      <c r="B638" s="18">
        <v>37937</v>
      </c>
      <c r="C638" s="19">
        <v>50.5</v>
      </c>
      <c r="D638" s="29">
        <f ca="1">MATCH(B638,'Natural Gas'!A:A)</f>
        <v>1722</v>
      </c>
      <c r="E638" s="30">
        <f ca="1">INDEX('Natural Gas'!B:B,'Price Data'!D638)</f>
        <v>4.7699999999999996</v>
      </c>
      <c r="F638" s="4">
        <f ca="1">MAX((C638-E638*$E$4-$E$3),0)</f>
        <v>10.340000000000003</v>
      </c>
      <c r="G638" s="4">
        <f t="shared" ca="1" si="12"/>
        <v>2003</v>
      </c>
    </row>
    <row r="639" spans="2:7" x14ac:dyDescent="0.25">
      <c r="B639" s="18">
        <v>37939</v>
      </c>
      <c r="C639" s="19">
        <v>50.8</v>
      </c>
      <c r="D639" s="29">
        <f ca="1">MATCH(B639,'Natural Gas'!A:A)</f>
        <v>1724</v>
      </c>
      <c r="E639" s="30">
        <f ca="1">INDEX('Natural Gas'!B:B,'Price Data'!D639)</f>
        <v>4.62</v>
      </c>
      <c r="F639" s="4">
        <f ca="1">MAX((C639-E639*$E$4-$E$3),0)</f>
        <v>11.839999999999996</v>
      </c>
      <c r="G639" s="4">
        <f t="shared" ca="1" si="12"/>
        <v>2003</v>
      </c>
    </row>
    <row r="640" spans="2:7" x14ac:dyDescent="0.25">
      <c r="B640" s="18">
        <v>37942</v>
      </c>
      <c r="C640" s="19">
        <v>48.5</v>
      </c>
      <c r="D640" s="29">
        <f ca="1">MATCH(B640,'Natural Gas'!A:A)</f>
        <v>1725</v>
      </c>
      <c r="E640" s="30">
        <f ca="1">INDEX('Natural Gas'!B:B,'Price Data'!D640)</f>
        <v>4.49</v>
      </c>
      <c r="F640" s="4">
        <f ca="1">MAX((C640-E640*$E$4-$E$3),0)</f>
        <v>10.579999999999998</v>
      </c>
      <c r="G640" s="4">
        <f t="shared" ca="1" si="12"/>
        <v>2003</v>
      </c>
    </row>
    <row r="641" spans="2:7" x14ac:dyDescent="0.25">
      <c r="B641" s="18">
        <v>37943</v>
      </c>
      <c r="C641" s="19">
        <v>47</v>
      </c>
      <c r="D641" s="29">
        <f ca="1">MATCH(B641,'Natural Gas'!A:A)</f>
        <v>1726</v>
      </c>
      <c r="E641" s="30">
        <f ca="1">INDEX('Natural Gas'!B:B,'Price Data'!D641)</f>
        <v>4.3499999999999996</v>
      </c>
      <c r="F641" s="4">
        <f ca="1">MAX((C641-E641*$E$4-$E$3),0)</f>
        <v>10.200000000000003</v>
      </c>
      <c r="G641" s="4">
        <f t="shared" ca="1" si="12"/>
        <v>2003</v>
      </c>
    </row>
    <row r="642" spans="2:7" x14ac:dyDescent="0.25">
      <c r="B642" s="18">
        <v>37944</v>
      </c>
      <c r="C642" s="19">
        <v>48.92</v>
      </c>
      <c r="D642" s="29">
        <f ca="1">MATCH(B642,'Natural Gas'!A:A)</f>
        <v>1727</v>
      </c>
      <c r="E642" s="30">
        <f ca="1">INDEX('Natural Gas'!B:B,'Price Data'!D642)</f>
        <v>4.46</v>
      </c>
      <c r="F642" s="4">
        <f ca="1">MAX((C642-E642*$E$4-$E$3),0)</f>
        <v>11.240000000000002</v>
      </c>
      <c r="G642" s="4">
        <f t="shared" ca="1" si="12"/>
        <v>2003</v>
      </c>
    </row>
    <row r="643" spans="2:7" x14ac:dyDescent="0.25">
      <c r="B643" s="18">
        <v>37946</v>
      </c>
      <c r="C643" s="19">
        <v>46.5</v>
      </c>
      <c r="D643" s="29">
        <f ca="1">MATCH(B643,'Natural Gas'!A:A)</f>
        <v>1729</v>
      </c>
      <c r="E643" s="30">
        <f ca="1">INDEX('Natural Gas'!B:B,'Price Data'!D643)</f>
        <v>4.1500000000000004</v>
      </c>
      <c r="F643" s="4">
        <f ca="1">MAX((C643-E643*$E$4-$E$3),0)</f>
        <v>11.299999999999997</v>
      </c>
      <c r="G643" s="4">
        <f t="shared" ca="1" si="12"/>
        <v>2003</v>
      </c>
    </row>
    <row r="644" spans="2:7" x14ac:dyDescent="0.25">
      <c r="B644" s="18">
        <v>37949</v>
      </c>
      <c r="C644" s="19">
        <v>47.34</v>
      </c>
      <c r="D644" s="29">
        <f ca="1">MATCH(B644,'Natural Gas'!A:A)</f>
        <v>1730</v>
      </c>
      <c r="E644" s="30">
        <f ca="1">INDEX('Natural Gas'!B:B,'Price Data'!D644)</f>
        <v>4.57</v>
      </c>
      <c r="F644" s="4">
        <f ca="1">MAX((C644-E644*$E$4-$E$3),0)</f>
        <v>8.7800000000000011</v>
      </c>
      <c r="G644" s="4">
        <f t="shared" ca="1" si="12"/>
        <v>2003</v>
      </c>
    </row>
    <row r="645" spans="2:7" x14ac:dyDescent="0.25">
      <c r="B645" s="18">
        <v>37950</v>
      </c>
      <c r="C645" s="19">
        <v>48.82</v>
      </c>
      <c r="D645" s="29">
        <f ca="1">MATCH(B645,'Natural Gas'!A:A)</f>
        <v>1731</v>
      </c>
      <c r="E645" s="30">
        <f ca="1">INDEX('Natural Gas'!B:B,'Price Data'!D645)</f>
        <v>4.49</v>
      </c>
      <c r="F645" s="4">
        <f ca="1">MAX((C645-E645*$E$4-$E$3),0)</f>
        <v>10.899999999999999</v>
      </c>
      <c r="G645" s="4">
        <f t="shared" ca="1" si="12"/>
        <v>2003</v>
      </c>
    </row>
    <row r="646" spans="2:7" x14ac:dyDescent="0.25">
      <c r="B646" s="18">
        <v>37956</v>
      </c>
      <c r="C646" s="19">
        <v>62.88</v>
      </c>
      <c r="D646" s="29">
        <f ca="1">MATCH(B646,'Natural Gas'!A:A)</f>
        <v>1733</v>
      </c>
      <c r="E646" s="30">
        <f ca="1">INDEX('Natural Gas'!B:B,'Price Data'!D646)</f>
        <v>5.0199999999999996</v>
      </c>
      <c r="F646" s="4">
        <f ca="1">MAX((C646-E646*$E$4-$E$3),0)</f>
        <v>20.720000000000006</v>
      </c>
      <c r="G646" s="4">
        <f t="shared" ca="1" si="12"/>
        <v>2003</v>
      </c>
    </row>
    <row r="647" spans="2:7" x14ac:dyDescent="0.25">
      <c r="B647" s="18">
        <v>37957</v>
      </c>
      <c r="C647" s="19">
        <v>60.8</v>
      </c>
      <c r="D647" s="29">
        <f ca="1">MATCH(B647,'Natural Gas'!A:A)</f>
        <v>1734</v>
      </c>
      <c r="E647" s="30">
        <f ca="1">INDEX('Natural Gas'!B:B,'Price Data'!D647)</f>
        <v>5.45</v>
      </c>
      <c r="F647" s="4">
        <f ca="1">MAX((C647-E647*$E$4-$E$3),0)</f>
        <v>15.199999999999996</v>
      </c>
      <c r="G647" s="4">
        <f t="shared" ca="1" si="12"/>
        <v>2003</v>
      </c>
    </row>
    <row r="648" spans="2:7" x14ac:dyDescent="0.25">
      <c r="B648" s="18">
        <v>37958</v>
      </c>
      <c r="C648" s="19">
        <v>60.47</v>
      </c>
      <c r="D648" s="29">
        <f ca="1">MATCH(B648,'Natural Gas'!A:A)</f>
        <v>1735</v>
      </c>
      <c r="E648" s="30">
        <f ca="1">INDEX('Natural Gas'!B:B,'Price Data'!D648)</f>
        <v>5.45</v>
      </c>
      <c r="F648" s="4">
        <f ca="1">MAX((C648-E648*$E$4-$E$3),0)</f>
        <v>14.869999999999997</v>
      </c>
      <c r="G648" s="4">
        <f t="shared" ca="1" si="12"/>
        <v>2003</v>
      </c>
    </row>
    <row r="649" spans="2:7" x14ac:dyDescent="0.25">
      <c r="B649" s="18">
        <v>37959</v>
      </c>
      <c r="C649" s="19">
        <v>58.38</v>
      </c>
      <c r="D649" s="29">
        <f ca="1">MATCH(B649,'Natural Gas'!A:A)</f>
        <v>1736</v>
      </c>
      <c r="E649" s="30">
        <f ca="1">INDEX('Natural Gas'!B:B,'Price Data'!D649)</f>
        <v>5.7</v>
      </c>
      <c r="F649" s="4">
        <f ca="1">MAX((C649-E649*$E$4-$E$3),0)</f>
        <v>10.780000000000001</v>
      </c>
      <c r="G649" s="4">
        <f t="shared" ca="1" si="12"/>
        <v>2003</v>
      </c>
    </row>
    <row r="650" spans="2:7" x14ac:dyDescent="0.25">
      <c r="B650" s="18">
        <v>37964</v>
      </c>
      <c r="C650" s="19">
        <v>60.25</v>
      </c>
      <c r="D650" s="29">
        <f ca="1">MATCH(B650,'Natural Gas'!A:A)</f>
        <v>1739</v>
      </c>
      <c r="E650" s="30">
        <f ca="1">INDEX('Natural Gas'!B:B,'Price Data'!D650)</f>
        <v>6.52</v>
      </c>
      <c r="F650" s="4">
        <f ca="1">MAX((C650-E650*$E$4-$E$3),0)</f>
        <v>6.0900000000000034</v>
      </c>
      <c r="G650" s="4">
        <f t="shared" ca="1" si="12"/>
        <v>2003</v>
      </c>
    </row>
    <row r="651" spans="2:7" x14ac:dyDescent="0.25">
      <c r="B651" s="18">
        <v>37965</v>
      </c>
      <c r="C651" s="19">
        <v>60.38</v>
      </c>
      <c r="D651" s="29">
        <f ca="1">MATCH(B651,'Natural Gas'!A:A)</f>
        <v>1740</v>
      </c>
      <c r="E651" s="30">
        <f ca="1">INDEX('Natural Gas'!B:B,'Price Data'!D651)</f>
        <v>6.67</v>
      </c>
      <c r="F651" s="4">
        <f ca="1">MAX((C651-E651*$E$4-$E$3),0)</f>
        <v>5.0200000000000031</v>
      </c>
      <c r="G651" s="4">
        <f t="shared" ref="G651:G714" ca="1" si="13">YEAR(B651)</f>
        <v>2003</v>
      </c>
    </row>
    <row r="652" spans="2:7" x14ac:dyDescent="0.25">
      <c r="B652" s="18">
        <v>37966</v>
      </c>
      <c r="C652" s="19">
        <v>61.06</v>
      </c>
      <c r="D652" s="29">
        <f ca="1">MATCH(B652,'Natural Gas'!A:A)</f>
        <v>1741</v>
      </c>
      <c r="E652" s="30">
        <f ca="1">INDEX('Natural Gas'!B:B,'Price Data'!D652)</f>
        <v>6.56</v>
      </c>
      <c r="F652" s="4">
        <f ca="1">MAX((C652-E652*$E$4-$E$3),0)</f>
        <v>6.5800000000000054</v>
      </c>
      <c r="G652" s="4">
        <f t="shared" ca="1" si="13"/>
        <v>2003</v>
      </c>
    </row>
    <row r="653" spans="2:7" x14ac:dyDescent="0.25">
      <c r="B653" s="18">
        <v>37967</v>
      </c>
      <c r="C653" s="19">
        <v>70</v>
      </c>
      <c r="D653" s="29">
        <f ca="1">MATCH(B653,'Natural Gas'!A:A)</f>
        <v>1742</v>
      </c>
      <c r="E653" s="30">
        <f ca="1">INDEX('Natural Gas'!B:B,'Price Data'!D653)</f>
        <v>6.73</v>
      </c>
      <c r="F653" s="4">
        <f ca="1">MAX((C653-E653*$E$4-$E$3),0)</f>
        <v>14.159999999999997</v>
      </c>
      <c r="G653" s="4">
        <f t="shared" ca="1" si="13"/>
        <v>2003</v>
      </c>
    </row>
    <row r="654" spans="2:7" x14ac:dyDescent="0.25">
      <c r="B654" s="18">
        <v>37970</v>
      </c>
      <c r="C654" s="19">
        <v>64.400000000000006</v>
      </c>
      <c r="D654" s="29">
        <f ca="1">MATCH(B654,'Natural Gas'!A:A)</f>
        <v>1743</v>
      </c>
      <c r="E654" s="30">
        <f ca="1">INDEX('Natural Gas'!B:B,'Price Data'!D654)</f>
        <v>6.63</v>
      </c>
      <c r="F654" s="4">
        <f ca="1">MAX((C654-E654*$E$4-$E$3),0)</f>
        <v>9.3600000000000065</v>
      </c>
      <c r="G654" s="4">
        <f t="shared" ca="1" si="13"/>
        <v>2003</v>
      </c>
    </row>
    <row r="655" spans="2:7" x14ac:dyDescent="0.25">
      <c r="B655" s="18">
        <v>37971</v>
      </c>
      <c r="C655" s="19">
        <v>59.75</v>
      </c>
      <c r="D655" s="29">
        <f ca="1">MATCH(B655,'Natural Gas'!A:A)</f>
        <v>1744</v>
      </c>
      <c r="E655" s="30">
        <f ca="1">INDEX('Natural Gas'!B:B,'Price Data'!D655)</f>
        <v>6.58</v>
      </c>
      <c r="F655" s="4">
        <f ca="1">MAX((C655-E655*$E$4-$E$3),0)</f>
        <v>5.1099999999999994</v>
      </c>
      <c r="G655" s="4">
        <f t="shared" ca="1" si="13"/>
        <v>2003</v>
      </c>
    </row>
    <row r="656" spans="2:7" x14ac:dyDescent="0.25">
      <c r="B656" s="18">
        <v>37972</v>
      </c>
      <c r="C656" s="19">
        <v>60.06</v>
      </c>
      <c r="D656" s="29">
        <f ca="1">MATCH(B656,'Natural Gas'!A:A)</f>
        <v>1745</v>
      </c>
      <c r="E656" s="30">
        <f ca="1">INDEX('Natural Gas'!B:B,'Price Data'!D656)</f>
        <v>6.56</v>
      </c>
      <c r="F656" s="4">
        <f ca="1">MAX((C656-E656*$E$4-$E$3),0)</f>
        <v>5.5800000000000054</v>
      </c>
      <c r="G656" s="4">
        <f t="shared" ca="1" si="13"/>
        <v>2003</v>
      </c>
    </row>
    <row r="657" spans="2:7" x14ac:dyDescent="0.25">
      <c r="B657" s="18">
        <v>37973</v>
      </c>
      <c r="C657" s="19">
        <v>69.25</v>
      </c>
      <c r="D657" s="29">
        <f ca="1">MATCH(B657,'Natural Gas'!A:A)</f>
        <v>1746</v>
      </c>
      <c r="E657" s="30">
        <f ca="1">INDEX('Natural Gas'!B:B,'Price Data'!D657)</f>
        <v>6.98</v>
      </c>
      <c r="F657" s="4">
        <f ca="1">MAX((C657-E657*$E$4-$E$3),0)</f>
        <v>11.409999999999997</v>
      </c>
      <c r="G657" s="4">
        <f t="shared" ca="1" si="13"/>
        <v>2003</v>
      </c>
    </row>
    <row r="658" spans="2:7" x14ac:dyDescent="0.25">
      <c r="B658" s="18">
        <v>37974</v>
      </c>
      <c r="C658" s="19">
        <v>66.33</v>
      </c>
      <c r="D658" s="29">
        <f ca="1">MATCH(B658,'Natural Gas'!A:A)</f>
        <v>1747</v>
      </c>
      <c r="E658" s="30">
        <f ca="1">INDEX('Natural Gas'!B:B,'Price Data'!D658)</f>
        <v>6.92</v>
      </c>
      <c r="F658" s="4">
        <f ca="1">MAX((C658-E658*$E$4-$E$3),0)</f>
        <v>8.9699999999999989</v>
      </c>
      <c r="G658" s="4">
        <f t="shared" ca="1" si="13"/>
        <v>2003</v>
      </c>
    </row>
    <row r="659" spans="2:7" x14ac:dyDescent="0.25">
      <c r="B659" s="18">
        <v>37979</v>
      </c>
      <c r="C659" s="19">
        <v>46</v>
      </c>
      <c r="D659" s="29">
        <f ca="1">MATCH(B659,'Natural Gas'!A:A)</f>
        <v>1750</v>
      </c>
      <c r="E659" s="30">
        <f ca="1">INDEX('Natural Gas'!B:B,'Price Data'!D659)</f>
        <v>5.5</v>
      </c>
      <c r="F659" s="4">
        <f ca="1">MAX((C659-E659*$E$4-$E$3),0)</f>
        <v>0</v>
      </c>
      <c r="G659" s="4">
        <f t="shared" ca="1" si="13"/>
        <v>2003</v>
      </c>
    </row>
    <row r="660" spans="2:7" x14ac:dyDescent="0.25">
      <c r="B660" s="18">
        <v>37984</v>
      </c>
      <c r="C660" s="19">
        <v>48.46</v>
      </c>
      <c r="D660" s="29">
        <f ca="1">MATCH(B660,'Natural Gas'!A:A)</f>
        <v>1751</v>
      </c>
      <c r="E660" s="30">
        <f ca="1">INDEX('Natural Gas'!B:B,'Price Data'!D660)</f>
        <v>5.46</v>
      </c>
      <c r="F660" s="4">
        <f ca="1">MAX((C660-E660*$E$4-$E$3),0)</f>
        <v>2.7800000000000011</v>
      </c>
      <c r="G660" s="4">
        <f t="shared" ca="1" si="13"/>
        <v>2003</v>
      </c>
    </row>
    <row r="661" spans="2:7" x14ac:dyDescent="0.25">
      <c r="B661" s="18">
        <v>37985</v>
      </c>
      <c r="C661" s="19">
        <v>50.21</v>
      </c>
      <c r="D661" s="29">
        <f ca="1">MATCH(B661,'Natural Gas'!A:A)</f>
        <v>1752</v>
      </c>
      <c r="E661" s="30">
        <f ca="1">INDEX('Natural Gas'!B:B,'Price Data'!D661)</f>
        <v>5.96</v>
      </c>
      <c r="F661" s="4">
        <f ca="1">MAX((C661-E661*$E$4-$E$3),0)</f>
        <v>0.53000000000000114</v>
      </c>
      <c r="G661" s="4">
        <f t="shared" ca="1" si="13"/>
        <v>2003</v>
      </c>
    </row>
    <row r="662" spans="2:7" x14ac:dyDescent="0.25">
      <c r="B662" s="18">
        <v>37986</v>
      </c>
      <c r="C662" s="19">
        <v>53</v>
      </c>
      <c r="D662" s="29">
        <f ca="1">MATCH(B662,'Natural Gas'!A:A)</f>
        <v>1753</v>
      </c>
      <c r="E662" s="30">
        <f ca="1">INDEX('Natural Gas'!B:B,'Price Data'!D662)</f>
        <v>5.76</v>
      </c>
      <c r="F662" s="4">
        <f ca="1">MAX((C662-E662*$E$4-$E$3),0)</f>
        <v>4.9200000000000017</v>
      </c>
      <c r="G662" s="4">
        <f t="shared" ca="1" si="13"/>
        <v>2003</v>
      </c>
    </row>
    <row r="663" spans="2:7" x14ac:dyDescent="0.25">
      <c r="B663" s="18">
        <v>37988</v>
      </c>
      <c r="C663" s="19">
        <v>62</v>
      </c>
      <c r="D663" s="29">
        <f ca="1">MATCH(B663,'Natural Gas'!A:A)</f>
        <v>1753</v>
      </c>
      <c r="E663" s="30">
        <f ca="1">INDEX('Natural Gas'!B:B,'Price Data'!D663)</f>
        <v>5.76</v>
      </c>
      <c r="F663" s="4">
        <f ca="1">MAX((C663-E663*$E$4-$E$3),0)</f>
        <v>13.920000000000002</v>
      </c>
      <c r="G663" s="4">
        <f t="shared" ca="1" si="13"/>
        <v>2004</v>
      </c>
    </row>
    <row r="664" spans="2:7" x14ac:dyDescent="0.25">
      <c r="B664" s="18">
        <v>37991</v>
      </c>
      <c r="C664" s="19">
        <v>69.5</v>
      </c>
      <c r="D664" s="29">
        <f ca="1">MATCH(B664,'Natural Gas'!A:A)</f>
        <v>1754</v>
      </c>
      <c r="E664" s="30">
        <f ca="1">INDEX('Natural Gas'!B:B,'Price Data'!D664)</f>
        <v>6.28</v>
      </c>
      <c r="F664" s="4">
        <f ca="1">MAX((C664-E664*$E$4-$E$3),0)</f>
        <v>17.259999999999998</v>
      </c>
      <c r="G664" s="4">
        <f t="shared" ca="1" si="13"/>
        <v>2004</v>
      </c>
    </row>
    <row r="665" spans="2:7" x14ac:dyDescent="0.25">
      <c r="B665" s="18">
        <v>37992</v>
      </c>
      <c r="C665" s="19">
        <v>73.81</v>
      </c>
      <c r="D665" s="29">
        <f ca="1">MATCH(B665,'Natural Gas'!A:A)</f>
        <v>1755</v>
      </c>
      <c r="E665" s="30">
        <f ca="1">INDEX('Natural Gas'!B:B,'Price Data'!D665)</f>
        <v>7.04</v>
      </c>
      <c r="F665" s="4">
        <f ca="1">MAX((C665-E665*$E$4-$E$3),0)</f>
        <v>15.490000000000002</v>
      </c>
      <c r="G665" s="4">
        <f t="shared" ca="1" si="13"/>
        <v>2004</v>
      </c>
    </row>
    <row r="666" spans="2:7" x14ac:dyDescent="0.25">
      <c r="B666" s="18">
        <v>37993</v>
      </c>
      <c r="C666" s="19">
        <v>78.3</v>
      </c>
      <c r="D666" s="29">
        <f ca="1">MATCH(B666,'Natural Gas'!A:A)</f>
        <v>1756</v>
      </c>
      <c r="E666" s="30">
        <f ca="1">INDEX('Natural Gas'!B:B,'Price Data'!D666)</f>
        <v>6.61</v>
      </c>
      <c r="F666" s="4">
        <f ca="1">MAX((C666-E666*$E$4-$E$3),0)</f>
        <v>23.419999999999995</v>
      </c>
      <c r="G666" s="4">
        <f t="shared" ca="1" si="13"/>
        <v>2004</v>
      </c>
    </row>
    <row r="667" spans="2:7" x14ac:dyDescent="0.25">
      <c r="B667" s="18">
        <v>37994</v>
      </c>
      <c r="C667" s="19">
        <v>84.24</v>
      </c>
      <c r="D667" s="29">
        <f ca="1">MATCH(B667,'Natural Gas'!A:A)</f>
        <v>1757</v>
      </c>
      <c r="E667" s="30">
        <f ca="1">INDEX('Natural Gas'!B:B,'Price Data'!D667)</f>
        <v>6.41</v>
      </c>
      <c r="F667" s="4">
        <f ca="1">MAX((C667-E667*$E$4-$E$3),0)</f>
        <v>30.959999999999994</v>
      </c>
      <c r="G667" s="4">
        <f t="shared" ca="1" si="13"/>
        <v>2004</v>
      </c>
    </row>
    <row r="668" spans="2:7" x14ac:dyDescent="0.25">
      <c r="B668" s="18">
        <v>37998</v>
      </c>
      <c r="C668" s="19">
        <v>74.12</v>
      </c>
      <c r="D668" s="29">
        <f ca="1">MATCH(B668,'Natural Gas'!A:A)</f>
        <v>1759</v>
      </c>
      <c r="E668" s="30">
        <f ca="1">INDEX('Natural Gas'!B:B,'Price Data'!D668)</f>
        <v>6.29</v>
      </c>
      <c r="F668" s="4">
        <f ca="1">MAX((C668-E668*$E$4-$E$3),0)</f>
        <v>21.800000000000004</v>
      </c>
      <c r="G668" s="4">
        <f t="shared" ca="1" si="13"/>
        <v>2004</v>
      </c>
    </row>
    <row r="669" spans="2:7" x14ac:dyDescent="0.25">
      <c r="B669" s="18">
        <v>37999</v>
      </c>
      <c r="C669" s="19">
        <v>104.81</v>
      </c>
      <c r="D669" s="29">
        <f ca="1">MATCH(B669,'Natural Gas'!A:A)</f>
        <v>1760</v>
      </c>
      <c r="E669" s="30">
        <f ca="1">INDEX('Natural Gas'!B:B,'Price Data'!D669)</f>
        <v>6.26</v>
      </c>
      <c r="F669" s="4">
        <f ca="1">MAX((C669-E669*$E$4-$E$3),0)</f>
        <v>52.730000000000004</v>
      </c>
      <c r="G669" s="4">
        <f t="shared" ca="1" si="13"/>
        <v>2004</v>
      </c>
    </row>
    <row r="670" spans="2:7" x14ac:dyDescent="0.25">
      <c r="B670" s="18">
        <v>38000</v>
      </c>
      <c r="C670" s="19">
        <v>311.75</v>
      </c>
      <c r="D670" s="29">
        <f ca="1">MATCH(B670,'Natural Gas'!A:A)</f>
        <v>1761</v>
      </c>
      <c r="E670" s="30">
        <f ca="1">INDEX('Natural Gas'!B:B,'Price Data'!D670)</f>
        <v>5.73</v>
      </c>
      <c r="F670" s="4">
        <f ca="1">MAX((C670-E670*$E$4-$E$3),0)</f>
        <v>263.90999999999997</v>
      </c>
      <c r="G670" s="4">
        <f t="shared" ca="1" si="13"/>
        <v>2004</v>
      </c>
    </row>
    <row r="671" spans="2:7" x14ac:dyDescent="0.25">
      <c r="B671" s="18">
        <v>38001</v>
      </c>
      <c r="C671" s="19">
        <v>171</v>
      </c>
      <c r="D671" s="29">
        <f ca="1">MATCH(B671,'Natural Gas'!A:A)</f>
        <v>1762</v>
      </c>
      <c r="E671" s="30">
        <f ca="1">INDEX('Natural Gas'!B:B,'Price Data'!D671)</f>
        <v>6.02</v>
      </c>
      <c r="F671" s="4">
        <f ca="1">MAX((C671-E671*$E$4-$E$3),0)</f>
        <v>120.84</v>
      </c>
      <c r="G671" s="4">
        <f t="shared" ca="1" si="13"/>
        <v>2004</v>
      </c>
    </row>
    <row r="672" spans="2:7" x14ac:dyDescent="0.25">
      <c r="B672" s="18">
        <v>38005</v>
      </c>
      <c r="C672" s="19">
        <v>86.78</v>
      </c>
      <c r="D672" s="29">
        <f ca="1">MATCH(B672,'Natural Gas'!A:A)</f>
        <v>1763</v>
      </c>
      <c r="E672" s="30">
        <f ca="1">INDEX('Natural Gas'!B:B,'Price Data'!D672)</f>
        <v>5.43</v>
      </c>
      <c r="F672" s="4">
        <f ca="1">MAX((C672-E672*$E$4-$E$3),0)</f>
        <v>41.34</v>
      </c>
      <c r="G672" s="4">
        <f t="shared" ca="1" si="13"/>
        <v>2004</v>
      </c>
    </row>
    <row r="673" spans="2:7" x14ac:dyDescent="0.25">
      <c r="B673" s="18">
        <v>38006</v>
      </c>
      <c r="C673" s="19">
        <v>87.42</v>
      </c>
      <c r="D673" s="29">
        <f ca="1">MATCH(B673,'Natural Gas'!A:A)</f>
        <v>1764</v>
      </c>
      <c r="E673" s="30">
        <f ca="1">INDEX('Natural Gas'!B:B,'Price Data'!D673)</f>
        <v>6.15</v>
      </c>
      <c r="F673" s="4">
        <f ca="1">MAX((C673-E673*$E$4-$E$3),0)</f>
        <v>36.22</v>
      </c>
      <c r="G673" s="4">
        <f t="shared" ca="1" si="13"/>
        <v>2004</v>
      </c>
    </row>
    <row r="674" spans="2:7" x14ac:dyDescent="0.25">
      <c r="B674" s="18">
        <v>38007</v>
      </c>
      <c r="C674" s="19">
        <v>74.69</v>
      </c>
      <c r="D674" s="29">
        <f ca="1">MATCH(B674,'Natural Gas'!A:A)</f>
        <v>1765</v>
      </c>
      <c r="E674" s="30">
        <f ca="1">INDEX('Natural Gas'!B:B,'Price Data'!D674)</f>
        <v>6.26</v>
      </c>
      <c r="F674" s="4">
        <f ca="1">MAX((C674-E674*$E$4-$E$3),0)</f>
        <v>22.61</v>
      </c>
      <c r="G674" s="4">
        <f t="shared" ca="1" si="13"/>
        <v>2004</v>
      </c>
    </row>
    <row r="675" spans="2:7" x14ac:dyDescent="0.25">
      <c r="B675" s="18">
        <v>38008</v>
      </c>
      <c r="C675" s="19">
        <v>79.599999999999994</v>
      </c>
      <c r="D675" s="29">
        <f ca="1">MATCH(B675,'Natural Gas'!A:A)</f>
        <v>1766</v>
      </c>
      <c r="E675" s="30">
        <f ca="1">INDEX('Natural Gas'!B:B,'Price Data'!D675)</f>
        <v>6.03</v>
      </c>
      <c r="F675" s="4">
        <f ca="1">MAX((C675-E675*$E$4-$E$3),0)</f>
        <v>29.359999999999992</v>
      </c>
      <c r="G675" s="4">
        <f t="shared" ca="1" si="13"/>
        <v>2004</v>
      </c>
    </row>
    <row r="676" spans="2:7" x14ac:dyDescent="0.25">
      <c r="B676" s="18">
        <v>38012</v>
      </c>
      <c r="C676" s="19">
        <v>89.52</v>
      </c>
      <c r="D676" s="29">
        <f ca="1">MATCH(B676,'Natural Gas'!A:A)</f>
        <v>1768</v>
      </c>
      <c r="E676" s="30">
        <f ca="1">INDEX('Natural Gas'!B:B,'Price Data'!D676)</f>
        <v>5.7</v>
      </c>
      <c r="F676" s="4">
        <f ca="1">MAX((C676-E676*$E$4-$E$3),0)</f>
        <v>41.919999999999995</v>
      </c>
      <c r="G676" s="4">
        <f t="shared" ca="1" si="13"/>
        <v>2004</v>
      </c>
    </row>
    <row r="677" spans="2:7" x14ac:dyDescent="0.25">
      <c r="B677" s="18">
        <v>38013</v>
      </c>
      <c r="C677" s="19">
        <v>96.57</v>
      </c>
      <c r="D677" s="29">
        <f ca="1">MATCH(B677,'Natural Gas'!A:A)</f>
        <v>1769</v>
      </c>
      <c r="E677" s="30">
        <f ca="1">INDEX('Natural Gas'!B:B,'Price Data'!D677)</f>
        <v>5.87</v>
      </c>
      <c r="F677" s="4">
        <f ca="1">MAX((C677-E677*$E$4-$E$3),0)</f>
        <v>47.609999999999992</v>
      </c>
      <c r="G677" s="4">
        <f t="shared" ca="1" si="13"/>
        <v>2004</v>
      </c>
    </row>
    <row r="678" spans="2:7" x14ac:dyDescent="0.25">
      <c r="B678" s="18">
        <v>38014</v>
      </c>
      <c r="C678" s="19">
        <v>107.88</v>
      </c>
      <c r="D678" s="29">
        <f ca="1">MATCH(B678,'Natural Gas'!A:A)</f>
        <v>1770</v>
      </c>
      <c r="E678" s="30">
        <f ca="1">INDEX('Natural Gas'!B:B,'Price Data'!D678)</f>
        <v>6.04</v>
      </c>
      <c r="F678" s="4">
        <f ca="1">MAX((C678-E678*$E$4-$E$3),0)</f>
        <v>57.559999999999995</v>
      </c>
      <c r="G678" s="4">
        <f t="shared" ca="1" si="13"/>
        <v>2004</v>
      </c>
    </row>
    <row r="679" spans="2:7" x14ac:dyDescent="0.25">
      <c r="B679" s="18">
        <v>38015</v>
      </c>
      <c r="C679" s="19">
        <v>97.44</v>
      </c>
      <c r="D679" s="29">
        <f ca="1">MATCH(B679,'Natural Gas'!A:A)</f>
        <v>1771</v>
      </c>
      <c r="E679" s="30">
        <f ca="1">INDEX('Natural Gas'!B:B,'Price Data'!D679)</f>
        <v>5.99</v>
      </c>
      <c r="F679" s="4">
        <f ca="1">MAX((C679-E679*$E$4-$E$3),0)</f>
        <v>47.519999999999996</v>
      </c>
      <c r="G679" s="4">
        <f t="shared" ca="1" si="13"/>
        <v>2004</v>
      </c>
    </row>
    <row r="680" spans="2:7" x14ac:dyDescent="0.25">
      <c r="B680" s="18">
        <v>38016</v>
      </c>
      <c r="C680" s="19">
        <v>82</v>
      </c>
      <c r="D680" s="29">
        <f ca="1">MATCH(B680,'Natural Gas'!A:A)</f>
        <v>1772</v>
      </c>
      <c r="E680" s="30">
        <f ca="1">INDEX('Natural Gas'!B:B,'Price Data'!D680)</f>
        <v>5.8</v>
      </c>
      <c r="F680" s="4">
        <f ca="1">MAX((C680-E680*$E$4-$E$3),0)</f>
        <v>33.6</v>
      </c>
      <c r="G680" s="4">
        <f t="shared" ca="1" si="13"/>
        <v>2004</v>
      </c>
    </row>
    <row r="681" spans="2:7" x14ac:dyDescent="0.25">
      <c r="B681" s="18">
        <v>38019</v>
      </c>
      <c r="C681" s="19">
        <v>59.5</v>
      </c>
      <c r="D681" s="29">
        <f ca="1">MATCH(B681,'Natural Gas'!A:A)</f>
        <v>1773</v>
      </c>
      <c r="E681" s="30">
        <f ca="1">INDEX('Natural Gas'!B:B,'Price Data'!D681)</f>
        <v>5.51</v>
      </c>
      <c r="F681" s="4">
        <f ca="1">MAX((C681-E681*$E$4-$E$3),0)</f>
        <v>13.420000000000002</v>
      </c>
      <c r="G681" s="4">
        <f t="shared" ca="1" si="13"/>
        <v>2004</v>
      </c>
    </row>
    <row r="682" spans="2:7" x14ac:dyDescent="0.25">
      <c r="B682" s="18">
        <v>38020</v>
      </c>
      <c r="C682" s="19">
        <v>57.89</v>
      </c>
      <c r="D682" s="29">
        <f ca="1">MATCH(B682,'Natural Gas'!A:A)</f>
        <v>1774</v>
      </c>
      <c r="E682" s="30">
        <f ca="1">INDEX('Natural Gas'!B:B,'Price Data'!D682)</f>
        <v>5.69</v>
      </c>
      <c r="F682" s="4">
        <f ca="1">MAX((C682-E682*$E$4-$E$3),0)</f>
        <v>10.369999999999997</v>
      </c>
      <c r="G682" s="4">
        <f t="shared" ca="1" si="13"/>
        <v>2004</v>
      </c>
    </row>
    <row r="683" spans="2:7" x14ac:dyDescent="0.25">
      <c r="B683" s="18">
        <v>38021</v>
      </c>
      <c r="C683" s="19">
        <v>60.5</v>
      </c>
      <c r="D683" s="29">
        <f ca="1">MATCH(B683,'Natural Gas'!A:A)</f>
        <v>1775</v>
      </c>
      <c r="E683" s="30">
        <f ca="1">INDEX('Natural Gas'!B:B,'Price Data'!D683)</f>
        <v>5.74</v>
      </c>
      <c r="F683" s="4">
        <f ca="1">MAX((C683-E683*$E$4-$E$3),0)</f>
        <v>12.579999999999998</v>
      </c>
      <c r="G683" s="4">
        <f t="shared" ca="1" si="13"/>
        <v>2004</v>
      </c>
    </row>
    <row r="684" spans="2:7" x14ac:dyDescent="0.25">
      <c r="B684" s="18">
        <v>38022</v>
      </c>
      <c r="C684" s="19">
        <v>58.67</v>
      </c>
      <c r="D684" s="29">
        <f ca="1">MATCH(B684,'Natural Gas'!A:A)</f>
        <v>1776</v>
      </c>
      <c r="E684" s="30">
        <f ca="1">INDEX('Natural Gas'!B:B,'Price Data'!D684)</f>
        <v>5.54</v>
      </c>
      <c r="F684" s="4">
        <f ca="1">MAX((C684-E684*$E$4-$E$3),0)</f>
        <v>12.350000000000001</v>
      </c>
      <c r="G684" s="4">
        <f t="shared" ca="1" si="13"/>
        <v>2004</v>
      </c>
    </row>
    <row r="685" spans="2:7" x14ac:dyDescent="0.25">
      <c r="B685" s="18">
        <v>38023</v>
      </c>
      <c r="C685" s="19">
        <v>61.3</v>
      </c>
      <c r="D685" s="29">
        <f ca="1">MATCH(B685,'Natural Gas'!A:A)</f>
        <v>1777</v>
      </c>
      <c r="E685" s="30">
        <f ca="1">INDEX('Natural Gas'!B:B,'Price Data'!D685)</f>
        <v>5.38</v>
      </c>
      <c r="F685" s="4">
        <f ca="1">MAX((C685-E685*$E$4-$E$3),0)</f>
        <v>16.259999999999998</v>
      </c>
      <c r="G685" s="4">
        <f t="shared" ca="1" si="13"/>
        <v>2004</v>
      </c>
    </row>
    <row r="686" spans="2:7" x14ac:dyDescent="0.25">
      <c r="B686" s="18">
        <v>38026</v>
      </c>
      <c r="C686" s="19">
        <v>58.61</v>
      </c>
      <c r="D686" s="29">
        <f ca="1">MATCH(B686,'Natural Gas'!A:A)</f>
        <v>1778</v>
      </c>
      <c r="E686" s="30">
        <f ca="1">INDEX('Natural Gas'!B:B,'Price Data'!D686)</f>
        <v>5.44</v>
      </c>
      <c r="F686" s="4">
        <f ca="1">MAX((C686-E686*$E$4-$E$3),0)</f>
        <v>13.089999999999996</v>
      </c>
      <c r="G686" s="4">
        <f t="shared" ca="1" si="13"/>
        <v>2004</v>
      </c>
    </row>
    <row r="687" spans="2:7" x14ac:dyDescent="0.25">
      <c r="B687" s="18">
        <v>38027</v>
      </c>
      <c r="C687" s="19">
        <v>56.38</v>
      </c>
      <c r="D687" s="29">
        <f ca="1">MATCH(B687,'Natural Gas'!A:A)</f>
        <v>1779</v>
      </c>
      <c r="E687" s="30">
        <f ca="1">INDEX('Natural Gas'!B:B,'Price Data'!D687)</f>
        <v>5.49</v>
      </c>
      <c r="F687" s="4">
        <f ca="1">MAX((C687-E687*$E$4-$E$3),0)</f>
        <v>10.46</v>
      </c>
      <c r="G687" s="4">
        <f t="shared" ca="1" si="13"/>
        <v>2004</v>
      </c>
    </row>
    <row r="688" spans="2:7" x14ac:dyDescent="0.25">
      <c r="B688" s="18">
        <v>38028</v>
      </c>
      <c r="C688" s="19">
        <v>54.25</v>
      </c>
      <c r="D688" s="29">
        <f ca="1">MATCH(B688,'Natural Gas'!A:A)</f>
        <v>1780</v>
      </c>
      <c r="E688" s="30">
        <f ca="1">INDEX('Natural Gas'!B:B,'Price Data'!D688)</f>
        <v>5.34</v>
      </c>
      <c r="F688" s="4">
        <f ca="1">MAX((C688-E688*$E$4-$E$3),0)</f>
        <v>9.5300000000000011</v>
      </c>
      <c r="G688" s="4">
        <f t="shared" ca="1" si="13"/>
        <v>2004</v>
      </c>
    </row>
    <row r="689" spans="2:7" x14ac:dyDescent="0.25">
      <c r="B689" s="18">
        <v>38030</v>
      </c>
      <c r="C689" s="19">
        <v>72.58</v>
      </c>
      <c r="D689" s="29">
        <f ca="1">MATCH(B689,'Natural Gas'!A:A)</f>
        <v>1782</v>
      </c>
      <c r="E689" s="30">
        <f ca="1">INDEX('Natural Gas'!B:B,'Price Data'!D689)</f>
        <v>5.62</v>
      </c>
      <c r="F689" s="4">
        <f ca="1">MAX((C689-E689*$E$4-$E$3),0)</f>
        <v>25.619999999999997</v>
      </c>
      <c r="G689" s="4">
        <f t="shared" ca="1" si="13"/>
        <v>2004</v>
      </c>
    </row>
    <row r="690" spans="2:7" x14ac:dyDescent="0.25">
      <c r="B690" s="18">
        <v>38034</v>
      </c>
      <c r="C690" s="19">
        <v>55.46</v>
      </c>
      <c r="D690" s="29">
        <f ca="1">MATCH(B690,'Natural Gas'!A:A)</f>
        <v>1783</v>
      </c>
      <c r="E690" s="30">
        <f ca="1">INDEX('Natural Gas'!B:B,'Price Data'!D690)</f>
        <v>5.43</v>
      </c>
      <c r="F690" s="4">
        <f ca="1">MAX((C690-E690*$E$4-$E$3),0)</f>
        <v>10.020000000000003</v>
      </c>
      <c r="G690" s="4">
        <f t="shared" ca="1" si="13"/>
        <v>2004</v>
      </c>
    </row>
    <row r="691" spans="2:7" x14ac:dyDescent="0.25">
      <c r="B691" s="18">
        <v>38035</v>
      </c>
      <c r="C691" s="19">
        <v>52.96</v>
      </c>
      <c r="D691" s="29">
        <f ca="1">MATCH(B691,'Natural Gas'!A:A)</f>
        <v>1784</v>
      </c>
      <c r="E691" s="30">
        <f ca="1">INDEX('Natural Gas'!B:B,'Price Data'!D691)</f>
        <v>5.33</v>
      </c>
      <c r="F691" s="4">
        <f ca="1">MAX((C691-E691*$E$4-$E$3),0)</f>
        <v>8.32</v>
      </c>
      <c r="G691" s="4">
        <f t="shared" ca="1" si="13"/>
        <v>2004</v>
      </c>
    </row>
    <row r="692" spans="2:7" x14ac:dyDescent="0.25">
      <c r="B692" s="18">
        <v>38036</v>
      </c>
      <c r="C692" s="19">
        <v>49.5</v>
      </c>
      <c r="D692" s="29">
        <f ca="1">MATCH(B692,'Natural Gas'!A:A)</f>
        <v>1785</v>
      </c>
      <c r="E692" s="30">
        <f ca="1">INDEX('Natural Gas'!B:B,'Price Data'!D692)</f>
        <v>5.28</v>
      </c>
      <c r="F692" s="4">
        <f ca="1">MAX((C692-E692*$E$4-$E$3),0)</f>
        <v>5.259999999999998</v>
      </c>
      <c r="G692" s="4">
        <f t="shared" ca="1" si="13"/>
        <v>2004</v>
      </c>
    </row>
    <row r="693" spans="2:7" x14ac:dyDescent="0.25">
      <c r="B693" s="18">
        <v>38037</v>
      </c>
      <c r="C693" s="19">
        <v>54.5</v>
      </c>
      <c r="D693" s="29">
        <f ca="1">MATCH(B693,'Natural Gas'!A:A)</f>
        <v>1786</v>
      </c>
      <c r="E693" s="30">
        <f ca="1">INDEX('Natural Gas'!B:B,'Price Data'!D693)</f>
        <v>5.19</v>
      </c>
      <c r="F693" s="4">
        <f ca="1">MAX((C693-E693*$E$4-$E$3),0)</f>
        <v>10.979999999999997</v>
      </c>
      <c r="G693" s="4">
        <f t="shared" ca="1" si="13"/>
        <v>2004</v>
      </c>
    </row>
    <row r="694" spans="2:7" x14ac:dyDescent="0.25">
      <c r="B694" s="18">
        <v>38041</v>
      </c>
      <c r="C694" s="19">
        <v>54.58</v>
      </c>
      <c r="D694" s="29">
        <f ca="1">MATCH(B694,'Natural Gas'!A:A)</f>
        <v>1788</v>
      </c>
      <c r="E694" s="30">
        <f ca="1">INDEX('Natural Gas'!B:B,'Price Data'!D694)</f>
        <v>5.08</v>
      </c>
      <c r="F694" s="4">
        <f ca="1">MAX((C694-E694*$E$4-$E$3),0)</f>
        <v>11.939999999999998</v>
      </c>
      <c r="G694" s="4">
        <f t="shared" ca="1" si="13"/>
        <v>2004</v>
      </c>
    </row>
    <row r="695" spans="2:7" x14ac:dyDescent="0.25">
      <c r="B695" s="18">
        <v>38044</v>
      </c>
      <c r="C695" s="19">
        <v>50.46</v>
      </c>
      <c r="D695" s="29">
        <f ca="1">MATCH(B695,'Natural Gas'!A:A)</f>
        <v>1791</v>
      </c>
      <c r="E695" s="30">
        <f ca="1">INDEX('Natural Gas'!B:B,'Price Data'!D695)</f>
        <v>5.27</v>
      </c>
      <c r="F695" s="4">
        <f ca="1">MAX((C695-E695*$E$4-$E$3),0)</f>
        <v>6.3000000000000043</v>
      </c>
      <c r="G695" s="4">
        <f t="shared" ca="1" si="13"/>
        <v>2004</v>
      </c>
    </row>
    <row r="696" spans="2:7" x14ac:dyDescent="0.25">
      <c r="B696" s="18">
        <v>38047</v>
      </c>
      <c r="C696" s="19">
        <v>50.42</v>
      </c>
      <c r="D696" s="29">
        <f ca="1">MATCH(B696,'Natural Gas'!A:A)</f>
        <v>1792</v>
      </c>
      <c r="E696" s="30">
        <f ca="1">INDEX('Natural Gas'!B:B,'Price Data'!D696)</f>
        <v>5.17</v>
      </c>
      <c r="F696" s="4">
        <f ca="1">MAX((C696-E696*$E$4-$E$3),0)</f>
        <v>7.0600000000000023</v>
      </c>
      <c r="G696" s="4">
        <f t="shared" ca="1" si="13"/>
        <v>2004</v>
      </c>
    </row>
    <row r="697" spans="2:7" x14ac:dyDescent="0.25">
      <c r="B697" s="18">
        <v>38048</v>
      </c>
      <c r="C697" s="19">
        <v>49.5</v>
      </c>
      <c r="D697" s="29">
        <f ca="1">MATCH(B697,'Natural Gas'!A:A)</f>
        <v>1793</v>
      </c>
      <c r="E697" s="30">
        <f ca="1">INDEX('Natural Gas'!B:B,'Price Data'!D697)</f>
        <v>5.37</v>
      </c>
      <c r="F697" s="4">
        <f ca="1">MAX((C697-E697*$E$4-$E$3),0)</f>
        <v>4.5399999999999991</v>
      </c>
      <c r="G697" s="4">
        <f t="shared" ca="1" si="13"/>
        <v>2004</v>
      </c>
    </row>
    <row r="698" spans="2:7" x14ac:dyDescent="0.25">
      <c r="B698" s="18">
        <v>38049</v>
      </c>
      <c r="C698" s="19">
        <v>49.29</v>
      </c>
      <c r="D698" s="29">
        <f ca="1">MATCH(B698,'Natural Gas'!A:A)</f>
        <v>1794</v>
      </c>
      <c r="E698" s="30">
        <f ca="1">INDEX('Natural Gas'!B:B,'Price Data'!D698)</f>
        <v>5.34</v>
      </c>
      <c r="F698" s="4">
        <f ca="1">MAX((C698-E698*$E$4-$E$3),0)</f>
        <v>4.57</v>
      </c>
      <c r="G698" s="4">
        <f t="shared" ca="1" si="13"/>
        <v>2004</v>
      </c>
    </row>
    <row r="699" spans="2:7" x14ac:dyDescent="0.25">
      <c r="B699" s="18">
        <v>38050</v>
      </c>
      <c r="C699" s="19">
        <v>52</v>
      </c>
      <c r="D699" s="29">
        <f ca="1">MATCH(B699,'Natural Gas'!A:A)</f>
        <v>1795</v>
      </c>
      <c r="E699" s="30">
        <f ca="1">INDEX('Natural Gas'!B:B,'Price Data'!D699)</f>
        <v>5.17</v>
      </c>
      <c r="F699" s="4">
        <f ca="1">MAX((C699-E699*$E$4-$E$3),0)</f>
        <v>8.64</v>
      </c>
      <c r="G699" s="4">
        <f t="shared" ca="1" si="13"/>
        <v>2004</v>
      </c>
    </row>
    <row r="700" spans="2:7" x14ac:dyDescent="0.25">
      <c r="B700" s="18">
        <v>38054</v>
      </c>
      <c r="C700" s="19">
        <v>53.92</v>
      </c>
      <c r="D700" s="29">
        <f ca="1">MATCH(B700,'Natural Gas'!A:A)</f>
        <v>1797</v>
      </c>
      <c r="E700" s="30">
        <f ca="1">INDEX('Natural Gas'!B:B,'Price Data'!D700)</f>
        <v>5.42</v>
      </c>
      <c r="F700" s="4">
        <f ca="1">MAX((C700-E700*$E$4-$E$3),0)</f>
        <v>8.5600000000000023</v>
      </c>
      <c r="G700" s="4">
        <f t="shared" ca="1" si="13"/>
        <v>2004</v>
      </c>
    </row>
    <row r="701" spans="2:7" x14ac:dyDescent="0.25">
      <c r="B701" s="18">
        <v>38055</v>
      </c>
      <c r="C701" s="19">
        <v>51.56</v>
      </c>
      <c r="D701" s="29">
        <f ca="1">MATCH(B701,'Natural Gas'!A:A)</f>
        <v>1798</v>
      </c>
      <c r="E701" s="30">
        <f ca="1">INDEX('Natural Gas'!B:B,'Price Data'!D701)</f>
        <v>5.34</v>
      </c>
      <c r="F701" s="4">
        <f ca="1">MAX((C701-E701*$E$4-$E$3),0)</f>
        <v>6.8400000000000034</v>
      </c>
      <c r="G701" s="4">
        <f t="shared" ca="1" si="13"/>
        <v>2004</v>
      </c>
    </row>
    <row r="702" spans="2:7" x14ac:dyDescent="0.25">
      <c r="B702" s="18">
        <v>38056</v>
      </c>
      <c r="C702" s="19">
        <v>51.12</v>
      </c>
      <c r="D702" s="29">
        <f ca="1">MATCH(B702,'Natural Gas'!A:A)</f>
        <v>1799</v>
      </c>
      <c r="E702" s="30">
        <f ca="1">INDEX('Natural Gas'!B:B,'Price Data'!D702)</f>
        <v>5.33</v>
      </c>
      <c r="F702" s="4">
        <f ca="1">MAX((C702-E702*$E$4-$E$3),0)</f>
        <v>6.4799999999999969</v>
      </c>
      <c r="G702" s="4">
        <f t="shared" ca="1" si="13"/>
        <v>2004</v>
      </c>
    </row>
    <row r="703" spans="2:7" x14ac:dyDescent="0.25">
      <c r="B703" s="18">
        <v>38057</v>
      </c>
      <c r="C703" s="19">
        <v>52.9</v>
      </c>
      <c r="D703" s="29">
        <f ca="1">MATCH(B703,'Natural Gas'!A:A)</f>
        <v>1800</v>
      </c>
      <c r="E703" s="30">
        <f ca="1">INDEX('Natural Gas'!B:B,'Price Data'!D703)</f>
        <v>5.33</v>
      </c>
      <c r="F703" s="4">
        <f ca="1">MAX((C703-E703*$E$4-$E$3),0)</f>
        <v>8.259999999999998</v>
      </c>
      <c r="G703" s="4">
        <f t="shared" ca="1" si="13"/>
        <v>2004</v>
      </c>
    </row>
    <row r="704" spans="2:7" x14ac:dyDescent="0.25">
      <c r="B704" s="18">
        <v>38058</v>
      </c>
      <c r="C704" s="19">
        <v>52.88</v>
      </c>
      <c r="D704" s="29">
        <f ca="1">MATCH(B704,'Natural Gas'!A:A)</f>
        <v>1801</v>
      </c>
      <c r="E704" s="30">
        <f ca="1">INDEX('Natural Gas'!B:B,'Price Data'!D704)</f>
        <v>5.52</v>
      </c>
      <c r="F704" s="4">
        <f ca="1">MAX((C704-E704*$E$4-$E$3),0)</f>
        <v>6.720000000000006</v>
      </c>
      <c r="G704" s="4">
        <f t="shared" ca="1" si="13"/>
        <v>2004</v>
      </c>
    </row>
    <row r="705" spans="2:7" x14ac:dyDescent="0.25">
      <c r="B705" s="18">
        <v>38061</v>
      </c>
      <c r="C705" s="19">
        <v>56.34</v>
      </c>
      <c r="D705" s="29">
        <f ca="1">MATCH(B705,'Natural Gas'!A:A)</f>
        <v>1802</v>
      </c>
      <c r="E705" s="30">
        <f ca="1">INDEX('Natural Gas'!B:B,'Price Data'!D705)</f>
        <v>5.59</v>
      </c>
      <c r="F705" s="4">
        <f ca="1">MAX((C705-E705*$E$4-$E$3),0)</f>
        <v>9.6200000000000045</v>
      </c>
      <c r="G705" s="4">
        <f t="shared" ca="1" si="13"/>
        <v>2004</v>
      </c>
    </row>
    <row r="706" spans="2:7" x14ac:dyDescent="0.25">
      <c r="B706" s="18">
        <v>38062</v>
      </c>
      <c r="C706" s="19">
        <v>56</v>
      </c>
      <c r="D706" s="29">
        <f ca="1">MATCH(B706,'Natural Gas'!A:A)</f>
        <v>1803</v>
      </c>
      <c r="E706" s="30">
        <f ca="1">INDEX('Natural Gas'!B:B,'Price Data'!D706)</f>
        <v>5.6</v>
      </c>
      <c r="F706" s="4">
        <f ca="1">MAX((C706-E706*$E$4-$E$3),0)</f>
        <v>9.2000000000000028</v>
      </c>
      <c r="G706" s="4">
        <f t="shared" ca="1" si="13"/>
        <v>2004</v>
      </c>
    </row>
    <row r="707" spans="2:7" x14ac:dyDescent="0.25">
      <c r="B707" s="18">
        <v>38063</v>
      </c>
      <c r="C707" s="19">
        <v>59</v>
      </c>
      <c r="D707" s="29">
        <f ca="1">MATCH(B707,'Natural Gas'!A:A)</f>
        <v>1804</v>
      </c>
      <c r="E707" s="30">
        <f ca="1">INDEX('Natural Gas'!B:B,'Price Data'!D707)</f>
        <v>5.61</v>
      </c>
      <c r="F707" s="4">
        <f ca="1">MAX((C707-E707*$E$4-$E$3),0)</f>
        <v>12.119999999999997</v>
      </c>
      <c r="G707" s="4">
        <f t="shared" ca="1" si="13"/>
        <v>2004</v>
      </c>
    </row>
    <row r="708" spans="2:7" x14ac:dyDescent="0.25">
      <c r="B708" s="18">
        <v>38064</v>
      </c>
      <c r="C708" s="19">
        <v>56.01</v>
      </c>
      <c r="D708" s="29">
        <f ca="1">MATCH(B708,'Natural Gas'!A:A)</f>
        <v>1805</v>
      </c>
      <c r="E708" s="30">
        <f ca="1">INDEX('Natural Gas'!B:B,'Price Data'!D708)</f>
        <v>5.63</v>
      </c>
      <c r="F708" s="4">
        <f ca="1">MAX((C708-E708*$E$4-$E$3),0)</f>
        <v>8.9699999999999989</v>
      </c>
      <c r="G708" s="4">
        <f t="shared" ca="1" si="13"/>
        <v>2004</v>
      </c>
    </row>
    <row r="709" spans="2:7" x14ac:dyDescent="0.25">
      <c r="B709" s="18">
        <v>38065</v>
      </c>
      <c r="C709" s="19">
        <v>55.86</v>
      </c>
      <c r="D709" s="29">
        <f ca="1">MATCH(B709,'Natural Gas'!A:A)</f>
        <v>1806</v>
      </c>
      <c r="E709" s="30">
        <f ca="1">INDEX('Natural Gas'!B:B,'Price Data'!D709)</f>
        <v>5.49</v>
      </c>
      <c r="F709" s="4">
        <f ca="1">MAX((C709-E709*$E$4-$E$3),0)</f>
        <v>9.9399999999999977</v>
      </c>
      <c r="G709" s="4">
        <f t="shared" ca="1" si="13"/>
        <v>2004</v>
      </c>
    </row>
    <row r="710" spans="2:7" x14ac:dyDescent="0.25">
      <c r="B710" s="18">
        <v>38068</v>
      </c>
      <c r="C710" s="19">
        <v>56.56</v>
      </c>
      <c r="D710" s="29">
        <f ca="1">MATCH(B710,'Natural Gas'!A:A)</f>
        <v>1807</v>
      </c>
      <c r="E710" s="30">
        <f ca="1">INDEX('Natural Gas'!B:B,'Price Data'!D710)</f>
        <v>5.46</v>
      </c>
      <c r="F710" s="4">
        <f ca="1">MAX((C710-E710*$E$4-$E$3),0)</f>
        <v>10.880000000000003</v>
      </c>
      <c r="G710" s="4">
        <f t="shared" ca="1" si="13"/>
        <v>2004</v>
      </c>
    </row>
    <row r="711" spans="2:7" x14ac:dyDescent="0.25">
      <c r="B711" s="18">
        <v>38069</v>
      </c>
      <c r="C711" s="19">
        <v>54.25</v>
      </c>
      <c r="D711" s="29">
        <f ca="1">MATCH(B711,'Natural Gas'!A:A)</f>
        <v>1808</v>
      </c>
      <c r="E711" s="30">
        <f ca="1">INDEX('Natural Gas'!B:B,'Price Data'!D711)</f>
        <v>5.36</v>
      </c>
      <c r="F711" s="4">
        <f ca="1">MAX((C711-E711*$E$4-$E$3),0)</f>
        <v>9.3699999999999974</v>
      </c>
      <c r="G711" s="4">
        <f t="shared" ca="1" si="13"/>
        <v>2004</v>
      </c>
    </row>
    <row r="712" spans="2:7" x14ac:dyDescent="0.25">
      <c r="B712" s="18">
        <v>38070</v>
      </c>
      <c r="C712" s="19">
        <v>51.85</v>
      </c>
      <c r="D712" s="29">
        <f ca="1">MATCH(B712,'Natural Gas'!A:A)</f>
        <v>1809</v>
      </c>
      <c r="E712" s="30">
        <f ca="1">INDEX('Natural Gas'!B:B,'Price Data'!D712)</f>
        <v>5.35</v>
      </c>
      <c r="F712" s="4">
        <f ca="1">MAX((C712-E712*$E$4-$E$3),0)</f>
        <v>7.0500000000000043</v>
      </c>
      <c r="G712" s="4">
        <f t="shared" ca="1" si="13"/>
        <v>2004</v>
      </c>
    </row>
    <row r="713" spans="2:7" x14ac:dyDescent="0.25">
      <c r="B713" s="18">
        <v>38071</v>
      </c>
      <c r="C713" s="19">
        <v>50.2727</v>
      </c>
      <c r="D713" s="29">
        <f ca="1">MATCH(B713,'Natural Gas'!A:A)</f>
        <v>1810</v>
      </c>
      <c r="E713" s="30">
        <f ca="1">INDEX('Natural Gas'!B:B,'Price Data'!D713)</f>
        <v>5.22</v>
      </c>
      <c r="F713" s="4">
        <f ca="1">MAX((C713-E713*$E$4-$E$3),0)</f>
        <v>6.5127000000000024</v>
      </c>
      <c r="G713" s="4">
        <f t="shared" ca="1" si="13"/>
        <v>2004</v>
      </c>
    </row>
    <row r="714" spans="2:7" x14ac:dyDescent="0.25">
      <c r="B714" s="18">
        <v>38072</v>
      </c>
      <c r="C714" s="19">
        <v>50.674999999999997</v>
      </c>
      <c r="D714" s="29">
        <f ca="1">MATCH(B714,'Natural Gas'!A:A)</f>
        <v>1811</v>
      </c>
      <c r="E714" s="30">
        <f ca="1">INDEX('Natural Gas'!B:B,'Price Data'!D714)</f>
        <v>5.16</v>
      </c>
      <c r="F714" s="4">
        <f ca="1">MAX((C714-E714*$E$4-$E$3),0)</f>
        <v>7.394999999999996</v>
      </c>
      <c r="G714" s="4">
        <f t="shared" ca="1" si="13"/>
        <v>2004</v>
      </c>
    </row>
    <row r="715" spans="2:7" x14ac:dyDescent="0.25">
      <c r="B715" s="18">
        <v>38074</v>
      </c>
      <c r="C715" s="19">
        <v>50.674999999999997</v>
      </c>
      <c r="D715" s="29">
        <f ca="1">MATCH(B715,'Natural Gas'!A:A)</f>
        <v>1811</v>
      </c>
      <c r="E715" s="30">
        <f ca="1">INDEX('Natural Gas'!B:B,'Price Data'!D715)</f>
        <v>5.16</v>
      </c>
      <c r="F715" s="4">
        <f ca="1">MAX((C715-E715*$E$4-$E$3),0)</f>
        <v>7.394999999999996</v>
      </c>
      <c r="G715" s="4">
        <f t="shared" ref="G715:G778" ca="1" si="14">YEAR(B715)</f>
        <v>2004</v>
      </c>
    </row>
    <row r="716" spans="2:7" x14ac:dyDescent="0.25">
      <c r="B716" s="18">
        <v>38075</v>
      </c>
      <c r="C716" s="19">
        <v>51.5</v>
      </c>
      <c r="D716" s="29">
        <f ca="1">MATCH(B716,'Natural Gas'!A:A)</f>
        <v>1812</v>
      </c>
      <c r="E716" s="30">
        <f ca="1">INDEX('Natural Gas'!B:B,'Price Data'!D716)</f>
        <v>5.25</v>
      </c>
      <c r="F716" s="4">
        <f ca="1">MAX((C716-E716*$E$4-$E$3),0)</f>
        <v>7.5</v>
      </c>
      <c r="G716" s="4">
        <f t="shared" ca="1" si="14"/>
        <v>2004</v>
      </c>
    </row>
    <row r="717" spans="2:7" x14ac:dyDescent="0.25">
      <c r="B717" s="18">
        <v>38076</v>
      </c>
      <c r="C717" s="19">
        <v>51.725000000000001</v>
      </c>
      <c r="D717" s="29">
        <f ca="1">MATCH(B717,'Natural Gas'!A:A)</f>
        <v>1813</v>
      </c>
      <c r="E717" s="30">
        <f ca="1">INDEX('Natural Gas'!B:B,'Price Data'!D717)</f>
        <v>5.4</v>
      </c>
      <c r="F717" s="4">
        <f ca="1">MAX((C717-E717*$E$4-$E$3),0)</f>
        <v>6.5249999999999986</v>
      </c>
      <c r="G717" s="4">
        <f t="shared" ca="1" si="14"/>
        <v>2004</v>
      </c>
    </row>
    <row r="718" spans="2:7" x14ac:dyDescent="0.25">
      <c r="B718" s="18">
        <v>38077</v>
      </c>
      <c r="C718" s="19">
        <v>54.587000000000003</v>
      </c>
      <c r="D718" s="29">
        <f ca="1">MATCH(B718,'Natural Gas'!A:A)</f>
        <v>1814</v>
      </c>
      <c r="E718" s="30">
        <f ca="1">INDEX('Natural Gas'!B:B,'Price Data'!D718)</f>
        <v>5.63</v>
      </c>
      <c r="F718" s="4">
        <f ca="1">MAX((C718-E718*$E$4-$E$3),0)</f>
        <v>7.5470000000000041</v>
      </c>
      <c r="G718" s="4">
        <f t="shared" ca="1" si="14"/>
        <v>2004</v>
      </c>
    </row>
    <row r="719" spans="2:7" x14ac:dyDescent="0.25">
      <c r="B719" s="18">
        <v>38078</v>
      </c>
      <c r="C719" s="19">
        <v>55.944400000000002</v>
      </c>
      <c r="D719" s="29">
        <f ca="1">MATCH(B719,'Natural Gas'!A:A)</f>
        <v>1815</v>
      </c>
      <c r="E719" s="30">
        <f ca="1">INDEX('Natural Gas'!B:B,'Price Data'!D719)</f>
        <v>5.82</v>
      </c>
      <c r="F719" s="4">
        <f ca="1">MAX((C719-E719*$E$4-$E$3),0)</f>
        <v>7.3843999999999994</v>
      </c>
      <c r="G719" s="4">
        <f t="shared" ca="1" si="14"/>
        <v>2004</v>
      </c>
    </row>
    <row r="720" spans="2:7" x14ac:dyDescent="0.25">
      <c r="B720" s="18">
        <v>38079</v>
      </c>
      <c r="C720" s="19">
        <v>61.5</v>
      </c>
      <c r="D720" s="29">
        <f ca="1">MATCH(B720,'Natural Gas'!A:A)</f>
        <v>1816</v>
      </c>
      <c r="E720" s="30">
        <f ca="1">INDEX('Natural Gas'!B:B,'Price Data'!D720)</f>
        <v>5.69</v>
      </c>
      <c r="F720" s="4">
        <f ca="1">MAX((C720-E720*$E$4-$E$3),0)</f>
        <v>13.979999999999997</v>
      </c>
      <c r="G720" s="4">
        <f t="shared" ca="1" si="14"/>
        <v>2004</v>
      </c>
    </row>
    <row r="721" spans="2:7" x14ac:dyDescent="0.25">
      <c r="B721" s="18">
        <v>38082</v>
      </c>
      <c r="C721" s="19">
        <v>63.75</v>
      </c>
      <c r="D721" s="29">
        <f ca="1">MATCH(B721,'Natural Gas'!A:A)</f>
        <v>1817</v>
      </c>
      <c r="E721" s="30">
        <f ca="1">INDEX('Natural Gas'!B:B,'Price Data'!D721)</f>
        <v>5.81</v>
      </c>
      <c r="F721" s="4">
        <f ca="1">MAX((C721-E721*$E$4-$E$3),0)</f>
        <v>15.270000000000003</v>
      </c>
      <c r="G721" s="4">
        <f t="shared" ca="1" si="14"/>
        <v>2004</v>
      </c>
    </row>
    <row r="722" spans="2:7" x14ac:dyDescent="0.25">
      <c r="B722" s="18">
        <v>38083</v>
      </c>
      <c r="C722" s="19">
        <v>58.0227</v>
      </c>
      <c r="D722" s="29">
        <f ca="1">MATCH(B722,'Natural Gas'!A:A)</f>
        <v>1818</v>
      </c>
      <c r="E722" s="30">
        <f ca="1">INDEX('Natural Gas'!B:B,'Price Data'!D722)</f>
        <v>5.7</v>
      </c>
      <c r="F722" s="4">
        <f ca="1">MAX((C722-E722*$E$4-$E$3),0)</f>
        <v>10.422699999999999</v>
      </c>
      <c r="G722" s="4">
        <f t="shared" ca="1" si="14"/>
        <v>2004</v>
      </c>
    </row>
    <row r="723" spans="2:7" x14ac:dyDescent="0.25">
      <c r="B723" s="18">
        <v>38084</v>
      </c>
      <c r="C723" s="19">
        <v>56.5</v>
      </c>
      <c r="D723" s="29">
        <f ca="1">MATCH(B723,'Natural Gas'!A:A)</f>
        <v>1819</v>
      </c>
      <c r="E723" s="30">
        <f ca="1">INDEX('Natural Gas'!B:B,'Price Data'!D723)</f>
        <v>5.76</v>
      </c>
      <c r="F723" s="4">
        <f ca="1">MAX((C723-E723*$E$4-$E$3),0)</f>
        <v>8.4200000000000017</v>
      </c>
      <c r="G723" s="4">
        <f t="shared" ca="1" si="14"/>
        <v>2004</v>
      </c>
    </row>
    <row r="724" spans="2:7" x14ac:dyDescent="0.25">
      <c r="B724" s="18">
        <v>38089</v>
      </c>
      <c r="C724" s="19">
        <v>58.25</v>
      </c>
      <c r="D724" s="29">
        <f ca="1">MATCH(B724,'Natural Gas'!A:A)</f>
        <v>1821</v>
      </c>
      <c r="E724" s="30">
        <f ca="1">INDEX('Natural Gas'!B:B,'Price Data'!D724)</f>
        <v>5.85</v>
      </c>
      <c r="F724" s="4">
        <f ca="1">MAX((C724-E724*$E$4-$E$3),0)</f>
        <v>9.4500000000000028</v>
      </c>
      <c r="G724" s="4">
        <f t="shared" ca="1" si="14"/>
        <v>2004</v>
      </c>
    </row>
    <row r="725" spans="2:7" x14ac:dyDescent="0.25">
      <c r="B725" s="18">
        <v>38090</v>
      </c>
      <c r="C725" s="19">
        <v>56.9</v>
      </c>
      <c r="D725" s="29">
        <f ca="1">MATCH(B725,'Natural Gas'!A:A)</f>
        <v>1822</v>
      </c>
      <c r="E725" s="30">
        <f ca="1">INDEX('Natural Gas'!B:B,'Price Data'!D725)</f>
        <v>5.92</v>
      </c>
      <c r="F725" s="4">
        <f ca="1">MAX((C725-E725*$E$4-$E$3),0)</f>
        <v>7.5399999999999991</v>
      </c>
      <c r="G725" s="4">
        <f t="shared" ca="1" si="14"/>
        <v>2004</v>
      </c>
    </row>
    <row r="726" spans="2:7" x14ac:dyDescent="0.25">
      <c r="B726" s="18">
        <v>38091</v>
      </c>
      <c r="C726" s="19">
        <v>57.285699999999999</v>
      </c>
      <c r="D726" s="29">
        <f ca="1">MATCH(B726,'Natural Gas'!A:A)</f>
        <v>1823</v>
      </c>
      <c r="E726" s="30">
        <f ca="1">INDEX('Natural Gas'!B:B,'Price Data'!D726)</f>
        <v>5.73</v>
      </c>
      <c r="F726" s="4">
        <f ca="1">MAX((C726-E726*$E$4-$E$3),0)</f>
        <v>9.4456999999999951</v>
      </c>
      <c r="G726" s="4">
        <f t="shared" ca="1" si="14"/>
        <v>2004</v>
      </c>
    </row>
    <row r="727" spans="2:7" x14ac:dyDescent="0.25">
      <c r="B727" s="18">
        <v>38092</v>
      </c>
      <c r="C727" s="19">
        <v>55.031300000000002</v>
      </c>
      <c r="D727" s="29">
        <f ca="1">MATCH(B727,'Natural Gas'!A:A)</f>
        <v>1824</v>
      </c>
      <c r="E727" s="30">
        <f ca="1">INDEX('Natural Gas'!B:B,'Price Data'!D727)</f>
        <v>5.68</v>
      </c>
      <c r="F727" s="4">
        <f ca="1">MAX((C727-E727*$E$4-$E$3),0)</f>
        <v>7.5913000000000039</v>
      </c>
      <c r="G727" s="4">
        <f t="shared" ca="1" si="14"/>
        <v>2004</v>
      </c>
    </row>
    <row r="728" spans="2:7" x14ac:dyDescent="0.25">
      <c r="B728" s="18">
        <v>38093</v>
      </c>
      <c r="C728" s="19">
        <v>53.6875</v>
      </c>
      <c r="D728" s="29">
        <f ca="1">MATCH(B728,'Natural Gas'!A:A)</f>
        <v>1825</v>
      </c>
      <c r="E728" s="30">
        <f ca="1">INDEX('Natural Gas'!B:B,'Price Data'!D728)</f>
        <v>5.62</v>
      </c>
      <c r="F728" s="4">
        <f ca="1">MAX((C728-E728*$E$4-$E$3),0)</f>
        <v>6.7274999999999991</v>
      </c>
      <c r="G728" s="4">
        <f t="shared" ca="1" si="14"/>
        <v>2004</v>
      </c>
    </row>
    <row r="729" spans="2:7" x14ac:dyDescent="0.25">
      <c r="B729" s="18">
        <v>38097</v>
      </c>
      <c r="C729" s="19">
        <v>53.875</v>
      </c>
      <c r="D729" s="29">
        <f ca="1">MATCH(B729,'Natural Gas'!A:A)</f>
        <v>1827</v>
      </c>
      <c r="E729" s="30">
        <f ca="1">INDEX('Natural Gas'!B:B,'Price Data'!D729)</f>
        <v>5.46</v>
      </c>
      <c r="F729" s="4">
        <f ca="1">MAX((C729-E729*$E$4-$E$3),0)</f>
        <v>8.1950000000000003</v>
      </c>
      <c r="G729" s="4">
        <f t="shared" ca="1" si="14"/>
        <v>2004</v>
      </c>
    </row>
    <row r="730" spans="2:7" x14ac:dyDescent="0.25">
      <c r="B730" s="18">
        <v>38098</v>
      </c>
      <c r="C730" s="19">
        <v>53.742899999999999</v>
      </c>
      <c r="D730" s="29">
        <f ca="1">MATCH(B730,'Natural Gas'!A:A)</f>
        <v>1828</v>
      </c>
      <c r="E730" s="30">
        <f ca="1">INDEX('Natural Gas'!B:B,'Price Data'!D730)</f>
        <v>5.52</v>
      </c>
      <c r="F730" s="4">
        <f ca="1">MAX((C730-E730*$E$4-$E$3),0)</f>
        <v>7.5829000000000022</v>
      </c>
      <c r="G730" s="4">
        <f t="shared" ca="1" si="14"/>
        <v>2004</v>
      </c>
    </row>
    <row r="731" spans="2:7" x14ac:dyDescent="0.25">
      <c r="B731" s="18">
        <v>38099</v>
      </c>
      <c r="C731" s="19">
        <v>55</v>
      </c>
      <c r="D731" s="29">
        <f ca="1">MATCH(B731,'Natural Gas'!A:A)</f>
        <v>1829</v>
      </c>
      <c r="E731" s="30">
        <f ca="1">INDEX('Natural Gas'!B:B,'Price Data'!D731)</f>
        <v>5.59</v>
      </c>
      <c r="F731" s="4">
        <f ca="1">MAX((C731-E731*$E$4-$E$3),0)</f>
        <v>8.2800000000000011</v>
      </c>
      <c r="G731" s="4">
        <f t="shared" ca="1" si="14"/>
        <v>2004</v>
      </c>
    </row>
    <row r="732" spans="2:7" x14ac:dyDescent="0.25">
      <c r="B732" s="18">
        <v>38100</v>
      </c>
      <c r="C732" s="19">
        <v>55</v>
      </c>
      <c r="D732" s="29">
        <f ca="1">MATCH(B732,'Natural Gas'!A:A)</f>
        <v>1830</v>
      </c>
      <c r="E732" s="30">
        <f ca="1">INDEX('Natural Gas'!B:B,'Price Data'!D732)</f>
        <v>5.53</v>
      </c>
      <c r="F732" s="4">
        <f ca="1">MAX((C732-E732*$E$4-$E$3),0)</f>
        <v>8.759999999999998</v>
      </c>
      <c r="G732" s="4">
        <f t="shared" ca="1" si="14"/>
        <v>2004</v>
      </c>
    </row>
    <row r="733" spans="2:7" x14ac:dyDescent="0.25">
      <c r="B733" s="18">
        <v>38103</v>
      </c>
      <c r="C733" s="19">
        <v>56</v>
      </c>
      <c r="D733" s="29">
        <f ca="1">MATCH(B733,'Natural Gas'!A:A)</f>
        <v>1831</v>
      </c>
      <c r="E733" s="30">
        <f ca="1">INDEX('Natural Gas'!B:B,'Price Data'!D733)</f>
        <v>5.6</v>
      </c>
      <c r="F733" s="4">
        <f ca="1">MAX((C733-E733*$E$4-$E$3),0)</f>
        <v>9.2000000000000028</v>
      </c>
      <c r="G733" s="4">
        <f t="shared" ca="1" si="14"/>
        <v>2004</v>
      </c>
    </row>
    <row r="734" spans="2:7" x14ac:dyDescent="0.25">
      <c r="B734" s="18">
        <v>38104</v>
      </c>
      <c r="C734" s="19">
        <v>59.535699999999999</v>
      </c>
      <c r="D734" s="29">
        <f ca="1">MATCH(B734,'Natural Gas'!A:A)</f>
        <v>1832</v>
      </c>
      <c r="E734" s="30">
        <f ca="1">INDEX('Natural Gas'!B:B,'Price Data'!D734)</f>
        <v>5.81</v>
      </c>
      <c r="F734" s="4">
        <f ca="1">MAX((C734-E734*$E$4-$E$3),0)</f>
        <v>11.055700000000002</v>
      </c>
      <c r="G734" s="4">
        <f t="shared" ca="1" si="14"/>
        <v>2004</v>
      </c>
    </row>
    <row r="735" spans="2:7" x14ac:dyDescent="0.25">
      <c r="B735" s="18">
        <v>38105</v>
      </c>
      <c r="C735" s="19">
        <v>59</v>
      </c>
      <c r="D735" s="29">
        <f ca="1">MATCH(B735,'Natural Gas'!A:A)</f>
        <v>1833</v>
      </c>
      <c r="E735" s="30">
        <f ca="1">INDEX('Natural Gas'!B:B,'Price Data'!D735)</f>
        <v>5.8</v>
      </c>
      <c r="F735" s="4">
        <f ca="1">MAX((C735-E735*$E$4-$E$3),0)</f>
        <v>10.600000000000001</v>
      </c>
      <c r="G735" s="4">
        <f t="shared" ca="1" si="14"/>
        <v>2004</v>
      </c>
    </row>
    <row r="736" spans="2:7" x14ac:dyDescent="0.25">
      <c r="B736" s="18">
        <v>38106</v>
      </c>
      <c r="C736" s="19">
        <v>61.75</v>
      </c>
      <c r="D736" s="29">
        <f ca="1">MATCH(B736,'Natural Gas'!A:A)</f>
        <v>1834</v>
      </c>
      <c r="E736" s="30">
        <f ca="1">INDEX('Natural Gas'!B:B,'Price Data'!D736)</f>
        <v>5.78</v>
      </c>
      <c r="F736" s="4">
        <f ca="1">MAX((C736-E736*$E$4-$E$3),0)</f>
        <v>13.509999999999998</v>
      </c>
      <c r="G736" s="4">
        <f t="shared" ca="1" si="14"/>
        <v>2004</v>
      </c>
    </row>
    <row r="737" spans="2:7" x14ac:dyDescent="0.25">
      <c r="B737" s="18">
        <v>38107</v>
      </c>
      <c r="C737" s="19">
        <v>57.25</v>
      </c>
      <c r="D737" s="29">
        <f ca="1">MATCH(B737,'Natural Gas'!A:A)</f>
        <v>1835</v>
      </c>
      <c r="E737" s="30">
        <f ca="1">INDEX('Natural Gas'!B:B,'Price Data'!D737)</f>
        <v>5.81</v>
      </c>
      <c r="F737" s="4">
        <f ca="1">MAX((C737-E737*$E$4-$E$3),0)</f>
        <v>8.7700000000000031</v>
      </c>
      <c r="G737" s="4">
        <f t="shared" ca="1" si="14"/>
        <v>2004</v>
      </c>
    </row>
    <row r="738" spans="2:7" x14ac:dyDescent="0.25">
      <c r="B738" s="18">
        <v>38110</v>
      </c>
      <c r="C738" s="19">
        <v>63.25</v>
      </c>
      <c r="D738" s="29">
        <f ca="1">MATCH(B738,'Natural Gas'!A:A)</f>
        <v>1836</v>
      </c>
      <c r="E738" s="30">
        <f ca="1">INDEX('Natural Gas'!B:B,'Price Data'!D738)</f>
        <v>5.8</v>
      </c>
      <c r="F738" s="4">
        <f ca="1">MAX((C738-E738*$E$4-$E$3),0)</f>
        <v>14.850000000000001</v>
      </c>
      <c r="G738" s="4">
        <f t="shared" ca="1" si="14"/>
        <v>2004</v>
      </c>
    </row>
    <row r="739" spans="2:7" x14ac:dyDescent="0.25">
      <c r="B739" s="18">
        <v>38111</v>
      </c>
      <c r="C739" s="19">
        <v>60.5</v>
      </c>
      <c r="D739" s="29">
        <f ca="1">MATCH(B739,'Natural Gas'!A:A)</f>
        <v>1837</v>
      </c>
      <c r="E739" s="30">
        <f ca="1">INDEX('Natural Gas'!B:B,'Price Data'!D739)</f>
        <v>6.21</v>
      </c>
      <c r="F739" s="4">
        <f ca="1">MAX((C739-E739*$E$4-$E$3),0)</f>
        <v>8.82</v>
      </c>
      <c r="G739" s="4">
        <f t="shared" ca="1" si="14"/>
        <v>2004</v>
      </c>
    </row>
    <row r="740" spans="2:7" x14ac:dyDescent="0.25">
      <c r="B740" s="18">
        <v>38112</v>
      </c>
      <c r="C740" s="19">
        <v>57.75</v>
      </c>
      <c r="D740" s="29">
        <f ca="1">MATCH(B740,'Natural Gas'!A:A)</f>
        <v>1838</v>
      </c>
      <c r="E740" s="30">
        <f ca="1">INDEX('Natural Gas'!B:B,'Price Data'!D740)</f>
        <v>6.09</v>
      </c>
      <c r="F740" s="4">
        <f ca="1">MAX((C740-E740*$E$4-$E$3),0)</f>
        <v>7.0300000000000011</v>
      </c>
      <c r="G740" s="4">
        <f t="shared" ca="1" si="14"/>
        <v>2004</v>
      </c>
    </row>
    <row r="741" spans="2:7" x14ac:dyDescent="0.25">
      <c r="B741" s="18">
        <v>38113</v>
      </c>
      <c r="C741" s="19">
        <v>58.625</v>
      </c>
      <c r="D741" s="29">
        <f ca="1">MATCH(B741,'Natural Gas'!A:A)</f>
        <v>1839</v>
      </c>
      <c r="E741" s="30">
        <f ca="1">INDEX('Natural Gas'!B:B,'Price Data'!D741)</f>
        <v>6.22</v>
      </c>
      <c r="F741" s="4">
        <f ca="1">MAX((C741-E741*$E$4-$E$3),0)</f>
        <v>6.865000000000002</v>
      </c>
      <c r="G741" s="4">
        <f t="shared" ca="1" si="14"/>
        <v>2004</v>
      </c>
    </row>
    <row r="742" spans="2:7" x14ac:dyDescent="0.25">
      <c r="B742" s="18">
        <v>38114</v>
      </c>
      <c r="C742" s="19">
        <v>59.625</v>
      </c>
      <c r="D742" s="29">
        <f ca="1">MATCH(B742,'Natural Gas'!A:A)</f>
        <v>1840</v>
      </c>
      <c r="E742" s="30">
        <f ca="1">INDEX('Natural Gas'!B:B,'Price Data'!D742)</f>
        <v>6.18</v>
      </c>
      <c r="F742" s="4">
        <f ca="1">MAX((C742-E742*$E$4-$E$3),0)</f>
        <v>8.1850000000000023</v>
      </c>
      <c r="G742" s="4">
        <f t="shared" ca="1" si="14"/>
        <v>2004</v>
      </c>
    </row>
    <row r="743" spans="2:7" x14ac:dyDescent="0.25">
      <c r="B743" s="18">
        <v>38117</v>
      </c>
      <c r="C743" s="19">
        <v>65.125</v>
      </c>
      <c r="D743" s="29">
        <f ca="1">MATCH(B743,'Natural Gas'!A:A)</f>
        <v>1841</v>
      </c>
      <c r="E743" s="30">
        <f ca="1">INDEX('Natural Gas'!B:B,'Price Data'!D743)</f>
        <v>6.14</v>
      </c>
      <c r="F743" s="4">
        <f ca="1">MAX((C743-E743*$E$4-$E$3),0)</f>
        <v>14.005000000000003</v>
      </c>
      <c r="G743" s="4">
        <f t="shared" ca="1" si="14"/>
        <v>2004</v>
      </c>
    </row>
    <row r="744" spans="2:7" x14ac:dyDescent="0.25">
      <c r="B744" s="18">
        <v>38118</v>
      </c>
      <c r="C744" s="19">
        <v>62.5</v>
      </c>
      <c r="D744" s="29">
        <f ca="1">MATCH(B744,'Natural Gas'!A:A)</f>
        <v>1842</v>
      </c>
      <c r="E744" s="30">
        <f ca="1">INDEX('Natural Gas'!B:B,'Price Data'!D744)</f>
        <v>6.24</v>
      </c>
      <c r="F744" s="4">
        <f ca="1">MAX((C744-E744*$E$4-$E$3),0)</f>
        <v>10.579999999999998</v>
      </c>
      <c r="G744" s="4">
        <f t="shared" ca="1" si="14"/>
        <v>2004</v>
      </c>
    </row>
    <row r="745" spans="2:7" x14ac:dyDescent="0.25">
      <c r="B745" s="18">
        <v>38119</v>
      </c>
      <c r="C745" s="19">
        <v>65.5</v>
      </c>
      <c r="D745" s="29">
        <f ca="1">MATCH(B745,'Natural Gas'!A:A)</f>
        <v>1843</v>
      </c>
      <c r="E745" s="30">
        <f ca="1">INDEX('Natural Gas'!B:B,'Price Data'!D745)</f>
        <v>6.41</v>
      </c>
      <c r="F745" s="4">
        <f ca="1">MAX((C745-E745*$E$4-$E$3),0)</f>
        <v>12.219999999999999</v>
      </c>
      <c r="G745" s="4">
        <f t="shared" ca="1" si="14"/>
        <v>2004</v>
      </c>
    </row>
    <row r="746" spans="2:7" x14ac:dyDescent="0.25">
      <c r="B746" s="18">
        <v>38120</v>
      </c>
      <c r="C746" s="19">
        <v>65.75</v>
      </c>
      <c r="D746" s="29">
        <f ca="1">MATCH(B746,'Natural Gas'!A:A)</f>
        <v>1844</v>
      </c>
      <c r="E746" s="30">
        <f ca="1">INDEX('Natural Gas'!B:B,'Price Data'!D746)</f>
        <v>6.42</v>
      </c>
      <c r="F746" s="4">
        <f ca="1">MAX((C746-E746*$E$4-$E$3),0)</f>
        <v>12.39</v>
      </c>
      <c r="G746" s="4">
        <f t="shared" ca="1" si="14"/>
        <v>2004</v>
      </c>
    </row>
    <row r="747" spans="2:7" x14ac:dyDescent="0.25">
      <c r="B747" s="18">
        <v>38124</v>
      </c>
      <c r="C747" s="19">
        <v>66.650000000000006</v>
      </c>
      <c r="D747" s="29">
        <f ca="1">MATCH(B747,'Natural Gas'!A:A)</f>
        <v>1846</v>
      </c>
      <c r="E747" s="30">
        <f ca="1">INDEX('Natural Gas'!B:B,'Price Data'!D747)</f>
        <v>6.41</v>
      </c>
      <c r="F747" s="4">
        <f ca="1">MAX((C747-E747*$E$4-$E$3),0)</f>
        <v>13.370000000000005</v>
      </c>
      <c r="G747" s="4">
        <f t="shared" ca="1" si="14"/>
        <v>2004</v>
      </c>
    </row>
    <row r="748" spans="2:7" x14ac:dyDescent="0.25">
      <c r="B748" s="18">
        <v>38125</v>
      </c>
      <c r="C748" s="19">
        <v>65.5</v>
      </c>
      <c r="D748" s="29">
        <f ca="1">MATCH(B748,'Natural Gas'!A:A)</f>
        <v>1847</v>
      </c>
      <c r="E748" s="30">
        <f ca="1">INDEX('Natural Gas'!B:B,'Price Data'!D748)</f>
        <v>6.28</v>
      </c>
      <c r="F748" s="4">
        <f ca="1">MAX((C748-E748*$E$4-$E$3),0)</f>
        <v>13.259999999999998</v>
      </c>
      <c r="G748" s="4">
        <f t="shared" ca="1" si="14"/>
        <v>2004</v>
      </c>
    </row>
    <row r="749" spans="2:7" x14ac:dyDescent="0.25">
      <c r="B749" s="18">
        <v>38126</v>
      </c>
      <c r="C749" s="19">
        <v>63.75</v>
      </c>
      <c r="D749" s="29">
        <f ca="1">MATCH(B749,'Natural Gas'!A:A)</f>
        <v>1848</v>
      </c>
      <c r="E749" s="30">
        <f ca="1">INDEX('Natural Gas'!B:B,'Price Data'!D749)</f>
        <v>6.18</v>
      </c>
      <c r="F749" s="4">
        <f ca="1">MAX((C749-E749*$E$4-$E$3),0)</f>
        <v>12.310000000000002</v>
      </c>
      <c r="G749" s="4">
        <f t="shared" ca="1" si="14"/>
        <v>2004</v>
      </c>
    </row>
    <row r="750" spans="2:7" x14ac:dyDescent="0.25">
      <c r="B750" s="18">
        <v>38128</v>
      </c>
      <c r="C750" s="19">
        <v>71.357100000000003</v>
      </c>
      <c r="D750" s="29">
        <f ca="1">MATCH(B750,'Natural Gas'!A:A)</f>
        <v>1850</v>
      </c>
      <c r="E750" s="30">
        <f ca="1">INDEX('Natural Gas'!B:B,'Price Data'!D750)</f>
        <v>6.35</v>
      </c>
      <c r="F750" s="4">
        <f ca="1">MAX((C750-E750*$E$4-$E$3),0)</f>
        <v>18.557100000000005</v>
      </c>
      <c r="G750" s="4">
        <f t="shared" ca="1" si="14"/>
        <v>2004</v>
      </c>
    </row>
    <row r="751" spans="2:7" x14ac:dyDescent="0.25">
      <c r="B751" s="18">
        <v>38131</v>
      </c>
      <c r="C751" s="19">
        <v>68.4375</v>
      </c>
      <c r="D751" s="29">
        <f ca="1">MATCH(B751,'Natural Gas'!A:A)</f>
        <v>1851</v>
      </c>
      <c r="E751" s="30">
        <f ca="1">INDEX('Natural Gas'!B:B,'Price Data'!D751)</f>
        <v>6.48</v>
      </c>
      <c r="F751" s="4">
        <f ca="1">MAX((C751-E751*$E$4-$E$3),0)</f>
        <v>14.597499999999997</v>
      </c>
      <c r="G751" s="4">
        <f t="shared" ca="1" si="14"/>
        <v>2004</v>
      </c>
    </row>
    <row r="752" spans="2:7" x14ac:dyDescent="0.25">
      <c r="B752" s="18">
        <v>38132</v>
      </c>
      <c r="C752" s="19">
        <v>64.892899999999997</v>
      </c>
      <c r="D752" s="29">
        <f ca="1">MATCH(B752,'Natural Gas'!A:A)</f>
        <v>1852</v>
      </c>
      <c r="E752" s="30">
        <f ca="1">INDEX('Natural Gas'!B:B,'Price Data'!D752)</f>
        <v>6.73</v>
      </c>
      <c r="F752" s="4">
        <f ca="1">MAX((C752-E752*$E$4-$E$3),0)</f>
        <v>9.052899999999994</v>
      </c>
      <c r="G752" s="4">
        <f t="shared" ca="1" si="14"/>
        <v>2004</v>
      </c>
    </row>
    <row r="753" spans="2:7" x14ac:dyDescent="0.25">
      <c r="B753" s="18">
        <v>38134</v>
      </c>
      <c r="C753" s="19">
        <v>63.25</v>
      </c>
      <c r="D753" s="29">
        <f ca="1">MATCH(B753,'Natural Gas'!A:A)</f>
        <v>1854</v>
      </c>
      <c r="E753" s="30">
        <f ca="1">INDEX('Natural Gas'!B:B,'Price Data'!D753)</f>
        <v>6.51</v>
      </c>
      <c r="F753" s="4">
        <f ca="1">MAX((C753-E753*$E$4-$E$3),0)</f>
        <v>9.1700000000000017</v>
      </c>
      <c r="G753" s="4">
        <f t="shared" ca="1" si="14"/>
        <v>2004</v>
      </c>
    </row>
    <row r="754" spans="2:7" x14ac:dyDescent="0.25">
      <c r="B754" s="18">
        <v>38135</v>
      </c>
      <c r="C754" s="19">
        <v>60</v>
      </c>
      <c r="D754" s="29">
        <f ca="1">MATCH(B754,'Natural Gas'!A:A)</f>
        <v>1855</v>
      </c>
      <c r="E754" s="30">
        <f ca="1">INDEX('Natural Gas'!B:B,'Price Data'!D754)</f>
        <v>6.45</v>
      </c>
      <c r="F754" s="4">
        <f ca="1">MAX((C754-E754*$E$4-$E$3),0)</f>
        <v>6.3999999999999986</v>
      </c>
      <c r="G754" s="4">
        <f t="shared" ca="1" si="14"/>
        <v>2004</v>
      </c>
    </row>
    <row r="755" spans="2:7" x14ac:dyDescent="0.25">
      <c r="B755" s="18">
        <v>38139</v>
      </c>
      <c r="C755" s="19">
        <v>57</v>
      </c>
      <c r="D755" s="29">
        <f ca="1">MATCH(B755,'Natural Gas'!A:A)</f>
        <v>1856</v>
      </c>
      <c r="E755" s="30">
        <f ca="1">INDEX('Natural Gas'!B:B,'Price Data'!D755)</f>
        <v>6.45</v>
      </c>
      <c r="F755" s="4">
        <f ca="1">MAX((C755-E755*$E$4-$E$3),0)</f>
        <v>3.3999999999999986</v>
      </c>
      <c r="G755" s="4">
        <f t="shared" ca="1" si="14"/>
        <v>2004</v>
      </c>
    </row>
    <row r="756" spans="2:7" x14ac:dyDescent="0.25">
      <c r="B756" s="18">
        <v>38140</v>
      </c>
      <c r="C756" s="19">
        <v>60.375</v>
      </c>
      <c r="D756" s="29">
        <f ca="1">MATCH(B756,'Natural Gas'!A:A)</f>
        <v>1857</v>
      </c>
      <c r="E756" s="30">
        <f ca="1">INDEX('Natural Gas'!B:B,'Price Data'!D756)</f>
        <v>6.51</v>
      </c>
      <c r="F756" s="4">
        <f ca="1">MAX((C756-E756*$E$4-$E$3),0)</f>
        <v>6.2950000000000017</v>
      </c>
      <c r="G756" s="4">
        <f t="shared" ca="1" si="14"/>
        <v>2004</v>
      </c>
    </row>
    <row r="757" spans="2:7" x14ac:dyDescent="0.25">
      <c r="B757" s="18">
        <v>38141</v>
      </c>
      <c r="C757" s="19">
        <v>59.25</v>
      </c>
      <c r="D757" s="29">
        <f ca="1">MATCH(B757,'Natural Gas'!A:A)</f>
        <v>1858</v>
      </c>
      <c r="E757" s="30">
        <f ca="1">INDEX('Natural Gas'!B:B,'Price Data'!D757)</f>
        <v>6.44</v>
      </c>
      <c r="F757" s="4">
        <f ca="1">MAX((C757-E757*$E$4-$E$3),0)</f>
        <v>5.7299999999999969</v>
      </c>
      <c r="G757" s="4">
        <f t="shared" ca="1" si="14"/>
        <v>2004</v>
      </c>
    </row>
    <row r="758" spans="2:7" x14ac:dyDescent="0.25">
      <c r="B758" s="18">
        <v>38142</v>
      </c>
      <c r="C758" s="19">
        <v>59.5</v>
      </c>
      <c r="D758" s="29">
        <f ca="1">MATCH(B758,'Natural Gas'!A:A)</f>
        <v>1859</v>
      </c>
      <c r="E758" s="30">
        <f ca="1">INDEX('Natural Gas'!B:B,'Price Data'!D758)</f>
        <v>6.15</v>
      </c>
      <c r="F758" s="4">
        <f ca="1">MAX((C758-E758*$E$4-$E$3),0)</f>
        <v>8.2999999999999972</v>
      </c>
      <c r="G758" s="4">
        <f t="shared" ca="1" si="14"/>
        <v>2004</v>
      </c>
    </row>
    <row r="759" spans="2:7" x14ac:dyDescent="0.25">
      <c r="B759" s="18">
        <v>38145</v>
      </c>
      <c r="C759" s="19">
        <v>74</v>
      </c>
      <c r="D759" s="29">
        <f ca="1">MATCH(B759,'Natural Gas'!A:A)</f>
        <v>1860</v>
      </c>
      <c r="E759" s="30">
        <f ca="1">INDEX('Natural Gas'!B:B,'Price Data'!D759)</f>
        <v>6.09</v>
      </c>
      <c r="F759" s="4">
        <f ca="1">MAX((C759-E759*$E$4-$E$3),0)</f>
        <v>23.28</v>
      </c>
      <c r="G759" s="4">
        <f t="shared" ca="1" si="14"/>
        <v>2004</v>
      </c>
    </row>
    <row r="760" spans="2:7" x14ac:dyDescent="0.25">
      <c r="B760" s="18">
        <v>38146</v>
      </c>
      <c r="C760" s="19">
        <v>96</v>
      </c>
      <c r="D760" s="29">
        <f ca="1">MATCH(B760,'Natural Gas'!A:A)</f>
        <v>1861</v>
      </c>
      <c r="E760" s="30">
        <f ca="1">INDEX('Natural Gas'!B:B,'Price Data'!D760)</f>
        <v>6.19</v>
      </c>
      <c r="F760" s="4">
        <f ca="1">MAX((C760-E760*$E$4-$E$3),0)</f>
        <v>44.48</v>
      </c>
      <c r="G760" s="4">
        <f t="shared" ca="1" si="14"/>
        <v>2004</v>
      </c>
    </row>
    <row r="761" spans="2:7" x14ac:dyDescent="0.25">
      <c r="B761" s="18">
        <v>38147</v>
      </c>
      <c r="C761" s="19">
        <v>61.12</v>
      </c>
      <c r="D761" s="29">
        <f ca="1">MATCH(B761,'Natural Gas'!A:A)</f>
        <v>1862</v>
      </c>
      <c r="E761" s="30">
        <f ca="1">INDEX('Natural Gas'!B:B,'Price Data'!D761)</f>
        <v>6.04</v>
      </c>
      <c r="F761" s="4">
        <f ca="1">MAX((C761-E761*$E$4-$E$3),0)</f>
        <v>10.799999999999997</v>
      </c>
      <c r="G761" s="4">
        <f t="shared" ca="1" si="14"/>
        <v>2004</v>
      </c>
    </row>
    <row r="762" spans="2:7" x14ac:dyDescent="0.25">
      <c r="B762" s="18">
        <v>38148</v>
      </c>
      <c r="C762" s="19">
        <v>56.662500000000001</v>
      </c>
      <c r="D762" s="29">
        <f ca="1">MATCH(B762,'Natural Gas'!A:A)</f>
        <v>1863</v>
      </c>
      <c r="E762" s="30">
        <f ca="1">INDEX('Natural Gas'!B:B,'Price Data'!D762)</f>
        <v>6</v>
      </c>
      <c r="F762" s="4">
        <f ca="1">MAX((C762-E762*$E$4-$E$3),0)</f>
        <v>6.6625000000000014</v>
      </c>
      <c r="G762" s="4">
        <f t="shared" ca="1" si="14"/>
        <v>2004</v>
      </c>
    </row>
    <row r="763" spans="2:7" x14ac:dyDescent="0.25">
      <c r="B763" s="18">
        <v>38149</v>
      </c>
      <c r="C763" s="19">
        <v>57.4375</v>
      </c>
      <c r="D763" s="29">
        <f ca="1">MATCH(B763,'Natural Gas'!A:A)</f>
        <v>1863</v>
      </c>
      <c r="E763" s="30">
        <f ca="1">INDEX('Natural Gas'!B:B,'Price Data'!D763)</f>
        <v>6</v>
      </c>
      <c r="F763" s="4">
        <f ca="1">MAX((C763-E763*$E$4-$E$3),0)</f>
        <v>7.4375</v>
      </c>
      <c r="G763" s="4">
        <f t="shared" ca="1" si="14"/>
        <v>2004</v>
      </c>
    </row>
    <row r="764" spans="2:7" x14ac:dyDescent="0.25">
      <c r="B764" s="18">
        <v>38152</v>
      </c>
      <c r="C764" s="19">
        <v>64.424999999999997</v>
      </c>
      <c r="D764" s="29">
        <f ca="1">MATCH(B764,'Natural Gas'!A:A)</f>
        <v>1864</v>
      </c>
      <c r="E764" s="30">
        <f ca="1">INDEX('Natural Gas'!B:B,'Price Data'!D764)</f>
        <v>6.15</v>
      </c>
      <c r="F764" s="4">
        <f ca="1">MAX((C764-E764*$E$4-$E$3),0)</f>
        <v>13.224999999999994</v>
      </c>
      <c r="G764" s="4">
        <f t="shared" ca="1" si="14"/>
        <v>2004</v>
      </c>
    </row>
    <row r="765" spans="2:7" x14ac:dyDescent="0.25">
      <c r="B765" s="18">
        <v>38153</v>
      </c>
      <c r="C765" s="19">
        <v>67.083299999999994</v>
      </c>
      <c r="D765" s="29">
        <f ca="1">MATCH(B765,'Natural Gas'!A:A)</f>
        <v>1865</v>
      </c>
      <c r="E765" s="30">
        <f ca="1">INDEX('Natural Gas'!B:B,'Price Data'!D765)</f>
        <v>6.35</v>
      </c>
      <c r="F765" s="4">
        <f ca="1">MAX((C765-E765*$E$4-$E$3),0)</f>
        <v>14.283299999999997</v>
      </c>
      <c r="G765" s="4">
        <f t="shared" ca="1" si="14"/>
        <v>2004</v>
      </c>
    </row>
    <row r="766" spans="2:7" x14ac:dyDescent="0.25">
      <c r="B766" s="18">
        <v>38155</v>
      </c>
      <c r="C766" s="19">
        <v>61</v>
      </c>
      <c r="D766" s="29">
        <f ca="1">MATCH(B766,'Natural Gas'!A:A)</f>
        <v>1867</v>
      </c>
      <c r="E766" s="30">
        <f ca="1">INDEX('Natural Gas'!B:B,'Price Data'!D766)</f>
        <v>6.57</v>
      </c>
      <c r="F766" s="4">
        <f ca="1">MAX((C766-E766*$E$4-$E$3),0)</f>
        <v>6.4399999999999977</v>
      </c>
      <c r="G766" s="4">
        <f t="shared" ca="1" si="14"/>
        <v>2004</v>
      </c>
    </row>
    <row r="767" spans="2:7" x14ac:dyDescent="0.25">
      <c r="B767" s="18">
        <v>38156</v>
      </c>
      <c r="C767" s="19">
        <v>68</v>
      </c>
      <c r="D767" s="29">
        <f ca="1">MATCH(B767,'Natural Gas'!A:A)</f>
        <v>1868</v>
      </c>
      <c r="E767" s="30">
        <f ca="1">INDEX('Natural Gas'!B:B,'Price Data'!D767)</f>
        <v>6.48</v>
      </c>
      <c r="F767" s="4">
        <f ca="1">MAX((C767-E767*$E$4-$E$3),0)</f>
        <v>14.159999999999997</v>
      </c>
      <c r="G767" s="4">
        <f t="shared" ca="1" si="14"/>
        <v>2004</v>
      </c>
    </row>
    <row r="768" spans="2:7" x14ac:dyDescent="0.25">
      <c r="B768" s="18">
        <v>38159</v>
      </c>
      <c r="C768" s="19">
        <v>62.281300000000002</v>
      </c>
      <c r="D768" s="29">
        <f ca="1">MATCH(B768,'Natural Gas'!A:A)</f>
        <v>1869</v>
      </c>
      <c r="E768" s="30">
        <f ca="1">INDEX('Natural Gas'!B:B,'Price Data'!D768)</f>
        <v>6.42</v>
      </c>
      <c r="F768" s="4">
        <f ca="1">MAX((C768-E768*$E$4-$E$3),0)</f>
        <v>8.9213000000000022</v>
      </c>
      <c r="G768" s="4">
        <f t="shared" ca="1" si="14"/>
        <v>2004</v>
      </c>
    </row>
    <row r="769" spans="2:7" x14ac:dyDescent="0.25">
      <c r="B769" s="18">
        <v>38160</v>
      </c>
      <c r="C769" s="19">
        <v>61.166699999999999</v>
      </c>
      <c r="D769" s="29">
        <f ca="1">MATCH(B769,'Natural Gas'!A:A)</f>
        <v>1870</v>
      </c>
      <c r="E769" s="30">
        <f ca="1">INDEX('Natural Gas'!B:B,'Price Data'!D769)</f>
        <v>6.29</v>
      </c>
      <c r="F769" s="4">
        <f ca="1">MAX((C769-E769*$E$4-$E$3),0)</f>
        <v>8.8466999999999985</v>
      </c>
      <c r="G769" s="4">
        <f t="shared" ca="1" si="14"/>
        <v>2004</v>
      </c>
    </row>
    <row r="770" spans="2:7" x14ac:dyDescent="0.25">
      <c r="B770" s="18">
        <v>38161</v>
      </c>
      <c r="C770" s="19">
        <v>59.826900000000002</v>
      </c>
      <c r="D770" s="29">
        <f ca="1">MATCH(B770,'Natural Gas'!A:A)</f>
        <v>1871</v>
      </c>
      <c r="E770" s="30">
        <f ca="1">INDEX('Natural Gas'!B:B,'Price Data'!D770)</f>
        <v>6.3</v>
      </c>
      <c r="F770" s="4">
        <f ca="1">MAX((C770-E770*$E$4-$E$3),0)</f>
        <v>7.4269000000000034</v>
      </c>
      <c r="G770" s="4">
        <f t="shared" ca="1" si="14"/>
        <v>2004</v>
      </c>
    </row>
    <row r="771" spans="2:7" x14ac:dyDescent="0.25">
      <c r="B771" s="18">
        <v>38162</v>
      </c>
      <c r="C771" s="19">
        <v>56.6875</v>
      </c>
      <c r="D771" s="29">
        <f ca="1">MATCH(B771,'Natural Gas'!A:A)</f>
        <v>1872</v>
      </c>
      <c r="E771" s="30">
        <f ca="1">INDEX('Natural Gas'!B:B,'Price Data'!D771)</f>
        <v>6.41</v>
      </c>
      <c r="F771" s="4">
        <f ca="1">MAX((C771-E771*$E$4-$E$3),0)</f>
        <v>3.4074999999999989</v>
      </c>
      <c r="G771" s="4">
        <f t="shared" ca="1" si="14"/>
        <v>2004</v>
      </c>
    </row>
    <row r="772" spans="2:7" x14ac:dyDescent="0.25">
      <c r="B772" s="18">
        <v>38163</v>
      </c>
      <c r="C772" s="19">
        <v>59</v>
      </c>
      <c r="D772" s="29">
        <f ca="1">MATCH(B772,'Natural Gas'!A:A)</f>
        <v>1873</v>
      </c>
      <c r="E772" s="30">
        <f ca="1">INDEX('Natural Gas'!B:B,'Price Data'!D772)</f>
        <v>6.28</v>
      </c>
      <c r="F772" s="4">
        <f ca="1">MAX((C772-E772*$E$4-$E$3),0)</f>
        <v>6.759999999999998</v>
      </c>
      <c r="G772" s="4">
        <f t="shared" ca="1" si="14"/>
        <v>2004</v>
      </c>
    </row>
    <row r="773" spans="2:7" x14ac:dyDescent="0.25">
      <c r="B773" s="18">
        <v>38166</v>
      </c>
      <c r="C773" s="19">
        <v>56.916699999999999</v>
      </c>
      <c r="D773" s="29">
        <f ca="1">MATCH(B773,'Natural Gas'!A:A)</f>
        <v>1874</v>
      </c>
      <c r="E773" s="30">
        <f ca="1">INDEX('Natural Gas'!B:B,'Price Data'!D773)</f>
        <v>6.13</v>
      </c>
      <c r="F773" s="4">
        <f ca="1">MAX((C773-E773*$E$4-$E$3),0)</f>
        <v>5.8766999999999996</v>
      </c>
      <c r="G773" s="4">
        <f t="shared" ca="1" si="14"/>
        <v>2004</v>
      </c>
    </row>
    <row r="774" spans="2:7" x14ac:dyDescent="0.25">
      <c r="B774" s="18">
        <v>38167</v>
      </c>
      <c r="C774" s="19">
        <v>58.8</v>
      </c>
      <c r="D774" s="29">
        <f ca="1">MATCH(B774,'Natural Gas'!A:A)</f>
        <v>1875</v>
      </c>
      <c r="E774" s="30">
        <f ca="1">INDEX('Natural Gas'!B:B,'Price Data'!D774)</f>
        <v>6.02</v>
      </c>
      <c r="F774" s="4">
        <f ca="1">MAX((C774-E774*$E$4-$E$3),0)</f>
        <v>8.64</v>
      </c>
      <c r="G774" s="4">
        <f t="shared" ca="1" si="14"/>
        <v>2004</v>
      </c>
    </row>
    <row r="775" spans="2:7" x14ac:dyDescent="0.25">
      <c r="B775" s="18">
        <v>38168</v>
      </c>
      <c r="C775" s="19">
        <v>57.458300000000001</v>
      </c>
      <c r="D775" s="29">
        <f ca="1">MATCH(B775,'Natural Gas'!A:A)</f>
        <v>1876</v>
      </c>
      <c r="E775" s="30">
        <f ca="1">INDEX('Natural Gas'!B:B,'Price Data'!D775)</f>
        <v>6.03</v>
      </c>
      <c r="F775" s="4">
        <f ca="1">MAX((C775-E775*$E$4-$E$3),0)</f>
        <v>7.2182999999999993</v>
      </c>
      <c r="G775" s="4">
        <f t="shared" ca="1" si="14"/>
        <v>2004</v>
      </c>
    </row>
    <row r="776" spans="2:7" x14ac:dyDescent="0.25">
      <c r="B776" s="18">
        <v>38169</v>
      </c>
      <c r="C776" s="19">
        <v>57.208300000000001</v>
      </c>
      <c r="D776" s="29">
        <f ca="1">MATCH(B776,'Natural Gas'!A:A)</f>
        <v>1877</v>
      </c>
      <c r="E776" s="30">
        <f ca="1">INDEX('Natural Gas'!B:B,'Price Data'!D776)</f>
        <v>5.95</v>
      </c>
      <c r="F776" s="4">
        <f ca="1">MAX((C776-E776*$E$4-$E$3),0)</f>
        <v>7.6082999999999998</v>
      </c>
      <c r="G776" s="4">
        <f t="shared" ca="1" si="14"/>
        <v>2004</v>
      </c>
    </row>
    <row r="777" spans="2:7" x14ac:dyDescent="0.25">
      <c r="B777" s="18">
        <v>38170</v>
      </c>
      <c r="C777" s="19">
        <v>62.012500000000003</v>
      </c>
      <c r="D777" s="29">
        <f ca="1">MATCH(B777,'Natural Gas'!A:A)</f>
        <v>1878</v>
      </c>
      <c r="E777" s="30">
        <f ca="1">INDEX('Natural Gas'!B:B,'Price Data'!D777)</f>
        <v>5.88</v>
      </c>
      <c r="F777" s="4">
        <f ca="1">MAX((C777-E777*$E$4-$E$3),0)</f>
        <v>12.972500000000004</v>
      </c>
      <c r="G777" s="4">
        <f t="shared" ca="1" si="14"/>
        <v>2004</v>
      </c>
    </row>
    <row r="778" spans="2:7" x14ac:dyDescent="0.25">
      <c r="B778" s="18">
        <v>38174</v>
      </c>
      <c r="C778" s="19">
        <v>60.875</v>
      </c>
      <c r="D778" s="29">
        <f ca="1">MATCH(B778,'Natural Gas'!A:A)</f>
        <v>1879</v>
      </c>
      <c r="E778" s="30">
        <f ca="1">INDEX('Natural Gas'!B:B,'Price Data'!D778)</f>
        <v>6.16</v>
      </c>
      <c r="F778" s="4">
        <f ca="1">MAX((C778-E778*$E$4-$E$3),0)</f>
        <v>9.5949999999999989</v>
      </c>
      <c r="G778" s="4">
        <f t="shared" ca="1" si="14"/>
        <v>2004</v>
      </c>
    </row>
    <row r="779" spans="2:7" x14ac:dyDescent="0.25">
      <c r="B779" s="18">
        <v>38176</v>
      </c>
      <c r="C779" s="19">
        <v>58.3</v>
      </c>
      <c r="D779" s="29">
        <f ca="1">MATCH(B779,'Natural Gas'!A:A)</f>
        <v>1881</v>
      </c>
      <c r="E779" s="30">
        <f ca="1">INDEX('Natural Gas'!B:B,'Price Data'!D779)</f>
        <v>6.19</v>
      </c>
      <c r="F779" s="4">
        <f ca="1">MAX((C779-E779*$E$4-$E$3),0)</f>
        <v>6.779999999999994</v>
      </c>
      <c r="G779" s="4">
        <f t="shared" ref="G779:G842" ca="1" si="15">YEAR(B779)</f>
        <v>2004</v>
      </c>
    </row>
    <row r="780" spans="2:7" x14ac:dyDescent="0.25">
      <c r="B780" s="18">
        <v>38177</v>
      </c>
      <c r="C780" s="19">
        <v>59.166699999999999</v>
      </c>
      <c r="D780" s="29">
        <f ca="1">MATCH(B780,'Natural Gas'!A:A)</f>
        <v>1882</v>
      </c>
      <c r="E780" s="30">
        <f ca="1">INDEX('Natural Gas'!B:B,'Price Data'!D780)</f>
        <v>5.89</v>
      </c>
      <c r="F780" s="4">
        <f ca="1">MAX((C780-E780*$E$4-$E$3),0)</f>
        <v>10.046700000000001</v>
      </c>
      <c r="G780" s="4">
        <f t="shared" ca="1" si="15"/>
        <v>2004</v>
      </c>
    </row>
    <row r="781" spans="2:7" x14ac:dyDescent="0.25">
      <c r="B781" s="18">
        <v>38180</v>
      </c>
      <c r="C781" s="19">
        <v>55.9773</v>
      </c>
      <c r="D781" s="29">
        <f ca="1">MATCH(B781,'Natural Gas'!A:A)</f>
        <v>1883</v>
      </c>
      <c r="E781" s="30">
        <f ca="1">INDEX('Natural Gas'!B:B,'Price Data'!D781)</f>
        <v>5.95</v>
      </c>
      <c r="F781" s="4">
        <f ca="1">MAX((C781-E781*$E$4-$E$3),0)</f>
        <v>6.3772999999999982</v>
      </c>
      <c r="G781" s="4">
        <f t="shared" ca="1" si="15"/>
        <v>2004</v>
      </c>
    </row>
    <row r="782" spans="2:7" x14ac:dyDescent="0.25">
      <c r="B782" s="18">
        <v>38181</v>
      </c>
      <c r="C782" s="19">
        <v>55.15</v>
      </c>
      <c r="D782" s="29">
        <f ca="1">MATCH(B782,'Natural Gas'!A:A)</f>
        <v>1884</v>
      </c>
      <c r="E782" s="30">
        <f ca="1">INDEX('Natural Gas'!B:B,'Price Data'!D782)</f>
        <v>5.85</v>
      </c>
      <c r="F782" s="4">
        <f ca="1">MAX((C782-E782*$E$4-$E$3),0)</f>
        <v>6.3500000000000014</v>
      </c>
      <c r="G782" s="4">
        <f t="shared" ca="1" si="15"/>
        <v>2004</v>
      </c>
    </row>
    <row r="783" spans="2:7" x14ac:dyDescent="0.25">
      <c r="B783" s="18">
        <v>38182</v>
      </c>
      <c r="C783" s="19">
        <v>55.75</v>
      </c>
      <c r="D783" s="29">
        <f ca="1">MATCH(B783,'Natural Gas'!A:A)</f>
        <v>1885</v>
      </c>
      <c r="E783" s="30">
        <f ca="1">INDEX('Natural Gas'!B:B,'Price Data'!D783)</f>
        <v>5.91</v>
      </c>
      <c r="F783" s="4">
        <f ca="1">MAX((C783-E783*$E$4-$E$3),0)</f>
        <v>6.4699999999999989</v>
      </c>
      <c r="G783" s="4">
        <f t="shared" ca="1" si="15"/>
        <v>2004</v>
      </c>
    </row>
    <row r="784" spans="2:7" x14ac:dyDescent="0.25">
      <c r="B784" s="18">
        <v>38183</v>
      </c>
      <c r="C784" s="19">
        <v>56.8</v>
      </c>
      <c r="D784" s="29">
        <f ca="1">MATCH(B784,'Natural Gas'!A:A)</f>
        <v>1886</v>
      </c>
      <c r="E784" s="30">
        <f ca="1">INDEX('Natural Gas'!B:B,'Price Data'!D784)</f>
        <v>5.92</v>
      </c>
      <c r="F784" s="4">
        <f ca="1">MAX((C784-E784*$E$4-$E$3),0)</f>
        <v>7.4399999999999977</v>
      </c>
      <c r="G784" s="4">
        <f t="shared" ca="1" si="15"/>
        <v>2004</v>
      </c>
    </row>
    <row r="785" spans="2:7" x14ac:dyDescent="0.25">
      <c r="B785" s="18">
        <v>38184</v>
      </c>
      <c r="C785" s="19">
        <v>56</v>
      </c>
      <c r="D785" s="29">
        <f ca="1">MATCH(B785,'Natural Gas'!A:A)</f>
        <v>1887</v>
      </c>
      <c r="E785" s="30">
        <f ca="1">INDEX('Natural Gas'!B:B,'Price Data'!D785)</f>
        <v>5.77</v>
      </c>
      <c r="F785" s="4">
        <f ca="1">MAX((C785-E785*$E$4-$E$3),0)</f>
        <v>7.8400000000000034</v>
      </c>
      <c r="G785" s="4">
        <f t="shared" ca="1" si="15"/>
        <v>2004</v>
      </c>
    </row>
    <row r="786" spans="2:7" x14ac:dyDescent="0.25">
      <c r="B786" s="18">
        <v>38187</v>
      </c>
      <c r="C786" s="19">
        <v>58.113599999999998</v>
      </c>
      <c r="D786" s="29">
        <f ca="1">MATCH(B786,'Natural Gas'!A:A)</f>
        <v>1888</v>
      </c>
      <c r="E786" s="30">
        <f ca="1">INDEX('Natural Gas'!B:B,'Price Data'!D786)</f>
        <v>5.75</v>
      </c>
      <c r="F786" s="4">
        <f ca="1">MAX((C786-E786*$E$4-$E$3),0)</f>
        <v>10.113599999999998</v>
      </c>
      <c r="G786" s="4">
        <f t="shared" ca="1" si="15"/>
        <v>2004</v>
      </c>
    </row>
    <row r="787" spans="2:7" x14ac:dyDescent="0.25">
      <c r="B787" s="18">
        <v>38188</v>
      </c>
      <c r="C787" s="19">
        <v>61.035699999999999</v>
      </c>
      <c r="D787" s="29">
        <f ca="1">MATCH(B787,'Natural Gas'!A:A)</f>
        <v>1889</v>
      </c>
      <c r="E787" s="30">
        <f ca="1">INDEX('Natural Gas'!B:B,'Price Data'!D787)</f>
        <v>5.8</v>
      </c>
      <c r="F787" s="4">
        <f ca="1">MAX((C787-E787*$E$4-$E$3),0)</f>
        <v>12.6357</v>
      </c>
      <c r="G787" s="4">
        <f t="shared" ca="1" si="15"/>
        <v>2004</v>
      </c>
    </row>
    <row r="788" spans="2:7" x14ac:dyDescent="0.25">
      <c r="B788" s="18">
        <v>38189</v>
      </c>
      <c r="C788" s="19">
        <v>67.599999999999994</v>
      </c>
      <c r="D788" s="29">
        <f ca="1">MATCH(B788,'Natural Gas'!A:A)</f>
        <v>1890</v>
      </c>
      <c r="E788" s="30">
        <f ca="1">INDEX('Natural Gas'!B:B,'Price Data'!D788)</f>
        <v>5.9</v>
      </c>
      <c r="F788" s="4">
        <f ca="1">MAX((C788-E788*$E$4-$E$3),0)</f>
        <v>18.399999999999991</v>
      </c>
      <c r="G788" s="4">
        <f t="shared" ca="1" si="15"/>
        <v>2004</v>
      </c>
    </row>
    <row r="789" spans="2:7" x14ac:dyDescent="0.25">
      <c r="B789" s="18">
        <v>38190</v>
      </c>
      <c r="C789" s="19">
        <v>60</v>
      </c>
      <c r="D789" s="29">
        <f ca="1">MATCH(B789,'Natural Gas'!A:A)</f>
        <v>1891</v>
      </c>
      <c r="E789" s="30">
        <f ca="1">INDEX('Natural Gas'!B:B,'Price Data'!D789)</f>
        <v>5.85</v>
      </c>
      <c r="F789" s="4">
        <f ca="1">MAX((C789-E789*$E$4-$E$3),0)</f>
        <v>11.200000000000003</v>
      </c>
      <c r="G789" s="4">
        <f t="shared" ca="1" si="15"/>
        <v>2004</v>
      </c>
    </row>
    <row r="790" spans="2:7" x14ac:dyDescent="0.25">
      <c r="B790" s="18">
        <v>38191</v>
      </c>
      <c r="C790" s="19">
        <v>56.5</v>
      </c>
      <c r="D790" s="29">
        <f ca="1">MATCH(B790,'Natural Gas'!A:A)</f>
        <v>1892</v>
      </c>
      <c r="E790" s="30">
        <f ca="1">INDEX('Natural Gas'!B:B,'Price Data'!D790)</f>
        <v>5.98</v>
      </c>
      <c r="F790" s="4">
        <f ca="1">MAX((C790-E790*$E$4-$E$3),0)</f>
        <v>6.6599999999999966</v>
      </c>
      <c r="G790" s="4">
        <f t="shared" ca="1" si="15"/>
        <v>2004</v>
      </c>
    </row>
    <row r="791" spans="2:7" x14ac:dyDescent="0.25">
      <c r="B791" s="18">
        <v>38194</v>
      </c>
      <c r="C791" s="19">
        <v>54.216700000000003</v>
      </c>
      <c r="D791" s="29">
        <f ca="1">MATCH(B791,'Natural Gas'!A:A)</f>
        <v>1893</v>
      </c>
      <c r="E791" s="30">
        <f ca="1">INDEX('Natural Gas'!B:B,'Price Data'!D791)</f>
        <v>5.94</v>
      </c>
      <c r="F791" s="4">
        <f ca="1">MAX((C791-E791*$E$4-$E$3),0)</f>
        <v>4.6966999999999999</v>
      </c>
      <c r="G791" s="4">
        <f t="shared" ca="1" si="15"/>
        <v>2004</v>
      </c>
    </row>
    <row r="792" spans="2:7" x14ac:dyDescent="0.25">
      <c r="B792" s="18">
        <v>38195</v>
      </c>
      <c r="C792" s="19">
        <v>55.345799999999997</v>
      </c>
      <c r="D792" s="29">
        <f ca="1">MATCH(B792,'Natural Gas'!A:A)</f>
        <v>1894</v>
      </c>
      <c r="E792" s="30">
        <f ca="1">INDEX('Natural Gas'!B:B,'Price Data'!D792)</f>
        <v>5.87</v>
      </c>
      <c r="F792" s="4">
        <f ca="1">MAX((C792-E792*$E$4-$E$3),0)</f>
        <v>6.3857999999999961</v>
      </c>
      <c r="G792" s="4">
        <f t="shared" ca="1" si="15"/>
        <v>2004</v>
      </c>
    </row>
    <row r="793" spans="2:7" x14ac:dyDescent="0.25">
      <c r="B793" s="18">
        <v>38196</v>
      </c>
      <c r="C793" s="19">
        <v>59.070599999999999</v>
      </c>
      <c r="D793" s="29">
        <f ca="1">MATCH(B793,'Natural Gas'!A:A)</f>
        <v>1895</v>
      </c>
      <c r="E793" s="30">
        <f ca="1">INDEX('Natural Gas'!B:B,'Price Data'!D793)</f>
        <v>5.77</v>
      </c>
      <c r="F793" s="4">
        <f ca="1">MAX((C793-E793*$E$4-$E$3),0)</f>
        <v>10.910600000000002</v>
      </c>
      <c r="G793" s="4">
        <f t="shared" ca="1" si="15"/>
        <v>2004</v>
      </c>
    </row>
    <row r="794" spans="2:7" x14ac:dyDescent="0.25">
      <c r="B794" s="18">
        <v>38197</v>
      </c>
      <c r="C794" s="19">
        <v>58.7667</v>
      </c>
      <c r="D794" s="29">
        <f ca="1">MATCH(B794,'Natural Gas'!A:A)</f>
        <v>1896</v>
      </c>
      <c r="E794" s="30">
        <f ca="1">INDEX('Natural Gas'!B:B,'Price Data'!D794)</f>
        <v>5.93</v>
      </c>
      <c r="F794" s="4">
        <f ca="1">MAX((C794-E794*$E$4-$E$3),0)</f>
        <v>9.3267000000000024</v>
      </c>
      <c r="G794" s="4">
        <f t="shared" ca="1" si="15"/>
        <v>2004</v>
      </c>
    </row>
    <row r="795" spans="2:7" x14ac:dyDescent="0.25">
      <c r="B795" s="18">
        <v>38198</v>
      </c>
      <c r="C795" s="19">
        <v>60.5</v>
      </c>
      <c r="D795" s="29">
        <f ca="1">MATCH(B795,'Natural Gas'!A:A)</f>
        <v>1897</v>
      </c>
      <c r="E795" s="30">
        <f ca="1">INDEX('Natural Gas'!B:B,'Price Data'!D795)</f>
        <v>6.03</v>
      </c>
      <c r="F795" s="4">
        <f ca="1">MAX((C795-E795*$E$4-$E$3),0)</f>
        <v>10.259999999999998</v>
      </c>
      <c r="G795" s="4">
        <f t="shared" ca="1" si="15"/>
        <v>2004</v>
      </c>
    </row>
    <row r="796" spans="2:7" x14ac:dyDescent="0.25">
      <c r="B796" s="18">
        <v>38201</v>
      </c>
      <c r="C796" s="19">
        <v>60.973700000000001</v>
      </c>
      <c r="D796" s="29">
        <f ca="1">MATCH(B796,'Natural Gas'!A:A)</f>
        <v>1898</v>
      </c>
      <c r="E796" s="30">
        <f ca="1">INDEX('Natural Gas'!B:B,'Price Data'!D796)</f>
        <v>5.86</v>
      </c>
      <c r="F796" s="4">
        <f ca="1">MAX((C796-E796*$E$4-$E$3),0)</f>
        <v>12.093699999999998</v>
      </c>
      <c r="G796" s="4">
        <f t="shared" ca="1" si="15"/>
        <v>2004</v>
      </c>
    </row>
    <row r="797" spans="2:7" x14ac:dyDescent="0.25">
      <c r="B797" s="18">
        <v>38202</v>
      </c>
      <c r="C797" s="19">
        <v>57.125</v>
      </c>
      <c r="D797" s="29">
        <f ca="1">MATCH(B797,'Natural Gas'!A:A)</f>
        <v>1899</v>
      </c>
      <c r="E797" s="30">
        <f ca="1">INDEX('Natural Gas'!B:B,'Price Data'!D797)</f>
        <v>5.77</v>
      </c>
      <c r="F797" s="4">
        <f ca="1">MAX((C797-E797*$E$4-$E$3),0)</f>
        <v>8.9650000000000034</v>
      </c>
      <c r="G797" s="4">
        <f t="shared" ca="1" si="15"/>
        <v>2004</v>
      </c>
    </row>
    <row r="798" spans="2:7" x14ac:dyDescent="0.25">
      <c r="B798" s="18">
        <v>38203</v>
      </c>
      <c r="C798" s="19">
        <v>52.884599999999999</v>
      </c>
      <c r="D798" s="29">
        <f ca="1">MATCH(B798,'Natural Gas'!A:A)</f>
        <v>1900</v>
      </c>
      <c r="E798" s="30">
        <f ca="1">INDEX('Natural Gas'!B:B,'Price Data'!D798)</f>
        <v>5.7</v>
      </c>
      <c r="F798" s="4">
        <f ca="1">MAX((C798-E798*$E$4-$E$3),0)</f>
        <v>5.2845999999999975</v>
      </c>
      <c r="G798" s="4">
        <f t="shared" ca="1" si="15"/>
        <v>2004</v>
      </c>
    </row>
    <row r="799" spans="2:7" x14ac:dyDescent="0.25">
      <c r="B799" s="18">
        <v>38211</v>
      </c>
      <c r="C799" s="19">
        <v>53.561500000000002</v>
      </c>
      <c r="D799" s="29">
        <f ca="1">MATCH(B799,'Natural Gas'!A:A)</f>
        <v>1906</v>
      </c>
      <c r="E799" s="30">
        <f ca="1">INDEX('Natural Gas'!B:B,'Price Data'!D799)</f>
        <v>5.46</v>
      </c>
      <c r="F799" s="4">
        <f ca="1">MAX((C799-E799*$E$4-$E$3),0)</f>
        <v>7.8815000000000026</v>
      </c>
      <c r="G799" s="4">
        <f t="shared" ca="1" si="15"/>
        <v>2004</v>
      </c>
    </row>
    <row r="800" spans="2:7" x14ac:dyDescent="0.25">
      <c r="B800" s="18">
        <v>38212</v>
      </c>
      <c r="C800" s="19">
        <v>54.85</v>
      </c>
      <c r="D800" s="29">
        <f ca="1">MATCH(B800,'Natural Gas'!A:A)</f>
        <v>1907</v>
      </c>
      <c r="E800" s="30">
        <f ca="1">INDEX('Natural Gas'!B:B,'Price Data'!D800)</f>
        <v>5.27</v>
      </c>
      <c r="F800" s="4">
        <f ca="1">MAX((C800-E800*$E$4-$E$3),0)</f>
        <v>10.690000000000005</v>
      </c>
      <c r="G800" s="4">
        <f t="shared" ca="1" si="15"/>
        <v>2004</v>
      </c>
    </row>
    <row r="801" spans="2:7" x14ac:dyDescent="0.25">
      <c r="B801" s="18">
        <v>38215</v>
      </c>
      <c r="C801" s="19">
        <v>53.1875</v>
      </c>
      <c r="D801" s="29">
        <f ca="1">MATCH(B801,'Natural Gas'!A:A)</f>
        <v>1908</v>
      </c>
      <c r="E801" s="30">
        <f ca="1">INDEX('Natural Gas'!B:B,'Price Data'!D801)</f>
        <v>5.34</v>
      </c>
      <c r="F801" s="4">
        <f ca="1">MAX((C801-E801*$E$4-$E$3),0)</f>
        <v>8.4675000000000011</v>
      </c>
      <c r="G801" s="4">
        <f t="shared" ca="1" si="15"/>
        <v>2004</v>
      </c>
    </row>
    <row r="802" spans="2:7" x14ac:dyDescent="0.25">
      <c r="B802" s="18">
        <v>38216</v>
      </c>
      <c r="C802" s="19">
        <v>53.75</v>
      </c>
      <c r="D802" s="29">
        <f ca="1">MATCH(B802,'Natural Gas'!A:A)</f>
        <v>1909</v>
      </c>
      <c r="E802" s="30">
        <f ca="1">INDEX('Natural Gas'!B:B,'Price Data'!D802)</f>
        <v>5.27</v>
      </c>
      <c r="F802" s="4">
        <f ca="1">MAX((C802-E802*$E$4-$E$3),0)</f>
        <v>9.5900000000000034</v>
      </c>
      <c r="G802" s="4">
        <f t="shared" ca="1" si="15"/>
        <v>2004</v>
      </c>
    </row>
    <row r="803" spans="2:7" x14ac:dyDescent="0.25">
      <c r="B803" s="18">
        <v>38217</v>
      </c>
      <c r="C803" s="19">
        <v>52.113599999999998</v>
      </c>
      <c r="D803" s="29">
        <f ca="1">MATCH(B803,'Natural Gas'!A:A)</f>
        <v>1910</v>
      </c>
      <c r="E803" s="30">
        <f ca="1">INDEX('Natural Gas'!B:B,'Price Data'!D803)</f>
        <v>5.36</v>
      </c>
      <c r="F803" s="4">
        <f ca="1">MAX((C803-E803*$E$4-$E$3),0)</f>
        <v>7.2335999999999956</v>
      </c>
      <c r="G803" s="4">
        <f t="shared" ca="1" si="15"/>
        <v>2004</v>
      </c>
    </row>
    <row r="804" spans="2:7" x14ac:dyDescent="0.25">
      <c r="B804" s="18">
        <v>38218</v>
      </c>
      <c r="C804" s="19">
        <v>53.031300000000002</v>
      </c>
      <c r="D804" s="29">
        <f ca="1">MATCH(B804,'Natural Gas'!A:A)</f>
        <v>1911</v>
      </c>
      <c r="E804" s="30">
        <f ca="1">INDEX('Natural Gas'!B:B,'Price Data'!D804)</f>
        <v>5.34</v>
      </c>
      <c r="F804" s="4">
        <f ca="1">MAX((C804-E804*$E$4-$E$3),0)</f>
        <v>8.3113000000000028</v>
      </c>
      <c r="G804" s="4">
        <f t="shared" ca="1" si="15"/>
        <v>2004</v>
      </c>
    </row>
    <row r="805" spans="2:7" x14ac:dyDescent="0.25">
      <c r="B805" s="18">
        <v>38219</v>
      </c>
      <c r="C805" s="19">
        <v>53.464300000000001</v>
      </c>
      <c r="D805" s="29">
        <f ca="1">MATCH(B805,'Natural Gas'!A:A)</f>
        <v>1912</v>
      </c>
      <c r="E805" s="30">
        <f ca="1">INDEX('Natural Gas'!B:B,'Price Data'!D805)</f>
        <v>5.39</v>
      </c>
      <c r="F805" s="4">
        <f ca="1">MAX((C805-E805*$E$4-$E$3),0)</f>
        <v>8.344300000000004</v>
      </c>
      <c r="G805" s="4">
        <f t="shared" ca="1" si="15"/>
        <v>2004</v>
      </c>
    </row>
    <row r="806" spans="2:7" x14ac:dyDescent="0.25">
      <c r="B806" s="18">
        <v>38222</v>
      </c>
      <c r="C806" s="19">
        <v>50.5</v>
      </c>
      <c r="D806" s="29">
        <f ca="1">MATCH(B806,'Natural Gas'!A:A)</f>
        <v>1913</v>
      </c>
      <c r="E806" s="30">
        <f ca="1">INDEX('Natural Gas'!B:B,'Price Data'!D806)</f>
        <v>5.34</v>
      </c>
      <c r="F806" s="4">
        <f ca="1">MAX((C806-E806*$E$4-$E$3),0)</f>
        <v>5.7800000000000011</v>
      </c>
      <c r="G806" s="4">
        <f t="shared" ca="1" si="15"/>
        <v>2004</v>
      </c>
    </row>
    <row r="807" spans="2:7" x14ac:dyDescent="0.25">
      <c r="B807" s="18">
        <v>38223</v>
      </c>
      <c r="C807" s="19">
        <v>50.1</v>
      </c>
      <c r="D807" s="29">
        <f ca="1">MATCH(B807,'Natural Gas'!A:A)</f>
        <v>1914</v>
      </c>
      <c r="E807" s="30">
        <f ca="1">INDEX('Natural Gas'!B:B,'Price Data'!D807)</f>
        <v>5.23</v>
      </c>
      <c r="F807" s="4">
        <f ca="1">MAX((C807-E807*$E$4-$E$3),0)</f>
        <v>6.259999999999998</v>
      </c>
      <c r="G807" s="4">
        <f t="shared" ca="1" si="15"/>
        <v>2004</v>
      </c>
    </row>
    <row r="808" spans="2:7" x14ac:dyDescent="0.25">
      <c r="B808" s="18">
        <v>38224</v>
      </c>
      <c r="C808" s="19">
        <v>50.416699999999999</v>
      </c>
      <c r="D808" s="29">
        <f ca="1">MATCH(B808,'Natural Gas'!A:A)</f>
        <v>1915</v>
      </c>
      <c r="E808" s="30">
        <f ca="1">INDEX('Natural Gas'!B:B,'Price Data'!D808)</f>
        <v>5.32</v>
      </c>
      <c r="F808" s="4">
        <f ca="1">MAX((C808-E808*$E$4-$E$3),0)</f>
        <v>5.8566999999999965</v>
      </c>
      <c r="G808" s="4">
        <f t="shared" ca="1" si="15"/>
        <v>2004</v>
      </c>
    </row>
    <row r="809" spans="2:7" x14ac:dyDescent="0.25">
      <c r="B809" s="18">
        <v>38225</v>
      </c>
      <c r="C809" s="19">
        <v>52.857100000000003</v>
      </c>
      <c r="D809" s="29">
        <f ca="1">MATCH(B809,'Natural Gas'!A:A)</f>
        <v>1916</v>
      </c>
      <c r="E809" s="30">
        <f ca="1">INDEX('Natural Gas'!B:B,'Price Data'!D809)</f>
        <v>5.19</v>
      </c>
      <c r="F809" s="4">
        <f ca="1">MAX((C809-E809*$E$4-$E$3),0)</f>
        <v>9.3370999999999995</v>
      </c>
      <c r="G809" s="4">
        <f t="shared" ca="1" si="15"/>
        <v>2004</v>
      </c>
    </row>
    <row r="810" spans="2:7" x14ac:dyDescent="0.25">
      <c r="B810" s="18">
        <v>38226</v>
      </c>
      <c r="C810" s="19">
        <v>53.322699999999998</v>
      </c>
      <c r="D810" s="29">
        <f ca="1">MATCH(B810,'Natural Gas'!A:A)</f>
        <v>1917</v>
      </c>
      <c r="E810" s="30">
        <f ca="1">INDEX('Natural Gas'!B:B,'Price Data'!D810)</f>
        <v>5.05</v>
      </c>
      <c r="F810" s="4">
        <f ca="1">MAX((C810-E810*$E$4-$E$3),0)</f>
        <v>10.922699999999999</v>
      </c>
      <c r="G810" s="4">
        <f t="shared" ca="1" si="15"/>
        <v>2004</v>
      </c>
    </row>
    <row r="811" spans="2:7" x14ac:dyDescent="0.25">
      <c r="B811" s="18">
        <v>38229</v>
      </c>
      <c r="C811" s="19">
        <v>54.345199999999998</v>
      </c>
      <c r="D811" s="29">
        <f ca="1">MATCH(B811,'Natural Gas'!A:A)</f>
        <v>1918</v>
      </c>
      <c r="E811" s="30">
        <f ca="1">INDEX('Natural Gas'!B:B,'Price Data'!D811)</f>
        <v>5.05</v>
      </c>
      <c r="F811" s="4">
        <f ca="1">MAX((C811-E811*$E$4-$E$3),0)</f>
        <v>11.9452</v>
      </c>
      <c r="G811" s="4">
        <f t="shared" ca="1" si="15"/>
        <v>2004</v>
      </c>
    </row>
    <row r="812" spans="2:7" x14ac:dyDescent="0.25">
      <c r="B812" s="18">
        <v>38230</v>
      </c>
      <c r="C812" s="19">
        <v>50.7273</v>
      </c>
      <c r="D812" s="29">
        <f ca="1">MATCH(B812,'Natural Gas'!A:A)</f>
        <v>1919</v>
      </c>
      <c r="E812" s="30">
        <f ca="1">INDEX('Natural Gas'!B:B,'Price Data'!D812)</f>
        <v>5.04</v>
      </c>
      <c r="F812" s="4">
        <f ca="1">MAX((C812-E812*$E$4-$E$3),0)</f>
        <v>8.4072999999999993</v>
      </c>
      <c r="G812" s="4">
        <f t="shared" ca="1" si="15"/>
        <v>2004</v>
      </c>
    </row>
    <row r="813" spans="2:7" x14ac:dyDescent="0.25">
      <c r="B813" s="18">
        <v>38231</v>
      </c>
      <c r="C813" s="19">
        <v>49.05</v>
      </c>
      <c r="D813" s="29">
        <f ca="1">MATCH(B813,'Natural Gas'!A:A)</f>
        <v>1920</v>
      </c>
      <c r="E813" s="30">
        <f ca="1">INDEX('Natural Gas'!B:B,'Price Data'!D813)</f>
        <v>5.0199999999999996</v>
      </c>
      <c r="F813" s="4">
        <f ca="1">MAX((C813-E813*$E$4-$E$3),0)</f>
        <v>6.8900000000000006</v>
      </c>
      <c r="G813" s="4">
        <f t="shared" ca="1" si="15"/>
        <v>2004</v>
      </c>
    </row>
    <row r="814" spans="2:7" x14ac:dyDescent="0.25">
      <c r="B814" s="18">
        <v>38232</v>
      </c>
      <c r="C814" s="19">
        <v>49.072600000000001</v>
      </c>
      <c r="D814" s="29">
        <f ca="1">MATCH(B814,'Natural Gas'!A:A)</f>
        <v>1921</v>
      </c>
      <c r="E814" s="30">
        <f ca="1">INDEX('Natural Gas'!B:B,'Price Data'!D814)</f>
        <v>4.75</v>
      </c>
      <c r="F814" s="4">
        <f ca="1">MAX((C814-E814*$E$4-$E$3),0)</f>
        <v>9.0726000000000013</v>
      </c>
      <c r="G814" s="4">
        <f t="shared" ca="1" si="15"/>
        <v>2004</v>
      </c>
    </row>
    <row r="815" spans="2:7" x14ac:dyDescent="0.25">
      <c r="B815" s="18">
        <v>38233</v>
      </c>
      <c r="C815" s="19">
        <v>44.166699999999999</v>
      </c>
      <c r="D815" s="29">
        <f ca="1">MATCH(B815,'Natural Gas'!A:A)</f>
        <v>1922</v>
      </c>
      <c r="E815" s="30">
        <f ca="1">INDEX('Natural Gas'!B:B,'Price Data'!D815)</f>
        <v>4.32</v>
      </c>
      <c r="F815" s="4">
        <f ca="1">MAX((C815-E815*$E$4-$E$3),0)</f>
        <v>7.6066999999999965</v>
      </c>
      <c r="G815" s="4">
        <f t="shared" ca="1" si="15"/>
        <v>2004</v>
      </c>
    </row>
    <row r="816" spans="2:7" x14ac:dyDescent="0.25">
      <c r="B816" s="18">
        <v>38237</v>
      </c>
      <c r="C816" s="19">
        <v>48.541699999999999</v>
      </c>
      <c r="D816" s="29">
        <f ca="1">MATCH(B816,'Natural Gas'!A:A)</f>
        <v>1923</v>
      </c>
      <c r="E816" s="30">
        <f ca="1">INDEX('Natural Gas'!B:B,'Price Data'!D816)</f>
        <v>4.41</v>
      </c>
      <c r="F816" s="4">
        <f ca="1">MAX((C816-E816*$E$4-$E$3),0)</f>
        <v>11.261699999999998</v>
      </c>
      <c r="G816" s="4">
        <f t="shared" ca="1" si="15"/>
        <v>2004</v>
      </c>
    </row>
    <row r="817" spans="2:7" x14ac:dyDescent="0.25">
      <c r="B817" s="18">
        <v>38238</v>
      </c>
      <c r="C817" s="19">
        <v>49.468800000000002</v>
      </c>
      <c r="D817" s="29">
        <f ca="1">MATCH(B817,'Natural Gas'!A:A)</f>
        <v>1924</v>
      </c>
      <c r="E817" s="30">
        <f ca="1">INDEX('Natural Gas'!B:B,'Price Data'!D817)</f>
        <v>4.6900000000000004</v>
      </c>
      <c r="F817" s="4">
        <f ca="1">MAX((C817-E817*$E$4-$E$3),0)</f>
        <v>9.9487999999999985</v>
      </c>
      <c r="G817" s="4">
        <f t="shared" ca="1" si="15"/>
        <v>2004</v>
      </c>
    </row>
    <row r="818" spans="2:7" x14ac:dyDescent="0.25">
      <c r="B818" s="18">
        <v>38239</v>
      </c>
      <c r="C818" s="19">
        <v>49</v>
      </c>
      <c r="D818" s="29">
        <f ca="1">MATCH(B818,'Natural Gas'!A:A)</f>
        <v>1925</v>
      </c>
      <c r="E818" s="30">
        <f ca="1">INDEX('Natural Gas'!B:B,'Price Data'!D818)</f>
        <v>4.57</v>
      </c>
      <c r="F818" s="4">
        <f ca="1">MAX((C818-E818*$E$4-$E$3),0)</f>
        <v>10.439999999999998</v>
      </c>
      <c r="G818" s="4">
        <f t="shared" ca="1" si="15"/>
        <v>2004</v>
      </c>
    </row>
    <row r="819" spans="2:7" x14ac:dyDescent="0.25">
      <c r="B819" s="18">
        <v>38240</v>
      </c>
      <c r="C819" s="19">
        <v>46.833300000000001</v>
      </c>
      <c r="D819" s="29">
        <f ca="1">MATCH(B819,'Natural Gas'!A:A)</f>
        <v>1926</v>
      </c>
      <c r="E819" s="30">
        <f ca="1">INDEX('Natural Gas'!B:B,'Price Data'!D819)</f>
        <v>4.57</v>
      </c>
      <c r="F819" s="4">
        <f ca="1">MAX((C819-E819*$E$4-$E$3),0)</f>
        <v>8.273299999999999</v>
      </c>
      <c r="G819" s="4">
        <f t="shared" ca="1" si="15"/>
        <v>2004</v>
      </c>
    </row>
    <row r="820" spans="2:7" x14ac:dyDescent="0.25">
      <c r="B820" s="18">
        <v>38243</v>
      </c>
      <c r="C820" s="19">
        <v>50.8125</v>
      </c>
      <c r="D820" s="29">
        <f ca="1">MATCH(B820,'Natural Gas'!A:A)</f>
        <v>1927</v>
      </c>
      <c r="E820" s="30">
        <f ca="1">INDEX('Natural Gas'!B:B,'Price Data'!D820)</f>
        <v>5.12</v>
      </c>
      <c r="F820" s="4">
        <f ca="1">MAX((C820-E820*$E$4-$E$3),0)</f>
        <v>7.8524999999999991</v>
      </c>
      <c r="G820" s="4">
        <f t="shared" ca="1" si="15"/>
        <v>2004</v>
      </c>
    </row>
    <row r="821" spans="2:7" x14ac:dyDescent="0.25">
      <c r="B821" s="18">
        <v>38244</v>
      </c>
      <c r="C821" s="19">
        <v>48.857100000000003</v>
      </c>
      <c r="D821" s="29">
        <f ca="1">MATCH(B821,'Natural Gas'!A:A)</f>
        <v>1928</v>
      </c>
      <c r="E821" s="30">
        <f ca="1">INDEX('Natural Gas'!B:B,'Price Data'!D821)</f>
        <v>5.15</v>
      </c>
      <c r="F821" s="4">
        <f ca="1">MAX((C821-E821*$E$4-$E$3),0)</f>
        <v>5.6570999999999998</v>
      </c>
      <c r="G821" s="4">
        <f t="shared" ca="1" si="15"/>
        <v>2004</v>
      </c>
    </row>
    <row r="822" spans="2:7" x14ac:dyDescent="0.25">
      <c r="B822" s="18">
        <v>38245</v>
      </c>
      <c r="C822" s="19">
        <v>49.85</v>
      </c>
      <c r="D822" s="29">
        <f ca="1">MATCH(B822,'Natural Gas'!A:A)</f>
        <v>1929</v>
      </c>
      <c r="E822" s="30">
        <f ca="1">INDEX('Natural Gas'!B:B,'Price Data'!D822)</f>
        <v>5.17</v>
      </c>
      <c r="F822" s="4">
        <f ca="1">MAX((C822-E822*$E$4-$E$3),0)</f>
        <v>6.490000000000002</v>
      </c>
      <c r="G822" s="4">
        <f t="shared" ca="1" si="15"/>
        <v>2004</v>
      </c>
    </row>
    <row r="823" spans="2:7" x14ac:dyDescent="0.25">
      <c r="B823" s="18">
        <v>38246</v>
      </c>
      <c r="C823" s="19">
        <v>48.1</v>
      </c>
      <c r="D823" s="29">
        <f ca="1">MATCH(B823,'Natural Gas'!A:A)</f>
        <v>1930</v>
      </c>
      <c r="E823" s="30">
        <f ca="1">INDEX('Natural Gas'!B:B,'Price Data'!D823)</f>
        <v>4.82</v>
      </c>
      <c r="F823" s="4">
        <f ca="1">MAX((C823-E823*$E$4-$E$3),0)</f>
        <v>7.5399999999999991</v>
      </c>
      <c r="G823" s="4">
        <f t="shared" ca="1" si="15"/>
        <v>2004</v>
      </c>
    </row>
    <row r="824" spans="2:7" x14ac:dyDescent="0.25">
      <c r="B824" s="18">
        <v>38247</v>
      </c>
      <c r="C824" s="19">
        <v>49.75</v>
      </c>
      <c r="D824" s="29">
        <f ca="1">MATCH(B824,'Natural Gas'!A:A)</f>
        <v>1931</v>
      </c>
      <c r="E824" s="30">
        <f ca="1">INDEX('Natural Gas'!B:B,'Price Data'!D824)</f>
        <v>4.95</v>
      </c>
      <c r="F824" s="4">
        <f ca="1">MAX((C824-E824*$E$4-$E$3),0)</f>
        <v>8.1499999999999986</v>
      </c>
      <c r="G824" s="4">
        <f t="shared" ca="1" si="15"/>
        <v>2004</v>
      </c>
    </row>
    <row r="825" spans="2:7" x14ac:dyDescent="0.25">
      <c r="B825" s="18">
        <v>38250</v>
      </c>
      <c r="C825" s="19">
        <v>49.916699999999999</v>
      </c>
      <c r="D825" s="29">
        <f ca="1">MATCH(B825,'Natural Gas'!A:A)</f>
        <v>1932</v>
      </c>
      <c r="E825" s="30">
        <f ca="1">INDEX('Natural Gas'!B:B,'Price Data'!D825)</f>
        <v>5.22</v>
      </c>
      <c r="F825" s="4">
        <f ca="1">MAX((C825-E825*$E$4-$E$3),0)</f>
        <v>6.1567000000000007</v>
      </c>
      <c r="G825" s="4">
        <f t="shared" ca="1" si="15"/>
        <v>2004</v>
      </c>
    </row>
    <row r="826" spans="2:7" x14ac:dyDescent="0.25">
      <c r="B826" s="18">
        <v>38251</v>
      </c>
      <c r="C826" s="19">
        <v>54.375</v>
      </c>
      <c r="D826" s="29">
        <f ca="1">MATCH(B826,'Natural Gas'!A:A)</f>
        <v>1933</v>
      </c>
      <c r="E826" s="30">
        <f ca="1">INDEX('Natural Gas'!B:B,'Price Data'!D826)</f>
        <v>5.43</v>
      </c>
      <c r="F826" s="4">
        <f ca="1">MAX((C826-E826*$E$4-$E$3),0)</f>
        <v>8.9350000000000023</v>
      </c>
      <c r="G826" s="4">
        <f t="shared" ca="1" si="15"/>
        <v>2004</v>
      </c>
    </row>
    <row r="827" spans="2:7" x14ac:dyDescent="0.25">
      <c r="B827" s="18">
        <v>38252</v>
      </c>
      <c r="C827" s="19">
        <v>55.678600000000003</v>
      </c>
      <c r="D827" s="29">
        <f ca="1">MATCH(B827,'Natural Gas'!A:A)</f>
        <v>1934</v>
      </c>
      <c r="E827" s="30">
        <f ca="1">INDEX('Natural Gas'!B:B,'Price Data'!D827)</f>
        <v>5.58</v>
      </c>
      <c r="F827" s="4">
        <f ca="1">MAX((C827-E827*$E$4-$E$3),0)</f>
        <v>9.0386000000000024</v>
      </c>
      <c r="G827" s="4">
        <f t="shared" ca="1" si="15"/>
        <v>2004</v>
      </c>
    </row>
    <row r="828" spans="2:7" x14ac:dyDescent="0.25">
      <c r="B828" s="18">
        <v>38253</v>
      </c>
      <c r="C828" s="19">
        <v>56.194400000000002</v>
      </c>
      <c r="D828" s="29">
        <f ca="1">MATCH(B828,'Natural Gas'!A:A)</f>
        <v>1935</v>
      </c>
      <c r="E828" s="30">
        <f ca="1">INDEX('Natural Gas'!B:B,'Price Data'!D828)</f>
        <v>5.58</v>
      </c>
      <c r="F828" s="4">
        <f ca="1">MAX((C828-E828*$E$4-$E$3),0)</f>
        <v>9.5544000000000011</v>
      </c>
      <c r="G828" s="4">
        <f t="shared" ca="1" si="15"/>
        <v>2004</v>
      </c>
    </row>
    <row r="829" spans="2:7" x14ac:dyDescent="0.25">
      <c r="B829" s="18">
        <v>38254</v>
      </c>
      <c r="C829" s="19">
        <v>52.25</v>
      </c>
      <c r="D829" s="29">
        <f ca="1">MATCH(B829,'Natural Gas'!A:A)</f>
        <v>1936</v>
      </c>
      <c r="E829" s="30">
        <f ca="1">INDEX('Natural Gas'!B:B,'Price Data'!D829)</f>
        <v>5.41</v>
      </c>
      <c r="F829" s="4">
        <f ca="1">MAX((C829-E829*$E$4-$E$3),0)</f>
        <v>6.9699999999999989</v>
      </c>
      <c r="G829" s="4">
        <f t="shared" ca="1" si="15"/>
        <v>2004</v>
      </c>
    </row>
    <row r="830" spans="2:7" x14ac:dyDescent="0.25">
      <c r="B830" s="18">
        <v>38257</v>
      </c>
      <c r="C830" s="19">
        <v>49.05</v>
      </c>
      <c r="D830" s="29">
        <f ca="1">MATCH(B830,'Natural Gas'!A:A)</f>
        <v>1937</v>
      </c>
      <c r="E830" s="30">
        <f ca="1">INDEX('Natural Gas'!B:B,'Price Data'!D830)</f>
        <v>5.22</v>
      </c>
      <c r="F830" s="4">
        <f ca="1">MAX((C830-E830*$E$4-$E$3),0)</f>
        <v>5.2899999999999991</v>
      </c>
      <c r="G830" s="4">
        <f t="shared" ca="1" si="15"/>
        <v>2004</v>
      </c>
    </row>
    <row r="831" spans="2:7" x14ac:dyDescent="0.25">
      <c r="B831" s="18">
        <v>38258</v>
      </c>
      <c r="C831" s="19">
        <v>52.5</v>
      </c>
      <c r="D831" s="29">
        <f ca="1">MATCH(B831,'Natural Gas'!A:A)</f>
        <v>1938</v>
      </c>
      <c r="E831" s="30">
        <f ca="1">INDEX('Natural Gas'!B:B,'Price Data'!D831)</f>
        <v>5.45</v>
      </c>
      <c r="F831" s="4">
        <f ca="1">MAX((C831-E831*$E$4-$E$3),0)</f>
        <v>6.8999999999999986</v>
      </c>
      <c r="G831" s="4">
        <f t="shared" ca="1" si="15"/>
        <v>2004</v>
      </c>
    </row>
    <row r="832" spans="2:7" x14ac:dyDescent="0.25">
      <c r="B832" s="18">
        <v>38259</v>
      </c>
      <c r="C832" s="19">
        <v>54.472200000000001</v>
      </c>
      <c r="D832" s="29">
        <f ca="1">MATCH(B832,'Natural Gas'!A:A)</f>
        <v>1939</v>
      </c>
      <c r="E832" s="30">
        <f ca="1">INDEX('Natural Gas'!B:B,'Price Data'!D832)</f>
        <v>6.26</v>
      </c>
      <c r="F832" s="4">
        <f ca="1">MAX((C832-E832*$E$4-$E$3),0)</f>
        <v>2.3922000000000025</v>
      </c>
      <c r="G832" s="4">
        <f t="shared" ca="1" si="15"/>
        <v>2004</v>
      </c>
    </row>
    <row r="833" spans="2:7" x14ac:dyDescent="0.25">
      <c r="B833" s="18">
        <v>38260</v>
      </c>
      <c r="C833" s="19">
        <v>57.142899999999997</v>
      </c>
      <c r="D833" s="29">
        <f ca="1">MATCH(B833,'Natural Gas'!A:A)</f>
        <v>1940</v>
      </c>
      <c r="E833" s="30">
        <f ca="1">INDEX('Natural Gas'!B:B,'Price Data'!D833)</f>
        <v>6.36</v>
      </c>
      <c r="F833" s="4">
        <f ca="1">MAX((C833-E833*$E$4-$E$3),0)</f>
        <v>4.2628999999999948</v>
      </c>
      <c r="G833" s="4">
        <f t="shared" ca="1" si="15"/>
        <v>2004</v>
      </c>
    </row>
    <row r="834" spans="2:7" x14ac:dyDescent="0.25">
      <c r="B834" s="18">
        <v>38261</v>
      </c>
      <c r="C834" s="19">
        <v>49.722200000000001</v>
      </c>
      <c r="D834" s="29">
        <f ca="1">MATCH(B834,'Natural Gas'!A:A)</f>
        <v>1941</v>
      </c>
      <c r="E834" s="30">
        <f ca="1">INDEX('Natural Gas'!B:B,'Price Data'!D834)</f>
        <v>5.38</v>
      </c>
      <c r="F834" s="4">
        <f ca="1">MAX((C834-E834*$E$4-$E$3),0)</f>
        <v>4.6822000000000017</v>
      </c>
      <c r="G834" s="4">
        <f t="shared" ca="1" si="15"/>
        <v>2004</v>
      </c>
    </row>
    <row r="835" spans="2:7" x14ac:dyDescent="0.25">
      <c r="B835" s="18">
        <v>38264</v>
      </c>
      <c r="C835" s="19">
        <v>49.3125</v>
      </c>
      <c r="D835" s="29">
        <f ca="1">MATCH(B835,'Natural Gas'!A:A)</f>
        <v>1942</v>
      </c>
      <c r="E835" s="30">
        <f ca="1">INDEX('Natural Gas'!B:B,'Price Data'!D835)</f>
        <v>5.72</v>
      </c>
      <c r="F835" s="4">
        <f ca="1">MAX((C835-E835*$E$4-$E$3),0)</f>
        <v>1.552500000000002</v>
      </c>
      <c r="G835" s="4">
        <f t="shared" ca="1" si="15"/>
        <v>2004</v>
      </c>
    </row>
    <row r="836" spans="2:7" x14ac:dyDescent="0.25">
      <c r="B836" s="18">
        <v>38265</v>
      </c>
      <c r="C836" s="19">
        <v>53.946399999999997</v>
      </c>
      <c r="D836" s="29">
        <f ca="1">MATCH(B836,'Natural Gas'!A:A)</f>
        <v>1943</v>
      </c>
      <c r="E836" s="30">
        <f ca="1">INDEX('Natural Gas'!B:B,'Price Data'!D836)</f>
        <v>6.07</v>
      </c>
      <c r="F836" s="4">
        <f ca="1">MAX((C836-E836*$E$4-$E$3),0)</f>
        <v>3.3863999999999947</v>
      </c>
      <c r="G836" s="4">
        <f t="shared" ca="1" si="15"/>
        <v>2004</v>
      </c>
    </row>
    <row r="837" spans="2:7" x14ac:dyDescent="0.25">
      <c r="B837" s="18">
        <v>38266</v>
      </c>
      <c r="C837" s="19">
        <v>52.343800000000002</v>
      </c>
      <c r="D837" s="29">
        <f ca="1">MATCH(B837,'Natural Gas'!A:A)</f>
        <v>1944</v>
      </c>
      <c r="E837" s="30">
        <f ca="1">INDEX('Natural Gas'!B:B,'Price Data'!D837)</f>
        <v>6</v>
      </c>
      <c r="F837" s="4">
        <f ca="1">MAX((C837-E837*$E$4-$E$3),0)</f>
        <v>2.3438000000000017</v>
      </c>
      <c r="G837" s="4">
        <f t="shared" ca="1" si="15"/>
        <v>2004</v>
      </c>
    </row>
    <row r="838" spans="2:7" x14ac:dyDescent="0.25">
      <c r="B838" s="18">
        <v>38267</v>
      </c>
      <c r="C838" s="19">
        <v>55.785699999999999</v>
      </c>
      <c r="D838" s="29">
        <f ca="1">MATCH(B838,'Natural Gas'!A:A)</f>
        <v>1945</v>
      </c>
      <c r="E838" s="30">
        <f ca="1">INDEX('Natural Gas'!B:B,'Price Data'!D838)</f>
        <v>6.24</v>
      </c>
      <c r="F838" s="4">
        <f ca="1">MAX((C838-E838*$E$4-$E$3),0)</f>
        <v>3.8656999999999968</v>
      </c>
      <c r="G838" s="4">
        <f t="shared" ca="1" si="15"/>
        <v>2004</v>
      </c>
    </row>
    <row r="839" spans="2:7" x14ac:dyDescent="0.25">
      <c r="B839" s="18">
        <v>38271</v>
      </c>
      <c r="C839" s="19">
        <v>52.193800000000003</v>
      </c>
      <c r="D839" s="29">
        <f ca="1">MATCH(B839,'Natural Gas'!A:A)</f>
        <v>1947</v>
      </c>
      <c r="E839" s="30">
        <f ca="1">INDEX('Natural Gas'!B:B,'Price Data'!D839)</f>
        <v>5.63</v>
      </c>
      <c r="F839" s="4">
        <f ca="1">MAX((C839-E839*$E$4-$E$3),0)</f>
        <v>5.1538000000000039</v>
      </c>
      <c r="G839" s="4">
        <f t="shared" ca="1" si="15"/>
        <v>2004</v>
      </c>
    </row>
    <row r="840" spans="2:7" x14ac:dyDescent="0.25">
      <c r="B840" s="18">
        <v>38272</v>
      </c>
      <c r="C840" s="19">
        <v>49.75</v>
      </c>
      <c r="D840" s="29">
        <f ca="1">MATCH(B840,'Natural Gas'!A:A)</f>
        <v>1948</v>
      </c>
      <c r="E840" s="30">
        <f ca="1">INDEX('Natural Gas'!B:B,'Price Data'!D840)</f>
        <v>5.63</v>
      </c>
      <c r="F840" s="4">
        <f ca="1">MAX((C840-E840*$E$4-$E$3),0)</f>
        <v>2.7100000000000009</v>
      </c>
      <c r="G840" s="4">
        <f t="shared" ca="1" si="15"/>
        <v>2004</v>
      </c>
    </row>
    <row r="841" spans="2:7" x14ac:dyDescent="0.25">
      <c r="B841" s="18">
        <v>38273</v>
      </c>
      <c r="C841" s="19">
        <v>50.5625</v>
      </c>
      <c r="D841" s="29">
        <f ca="1">MATCH(B841,'Natural Gas'!A:A)</f>
        <v>1949</v>
      </c>
      <c r="E841" s="30">
        <f ca="1">INDEX('Natural Gas'!B:B,'Price Data'!D841)</f>
        <v>5.38</v>
      </c>
      <c r="F841" s="4">
        <f ca="1">MAX((C841-E841*$E$4-$E$3),0)</f>
        <v>5.5225000000000009</v>
      </c>
      <c r="G841" s="4">
        <f t="shared" ca="1" si="15"/>
        <v>2004</v>
      </c>
    </row>
    <row r="842" spans="2:7" x14ac:dyDescent="0.25">
      <c r="B842" s="18">
        <v>38274</v>
      </c>
      <c r="C842" s="19">
        <v>52.45</v>
      </c>
      <c r="D842" s="29">
        <f ca="1">MATCH(B842,'Natural Gas'!A:A)</f>
        <v>1950</v>
      </c>
      <c r="E842" s="30">
        <f ca="1">INDEX('Natural Gas'!B:B,'Price Data'!D842)</f>
        <v>5.76</v>
      </c>
      <c r="F842" s="4">
        <f ca="1">MAX((C842-E842*$E$4-$E$3),0)</f>
        <v>4.3700000000000045</v>
      </c>
      <c r="G842" s="4">
        <f t="shared" ca="1" si="15"/>
        <v>2004</v>
      </c>
    </row>
    <row r="843" spans="2:7" x14ac:dyDescent="0.25">
      <c r="B843" s="18">
        <v>38275</v>
      </c>
      <c r="C843" s="19">
        <v>52.35</v>
      </c>
      <c r="D843" s="29">
        <f ca="1">MATCH(B843,'Natural Gas'!A:A)</f>
        <v>1951</v>
      </c>
      <c r="E843" s="30">
        <f ca="1">INDEX('Natural Gas'!B:B,'Price Data'!D843)</f>
        <v>5.64</v>
      </c>
      <c r="F843" s="4">
        <f ca="1">MAX((C843-E843*$E$4-$E$3),0)</f>
        <v>5.230000000000004</v>
      </c>
      <c r="G843" s="4">
        <f t="shared" ref="G843:G906" ca="1" si="16">YEAR(B843)</f>
        <v>2004</v>
      </c>
    </row>
    <row r="844" spans="2:7" x14ac:dyDescent="0.25">
      <c r="B844" s="18">
        <v>38278</v>
      </c>
      <c r="C844" s="19">
        <v>54.472200000000001</v>
      </c>
      <c r="D844" s="29">
        <f ca="1">MATCH(B844,'Natural Gas'!A:A)</f>
        <v>1952</v>
      </c>
      <c r="E844" s="30">
        <f ca="1">INDEX('Natural Gas'!B:B,'Price Data'!D844)</f>
        <v>5.64</v>
      </c>
      <c r="F844" s="4">
        <f ca="1">MAX((C844-E844*$E$4-$E$3),0)</f>
        <v>7.3522000000000034</v>
      </c>
      <c r="G844" s="4">
        <f t="shared" ca="1" si="16"/>
        <v>2004</v>
      </c>
    </row>
    <row r="845" spans="2:7" x14ac:dyDescent="0.25">
      <c r="B845" s="18">
        <v>38279</v>
      </c>
      <c r="C845" s="19">
        <v>56.15</v>
      </c>
      <c r="D845" s="29">
        <f ca="1">MATCH(B845,'Natural Gas'!A:A)</f>
        <v>1953</v>
      </c>
      <c r="E845" s="30">
        <f ca="1">INDEX('Natural Gas'!B:B,'Price Data'!D845)</f>
        <v>6.13</v>
      </c>
      <c r="F845" s="4">
        <f ca="1">MAX((C845-E845*$E$4-$E$3),0)</f>
        <v>5.1099999999999994</v>
      </c>
      <c r="G845" s="4">
        <f t="shared" ca="1" si="16"/>
        <v>2004</v>
      </c>
    </row>
    <row r="846" spans="2:7" x14ac:dyDescent="0.25">
      <c r="B846" s="18">
        <v>38280</v>
      </c>
      <c r="C846" s="19">
        <v>62.826900000000002</v>
      </c>
      <c r="D846" s="29">
        <f ca="1">MATCH(B846,'Natural Gas'!A:A)</f>
        <v>1954</v>
      </c>
      <c r="E846" s="30">
        <f ca="1">INDEX('Natural Gas'!B:B,'Price Data'!D846)</f>
        <v>7.27</v>
      </c>
      <c r="F846" s="4">
        <f ca="1">MAX((C846-E846*$E$4-$E$3),0)</f>
        <v>2.6669000000000054</v>
      </c>
      <c r="G846" s="4">
        <f t="shared" ca="1" si="16"/>
        <v>2004</v>
      </c>
    </row>
    <row r="847" spans="2:7" x14ac:dyDescent="0.25">
      <c r="B847" s="18">
        <v>38281</v>
      </c>
      <c r="C847" s="19">
        <v>63.8125</v>
      </c>
      <c r="D847" s="29">
        <f ca="1">MATCH(B847,'Natural Gas'!A:A)</f>
        <v>1955</v>
      </c>
      <c r="E847" s="30">
        <f ca="1">INDEX('Natural Gas'!B:B,'Price Data'!D847)</f>
        <v>7.35</v>
      </c>
      <c r="F847" s="4">
        <f ca="1">MAX((C847-E847*$E$4-$E$3),0)</f>
        <v>3.0125000000000028</v>
      </c>
      <c r="G847" s="4">
        <f t="shared" ca="1" si="16"/>
        <v>2004</v>
      </c>
    </row>
    <row r="848" spans="2:7" x14ac:dyDescent="0.25">
      <c r="B848" s="18">
        <v>38282</v>
      </c>
      <c r="C848" s="19">
        <v>64.5</v>
      </c>
      <c r="D848" s="29">
        <f ca="1">MATCH(B848,'Natural Gas'!A:A)</f>
        <v>1956</v>
      </c>
      <c r="E848" s="30">
        <f ca="1">INDEX('Natural Gas'!B:B,'Price Data'!D848)</f>
        <v>7.11</v>
      </c>
      <c r="F848" s="4">
        <f ca="1">MAX((C848-E848*$E$4-$E$3),0)</f>
        <v>5.6199999999999974</v>
      </c>
      <c r="G848" s="4">
        <f t="shared" ca="1" si="16"/>
        <v>2004</v>
      </c>
    </row>
    <row r="849" spans="2:7" x14ac:dyDescent="0.25">
      <c r="B849" s="18">
        <v>38285</v>
      </c>
      <c r="C849" s="19">
        <v>70.8</v>
      </c>
      <c r="D849" s="29">
        <f ca="1">MATCH(B849,'Natural Gas'!A:A)</f>
        <v>1957</v>
      </c>
      <c r="E849" s="30">
        <f ca="1">INDEX('Natural Gas'!B:B,'Price Data'!D849)</f>
        <v>7.75</v>
      </c>
      <c r="F849" s="4">
        <f ca="1">MAX((C849-E849*$E$4-$E$3),0)</f>
        <v>6.7999999999999972</v>
      </c>
      <c r="G849" s="4">
        <f t="shared" ca="1" si="16"/>
        <v>2004</v>
      </c>
    </row>
    <row r="850" spans="2:7" x14ac:dyDescent="0.25">
      <c r="B850" s="18">
        <v>38286</v>
      </c>
      <c r="C850" s="19">
        <v>69.535700000000006</v>
      </c>
      <c r="D850" s="29">
        <f ca="1">MATCH(B850,'Natural Gas'!A:A)</f>
        <v>1958</v>
      </c>
      <c r="E850" s="30">
        <f ca="1">INDEX('Natural Gas'!B:B,'Price Data'!D850)</f>
        <v>7.78</v>
      </c>
      <c r="F850" s="4">
        <f ca="1">MAX((C850-E850*$E$4-$E$3),0)</f>
        <v>5.2957000000000036</v>
      </c>
      <c r="G850" s="4">
        <f t="shared" ca="1" si="16"/>
        <v>2004</v>
      </c>
    </row>
    <row r="851" spans="2:7" x14ac:dyDescent="0.25">
      <c r="B851" s="18">
        <v>38287</v>
      </c>
      <c r="C851" s="19">
        <v>71.8125</v>
      </c>
      <c r="D851" s="29">
        <f ca="1">MATCH(B851,'Natural Gas'!A:A)</f>
        <v>1959</v>
      </c>
      <c r="E851" s="30">
        <f ca="1">INDEX('Natural Gas'!B:B,'Price Data'!D851)</f>
        <v>8.1199999999999992</v>
      </c>
      <c r="F851" s="4">
        <f ca="1">MAX((C851-E851*$E$4-$E$3),0)</f>
        <v>4.8525000000000063</v>
      </c>
      <c r="G851" s="4">
        <f t="shared" ca="1" si="16"/>
        <v>2004</v>
      </c>
    </row>
    <row r="852" spans="2:7" x14ac:dyDescent="0.25">
      <c r="B852" s="18">
        <v>38288</v>
      </c>
      <c r="C852" s="19">
        <v>63.265599999999999</v>
      </c>
      <c r="D852" s="29">
        <f ca="1">MATCH(B852,'Natural Gas'!A:A)</f>
        <v>1960</v>
      </c>
      <c r="E852" s="30">
        <f ca="1">INDEX('Natural Gas'!B:B,'Price Data'!D852)</f>
        <v>6.8</v>
      </c>
      <c r="F852" s="4">
        <f ca="1">MAX((C852-E852*$E$4-$E$3),0)</f>
        <v>6.8656000000000006</v>
      </c>
      <c r="G852" s="4">
        <f t="shared" ca="1" si="16"/>
        <v>2004</v>
      </c>
    </row>
    <row r="853" spans="2:7" x14ac:dyDescent="0.25">
      <c r="B853" s="18">
        <v>38289</v>
      </c>
      <c r="C853" s="19">
        <v>61.386400000000002</v>
      </c>
      <c r="D853" s="29">
        <f ca="1">MATCH(B853,'Natural Gas'!A:A)</f>
        <v>1961</v>
      </c>
      <c r="E853" s="30">
        <f ca="1">INDEX('Natural Gas'!B:B,'Price Data'!D853)</f>
        <v>6.43</v>
      </c>
      <c r="F853" s="4">
        <f ca="1">MAX((C853-E853*$E$4-$E$3),0)</f>
        <v>7.9464000000000041</v>
      </c>
      <c r="G853" s="4">
        <f t="shared" ca="1" si="16"/>
        <v>2004</v>
      </c>
    </row>
    <row r="854" spans="2:7" x14ac:dyDescent="0.25">
      <c r="B854" s="18">
        <v>38292</v>
      </c>
      <c r="C854" s="19">
        <v>64.791700000000006</v>
      </c>
      <c r="D854" s="29">
        <f ca="1">MATCH(B854,'Natural Gas'!A:A)</f>
        <v>1962</v>
      </c>
      <c r="E854" s="30">
        <f ca="1">INDEX('Natural Gas'!B:B,'Price Data'!D854)</f>
        <v>6.98</v>
      </c>
      <c r="F854" s="4">
        <f ca="1">MAX((C854-E854*$E$4-$E$3),0)</f>
        <v>6.9517000000000024</v>
      </c>
      <c r="G854" s="4">
        <f t="shared" ca="1" si="16"/>
        <v>2004</v>
      </c>
    </row>
    <row r="855" spans="2:7" x14ac:dyDescent="0.25">
      <c r="B855" s="18">
        <v>38293</v>
      </c>
      <c r="C855" s="19">
        <v>61.631599999999999</v>
      </c>
      <c r="D855" s="29">
        <f ca="1">MATCH(B855,'Natural Gas'!A:A)</f>
        <v>1963</v>
      </c>
      <c r="E855" s="30">
        <f ca="1">INDEX('Natural Gas'!B:B,'Price Data'!D855)</f>
        <v>6.88</v>
      </c>
      <c r="F855" s="4">
        <f ca="1">MAX((C855-E855*$E$4-$E$3),0)</f>
        <v>4.5915999999999997</v>
      </c>
      <c r="G855" s="4">
        <f t="shared" ca="1" si="16"/>
        <v>2004</v>
      </c>
    </row>
    <row r="856" spans="2:7" x14ac:dyDescent="0.25">
      <c r="B856" s="18">
        <v>38294</v>
      </c>
      <c r="C856" s="19">
        <v>63.83</v>
      </c>
      <c r="D856" s="29">
        <f ca="1">MATCH(B856,'Natural Gas'!A:A)</f>
        <v>1964</v>
      </c>
      <c r="E856" s="30">
        <f ca="1">INDEX('Natural Gas'!B:B,'Price Data'!D856)</f>
        <v>7.25</v>
      </c>
      <c r="F856" s="4">
        <f ca="1">MAX((C856-E856*$E$4-$E$3),0)</f>
        <v>3.8299999999999983</v>
      </c>
      <c r="G856" s="4">
        <f t="shared" ca="1" si="16"/>
        <v>2004</v>
      </c>
    </row>
    <row r="857" spans="2:7" x14ac:dyDescent="0.25">
      <c r="B857" s="18">
        <v>38295</v>
      </c>
      <c r="C857" s="19">
        <v>67</v>
      </c>
      <c r="D857" s="29">
        <f ca="1">MATCH(B857,'Natural Gas'!A:A)</f>
        <v>1965</v>
      </c>
      <c r="E857" s="30">
        <f ca="1">INDEX('Natural Gas'!B:B,'Price Data'!D857)</f>
        <v>7.4</v>
      </c>
      <c r="F857" s="4">
        <f ca="1">MAX((C857-E857*$E$4-$E$3),0)</f>
        <v>5.7999999999999972</v>
      </c>
      <c r="G857" s="4">
        <f t="shared" ca="1" si="16"/>
        <v>2004</v>
      </c>
    </row>
    <row r="858" spans="2:7" x14ac:dyDescent="0.25">
      <c r="B858" s="18">
        <v>38296</v>
      </c>
      <c r="C858" s="19">
        <v>62.510599999999997</v>
      </c>
      <c r="D858" s="29">
        <f ca="1">MATCH(B858,'Natural Gas'!A:A)</f>
        <v>1966</v>
      </c>
      <c r="E858" s="30">
        <f ca="1">INDEX('Natural Gas'!B:B,'Price Data'!D858)</f>
        <v>6.08</v>
      </c>
      <c r="F858" s="4">
        <f ca="1">MAX((C858-E858*$E$4-$E$3),0)</f>
        <v>11.870599999999996</v>
      </c>
      <c r="G858" s="4">
        <f t="shared" ca="1" si="16"/>
        <v>2004</v>
      </c>
    </row>
    <row r="859" spans="2:7" x14ac:dyDescent="0.25">
      <c r="B859" s="18">
        <v>38299</v>
      </c>
      <c r="C859" s="19">
        <v>62.970599999999997</v>
      </c>
      <c r="D859" s="29">
        <f ca="1">MATCH(B859,'Natural Gas'!A:A)</f>
        <v>1967</v>
      </c>
      <c r="E859" s="30">
        <f ca="1">INDEX('Natural Gas'!B:B,'Price Data'!D859)</f>
        <v>6.62</v>
      </c>
      <c r="F859" s="4">
        <f ca="1">MAX((C859-E859*$E$4-$E$3),0)</f>
        <v>8.0105999999999966</v>
      </c>
      <c r="G859" s="4">
        <f t="shared" ca="1" si="16"/>
        <v>2004</v>
      </c>
    </row>
    <row r="860" spans="2:7" x14ac:dyDescent="0.25">
      <c r="B860" s="18">
        <v>38300</v>
      </c>
      <c r="C860" s="19">
        <v>57.8889</v>
      </c>
      <c r="D860" s="29">
        <f ca="1">MATCH(B860,'Natural Gas'!A:A)</f>
        <v>1968</v>
      </c>
      <c r="E860" s="30">
        <f ca="1">INDEX('Natural Gas'!B:B,'Price Data'!D860)</f>
        <v>5.79</v>
      </c>
      <c r="F860" s="4">
        <f ca="1">MAX((C860-E860*$E$4-$E$3),0)</f>
        <v>9.5688999999999993</v>
      </c>
      <c r="G860" s="4">
        <f t="shared" ca="1" si="16"/>
        <v>2004</v>
      </c>
    </row>
    <row r="861" spans="2:7" x14ac:dyDescent="0.25">
      <c r="B861" s="18">
        <v>38301</v>
      </c>
      <c r="C861" s="19">
        <v>56.5</v>
      </c>
      <c r="D861" s="29">
        <f ca="1">MATCH(B861,'Natural Gas'!A:A)</f>
        <v>1969</v>
      </c>
      <c r="E861" s="30">
        <f ca="1">INDEX('Natural Gas'!B:B,'Price Data'!D861)</f>
        <v>6.12</v>
      </c>
      <c r="F861" s="4">
        <f ca="1">MAX((C861-E861*$E$4-$E$3),0)</f>
        <v>5.5399999999999991</v>
      </c>
      <c r="G861" s="4">
        <f t="shared" ca="1" si="16"/>
        <v>2004</v>
      </c>
    </row>
    <row r="862" spans="2:7" x14ac:dyDescent="0.25">
      <c r="B862" s="18">
        <v>38302</v>
      </c>
      <c r="C862" s="19">
        <v>56.9</v>
      </c>
      <c r="D862" s="29">
        <f ca="1">MATCH(B862,'Natural Gas'!A:A)</f>
        <v>1970</v>
      </c>
      <c r="E862" s="30">
        <f ca="1">INDEX('Natural Gas'!B:B,'Price Data'!D862)</f>
        <v>6.19</v>
      </c>
      <c r="F862" s="4">
        <f ca="1">MAX((C862-E862*$E$4-$E$3),0)</f>
        <v>5.3799999999999955</v>
      </c>
      <c r="G862" s="4">
        <f t="shared" ca="1" si="16"/>
        <v>2004</v>
      </c>
    </row>
    <row r="863" spans="2:7" x14ac:dyDescent="0.25">
      <c r="B863" s="18">
        <v>38303</v>
      </c>
      <c r="C863" s="19">
        <v>57.0625</v>
      </c>
      <c r="D863" s="29">
        <f ca="1">MATCH(B863,'Natural Gas'!A:A)</f>
        <v>1971</v>
      </c>
      <c r="E863" s="30">
        <f ca="1">INDEX('Natural Gas'!B:B,'Price Data'!D863)</f>
        <v>5.9</v>
      </c>
      <c r="F863" s="4">
        <f ca="1">MAX((C863-E863*$E$4-$E$3),0)</f>
        <v>7.8624999999999972</v>
      </c>
      <c r="G863" s="4">
        <f t="shared" ca="1" si="16"/>
        <v>2004</v>
      </c>
    </row>
    <row r="864" spans="2:7" x14ac:dyDescent="0.25">
      <c r="B864" s="18">
        <v>38306</v>
      </c>
      <c r="C864" s="19">
        <v>57.714300000000001</v>
      </c>
      <c r="D864" s="29">
        <f ca="1">MATCH(B864,'Natural Gas'!A:A)</f>
        <v>1972</v>
      </c>
      <c r="E864" s="30">
        <f ca="1">INDEX('Natural Gas'!B:B,'Price Data'!D864)</f>
        <v>6.02</v>
      </c>
      <c r="F864" s="4">
        <f ca="1">MAX((C864-E864*$E$4-$E$3),0)</f>
        <v>7.5543000000000049</v>
      </c>
      <c r="G864" s="4">
        <f t="shared" ca="1" si="16"/>
        <v>2004</v>
      </c>
    </row>
    <row r="865" spans="2:7" x14ac:dyDescent="0.25">
      <c r="B865" s="18">
        <v>38307</v>
      </c>
      <c r="C865" s="19">
        <v>61.5</v>
      </c>
      <c r="D865" s="29">
        <f ca="1">MATCH(B865,'Natural Gas'!A:A)</f>
        <v>1973</v>
      </c>
      <c r="E865" s="30">
        <f ca="1">INDEX('Natural Gas'!B:B,'Price Data'!D865)</f>
        <v>6.57</v>
      </c>
      <c r="F865" s="4">
        <f ca="1">MAX((C865-E865*$E$4-$E$3),0)</f>
        <v>6.9399999999999977</v>
      </c>
      <c r="G865" s="4">
        <f t="shared" ca="1" si="16"/>
        <v>2004</v>
      </c>
    </row>
    <row r="866" spans="2:7" x14ac:dyDescent="0.25">
      <c r="B866" s="18">
        <v>38308</v>
      </c>
      <c r="C866" s="19">
        <v>58.25</v>
      </c>
      <c r="D866" s="29">
        <f ca="1">MATCH(B866,'Natural Gas'!A:A)</f>
        <v>1974</v>
      </c>
      <c r="E866" s="30">
        <f ca="1">INDEX('Natural Gas'!B:B,'Price Data'!D866)</f>
        <v>6.06</v>
      </c>
      <c r="F866" s="4">
        <f ca="1">MAX((C866-E866*$E$4-$E$3),0)</f>
        <v>7.7700000000000031</v>
      </c>
      <c r="G866" s="4">
        <f t="shared" ca="1" si="16"/>
        <v>2004</v>
      </c>
    </row>
    <row r="867" spans="2:7" x14ac:dyDescent="0.25">
      <c r="B867" s="18">
        <v>38309</v>
      </c>
      <c r="C867" s="19">
        <v>56.787500000000001</v>
      </c>
      <c r="D867" s="29">
        <f ca="1">MATCH(B867,'Natural Gas'!A:A)</f>
        <v>1975</v>
      </c>
      <c r="E867" s="30">
        <f ca="1">INDEX('Natural Gas'!B:B,'Price Data'!D867)</f>
        <v>5.59</v>
      </c>
      <c r="F867" s="4">
        <f ca="1">MAX((C867-E867*$E$4-$E$3),0)</f>
        <v>10.067500000000003</v>
      </c>
      <c r="G867" s="4">
        <f t="shared" ca="1" si="16"/>
        <v>2004</v>
      </c>
    </row>
    <row r="868" spans="2:7" x14ac:dyDescent="0.25">
      <c r="B868" s="18">
        <v>38310</v>
      </c>
      <c r="C868" s="19">
        <v>52.375</v>
      </c>
      <c r="D868" s="29">
        <f ca="1">MATCH(B868,'Natural Gas'!A:A)</f>
        <v>1976</v>
      </c>
      <c r="E868" s="30">
        <f ca="1">INDEX('Natural Gas'!B:B,'Price Data'!D868)</f>
        <v>4.8099999999999996</v>
      </c>
      <c r="F868" s="4">
        <f ca="1">MAX((C868-E868*$E$4-$E$3),0)</f>
        <v>11.895000000000003</v>
      </c>
      <c r="G868" s="4">
        <f t="shared" ca="1" si="16"/>
        <v>2004</v>
      </c>
    </row>
    <row r="869" spans="2:7" x14ac:dyDescent="0.25">
      <c r="B869" s="18">
        <v>38313</v>
      </c>
      <c r="C869" s="19">
        <v>53.944400000000002</v>
      </c>
      <c r="D869" s="29">
        <f ca="1">MATCH(B869,'Natural Gas'!A:A)</f>
        <v>1977</v>
      </c>
      <c r="E869" s="30">
        <f ca="1">INDEX('Natural Gas'!B:B,'Price Data'!D869)</f>
        <v>5.24</v>
      </c>
      <c r="F869" s="4">
        <f ca="1">MAX((C869-E869*$E$4-$E$3),0)</f>
        <v>10.0244</v>
      </c>
      <c r="G869" s="4">
        <f t="shared" ca="1" si="16"/>
        <v>2004</v>
      </c>
    </row>
    <row r="870" spans="2:7" x14ac:dyDescent="0.25">
      <c r="B870" s="18">
        <v>38314</v>
      </c>
      <c r="C870" s="19">
        <v>52.055599999999998</v>
      </c>
      <c r="D870" s="29">
        <f ca="1">MATCH(B870,'Natural Gas'!A:A)</f>
        <v>1978</v>
      </c>
      <c r="E870" s="30">
        <f ca="1">INDEX('Natural Gas'!B:B,'Price Data'!D870)</f>
        <v>5.24</v>
      </c>
      <c r="F870" s="4">
        <f ca="1">MAX((C870-E870*$E$4-$E$3),0)</f>
        <v>8.1355999999999966</v>
      </c>
      <c r="G870" s="4">
        <f t="shared" ca="1" si="16"/>
        <v>2004</v>
      </c>
    </row>
    <row r="871" spans="2:7" x14ac:dyDescent="0.25">
      <c r="B871" s="18">
        <v>38315</v>
      </c>
      <c r="C871" s="19">
        <v>49.75</v>
      </c>
      <c r="D871" s="29">
        <f ca="1">MATCH(B871,'Natural Gas'!A:A)</f>
        <v>1979</v>
      </c>
      <c r="E871" s="30">
        <f ca="1">INDEX('Natural Gas'!B:B,'Price Data'!D871)</f>
        <v>5.01</v>
      </c>
      <c r="F871" s="4">
        <f ca="1">MAX((C871-E871*$E$4-$E$3),0)</f>
        <v>7.6700000000000017</v>
      </c>
      <c r="G871" s="4">
        <f t="shared" ca="1" si="16"/>
        <v>2004</v>
      </c>
    </row>
    <row r="872" spans="2:7" x14ac:dyDescent="0.25">
      <c r="B872" s="18">
        <v>38320</v>
      </c>
      <c r="C872" s="19">
        <v>58.446399999999997</v>
      </c>
      <c r="D872" s="29">
        <f ca="1">MATCH(B872,'Natural Gas'!A:A)</f>
        <v>1980</v>
      </c>
      <c r="E872" s="30">
        <f ca="1">INDEX('Natural Gas'!B:B,'Price Data'!D872)</f>
        <v>6.76</v>
      </c>
      <c r="F872" s="4">
        <f ca="1">MAX((C872-E872*$E$4-$E$3),0)</f>
        <v>2.3663999999999987</v>
      </c>
      <c r="G872" s="4">
        <f t="shared" ca="1" si="16"/>
        <v>2004</v>
      </c>
    </row>
    <row r="873" spans="2:7" x14ac:dyDescent="0.25">
      <c r="B873" s="18">
        <v>38321</v>
      </c>
      <c r="C873" s="19">
        <v>61.75</v>
      </c>
      <c r="D873" s="29">
        <f ca="1">MATCH(B873,'Natural Gas'!A:A)</f>
        <v>1981</v>
      </c>
      <c r="E873" s="30">
        <f ca="1">INDEX('Natural Gas'!B:B,'Price Data'!D873)</f>
        <v>6.79</v>
      </c>
      <c r="F873" s="4">
        <f ca="1">MAX((C873-E873*$E$4-$E$3),0)</f>
        <v>5.43</v>
      </c>
      <c r="G873" s="4">
        <f t="shared" ca="1" si="16"/>
        <v>2004</v>
      </c>
    </row>
    <row r="874" spans="2:7" x14ac:dyDescent="0.25">
      <c r="B874" s="18">
        <v>38322</v>
      </c>
      <c r="C874" s="19">
        <v>64.5</v>
      </c>
      <c r="D874" s="29">
        <f ca="1">MATCH(B874,'Natural Gas'!A:A)</f>
        <v>1982</v>
      </c>
      <c r="E874" s="30">
        <f ca="1">INDEX('Natural Gas'!B:B,'Price Data'!D874)</f>
        <v>6.78</v>
      </c>
      <c r="F874" s="4">
        <f ca="1">MAX((C874-E874*$E$4-$E$3),0)</f>
        <v>8.259999999999998</v>
      </c>
      <c r="G874" s="4">
        <f t="shared" ca="1" si="16"/>
        <v>2004</v>
      </c>
    </row>
    <row r="875" spans="2:7" x14ac:dyDescent="0.25">
      <c r="B875" s="18">
        <v>38323</v>
      </c>
      <c r="C875" s="19">
        <v>61.0625</v>
      </c>
      <c r="D875" s="29">
        <f ca="1">MATCH(B875,'Natural Gas'!A:A)</f>
        <v>1983</v>
      </c>
      <c r="E875" s="30">
        <f ca="1">INDEX('Natural Gas'!B:B,'Price Data'!D875)</f>
        <v>6.69</v>
      </c>
      <c r="F875" s="4">
        <f ca="1">MAX((C875-E875*$E$4-$E$3),0)</f>
        <v>5.5424999999999969</v>
      </c>
      <c r="G875" s="4">
        <f t="shared" ca="1" si="16"/>
        <v>2004</v>
      </c>
    </row>
    <row r="876" spans="2:7" x14ac:dyDescent="0.25">
      <c r="B876" s="18">
        <v>38324</v>
      </c>
      <c r="C876" s="19">
        <v>58.875</v>
      </c>
      <c r="D876" s="29">
        <f ca="1">MATCH(B876,'Natural Gas'!A:A)</f>
        <v>1984</v>
      </c>
      <c r="E876" s="30">
        <f ca="1">INDEX('Natural Gas'!B:B,'Price Data'!D876)</f>
        <v>6.04</v>
      </c>
      <c r="F876" s="4">
        <f ca="1">MAX((C876-E876*$E$4-$E$3),0)</f>
        <v>8.5549999999999997</v>
      </c>
      <c r="G876" s="4">
        <f t="shared" ca="1" si="16"/>
        <v>2004</v>
      </c>
    </row>
    <row r="877" spans="2:7" x14ac:dyDescent="0.25">
      <c r="B877" s="18">
        <v>38328</v>
      </c>
      <c r="C877" s="19">
        <v>62.571399999999997</v>
      </c>
      <c r="D877" s="29">
        <f ca="1">MATCH(B877,'Natural Gas'!A:A)</f>
        <v>1986</v>
      </c>
      <c r="E877" s="30">
        <f ca="1">INDEX('Natural Gas'!B:B,'Price Data'!D877)</f>
        <v>6.03</v>
      </c>
      <c r="F877" s="4">
        <f ca="1">MAX((C877-E877*$E$4-$E$3),0)</f>
        <v>12.331399999999995</v>
      </c>
      <c r="G877" s="4">
        <f t="shared" ca="1" si="16"/>
        <v>2004</v>
      </c>
    </row>
    <row r="878" spans="2:7" x14ac:dyDescent="0.25">
      <c r="B878" s="18">
        <v>38329</v>
      </c>
      <c r="C878" s="19">
        <v>62.166699999999999</v>
      </c>
      <c r="D878" s="29">
        <f ca="1">MATCH(B878,'Natural Gas'!A:A)</f>
        <v>1987</v>
      </c>
      <c r="E878" s="30">
        <f ca="1">INDEX('Natural Gas'!B:B,'Price Data'!D878)</f>
        <v>5.98</v>
      </c>
      <c r="F878" s="4">
        <f ca="1">MAX((C878-E878*$E$4-$E$3),0)</f>
        <v>12.326699999999995</v>
      </c>
      <c r="G878" s="4">
        <f t="shared" ca="1" si="16"/>
        <v>2004</v>
      </c>
    </row>
    <row r="879" spans="2:7" x14ac:dyDescent="0.25">
      <c r="B879" s="18">
        <v>38330</v>
      </c>
      <c r="C879" s="19">
        <v>62.833300000000001</v>
      </c>
      <c r="D879" s="29">
        <f ca="1">MATCH(B879,'Natural Gas'!A:A)</f>
        <v>1988</v>
      </c>
      <c r="E879" s="30">
        <f ca="1">INDEX('Natural Gas'!B:B,'Price Data'!D879)</f>
        <v>6.04</v>
      </c>
      <c r="F879" s="4">
        <f ca="1">MAX((C879-E879*$E$4-$E$3),0)</f>
        <v>12.513300000000001</v>
      </c>
      <c r="G879" s="4">
        <f t="shared" ca="1" si="16"/>
        <v>2004</v>
      </c>
    </row>
    <row r="880" spans="2:7" x14ac:dyDescent="0.25">
      <c r="B880" s="18">
        <v>38331</v>
      </c>
      <c r="C880" s="19">
        <v>67.625</v>
      </c>
      <c r="D880" s="29">
        <f ca="1">MATCH(B880,'Natural Gas'!A:A)</f>
        <v>1989</v>
      </c>
      <c r="E880" s="30">
        <f ca="1">INDEX('Natural Gas'!B:B,'Price Data'!D880)</f>
        <v>6.29</v>
      </c>
      <c r="F880" s="4">
        <f ca="1">MAX((C880-E880*$E$4-$E$3),0)</f>
        <v>15.305</v>
      </c>
      <c r="G880" s="4">
        <f t="shared" ca="1" si="16"/>
        <v>2004</v>
      </c>
    </row>
    <row r="881" spans="2:7" x14ac:dyDescent="0.25">
      <c r="B881" s="18">
        <v>38334</v>
      </c>
      <c r="C881" s="19">
        <v>70</v>
      </c>
      <c r="D881" s="29">
        <f ca="1">MATCH(B881,'Natural Gas'!A:A)</f>
        <v>1990</v>
      </c>
      <c r="E881" s="30">
        <f ca="1">INDEX('Natural Gas'!B:B,'Price Data'!D881)</f>
        <v>6.89</v>
      </c>
      <c r="F881" s="4">
        <f ca="1">MAX((C881-E881*$E$4-$E$3),0)</f>
        <v>12.880000000000003</v>
      </c>
      <c r="G881" s="4">
        <f t="shared" ca="1" si="16"/>
        <v>2004</v>
      </c>
    </row>
    <row r="882" spans="2:7" x14ac:dyDescent="0.25">
      <c r="B882" s="18">
        <v>38335</v>
      </c>
      <c r="C882" s="19">
        <v>78.3</v>
      </c>
      <c r="D882" s="29">
        <f ca="1">MATCH(B882,'Natural Gas'!A:A)</f>
        <v>1991</v>
      </c>
      <c r="E882" s="30">
        <f ca="1">INDEX('Natural Gas'!B:B,'Price Data'!D882)</f>
        <v>7.1</v>
      </c>
      <c r="F882" s="4">
        <f ca="1">MAX((C882-E882*$E$4-$E$3),0)</f>
        <v>19.5</v>
      </c>
      <c r="G882" s="4">
        <f t="shared" ca="1" si="16"/>
        <v>2004</v>
      </c>
    </row>
    <row r="883" spans="2:7" x14ac:dyDescent="0.25">
      <c r="B883" s="18">
        <v>38336</v>
      </c>
      <c r="C883" s="19">
        <v>67.194400000000002</v>
      </c>
      <c r="D883" s="29">
        <f ca="1">MATCH(B883,'Natural Gas'!A:A)</f>
        <v>1992</v>
      </c>
      <c r="E883" s="30">
        <f ca="1">INDEX('Natural Gas'!B:B,'Price Data'!D883)</f>
        <v>7.04</v>
      </c>
      <c r="F883" s="4">
        <f ca="1">MAX((C883-E883*$E$4-$E$3),0)</f>
        <v>8.8744000000000014</v>
      </c>
      <c r="G883" s="4">
        <f t="shared" ca="1" si="16"/>
        <v>2004</v>
      </c>
    </row>
    <row r="884" spans="2:7" x14ac:dyDescent="0.25">
      <c r="B884" s="18">
        <v>38337</v>
      </c>
      <c r="C884" s="19">
        <v>62.3</v>
      </c>
      <c r="D884" s="29">
        <f ca="1">MATCH(B884,'Natural Gas'!A:A)</f>
        <v>1993</v>
      </c>
      <c r="E884" s="30">
        <f ca="1">INDEX('Natural Gas'!B:B,'Price Data'!D884)</f>
        <v>6.88</v>
      </c>
      <c r="F884" s="4">
        <f ca="1">MAX((C884-E884*$E$4-$E$3),0)</f>
        <v>5.259999999999998</v>
      </c>
      <c r="G884" s="4">
        <f t="shared" ca="1" si="16"/>
        <v>2004</v>
      </c>
    </row>
    <row r="885" spans="2:7" x14ac:dyDescent="0.25">
      <c r="B885" s="18">
        <v>38338</v>
      </c>
      <c r="C885" s="19">
        <v>77.041700000000006</v>
      </c>
      <c r="D885" s="29">
        <f ca="1">MATCH(B885,'Natural Gas'!A:A)</f>
        <v>1994</v>
      </c>
      <c r="E885" s="30">
        <f ca="1">INDEX('Natural Gas'!B:B,'Price Data'!D885)</f>
        <v>7.26</v>
      </c>
      <c r="F885" s="4">
        <f ca="1">MAX((C885-E885*$E$4-$E$3),0)</f>
        <v>16.961700000000008</v>
      </c>
      <c r="G885" s="4">
        <f t="shared" ca="1" si="16"/>
        <v>2004</v>
      </c>
    </row>
    <row r="886" spans="2:7" x14ac:dyDescent="0.25">
      <c r="B886" s="18">
        <v>38341</v>
      </c>
      <c r="C886" s="19">
        <v>77.468199999999996</v>
      </c>
      <c r="D886" s="29">
        <f ca="1">MATCH(B886,'Natural Gas'!A:A)</f>
        <v>1995</v>
      </c>
      <c r="E886" s="30">
        <f ca="1">INDEX('Natural Gas'!B:B,'Price Data'!D886)</f>
        <v>7.14</v>
      </c>
      <c r="F886" s="4">
        <f ca="1">MAX((C886-E886*$E$4-$E$3),0)</f>
        <v>18.348199999999999</v>
      </c>
      <c r="G886" s="4">
        <f t="shared" ca="1" si="16"/>
        <v>2004</v>
      </c>
    </row>
    <row r="887" spans="2:7" x14ac:dyDescent="0.25">
      <c r="B887" s="18">
        <v>38342</v>
      </c>
      <c r="C887" s="19">
        <v>66.8</v>
      </c>
      <c r="D887" s="29">
        <f ca="1">MATCH(B887,'Natural Gas'!A:A)</f>
        <v>1996</v>
      </c>
      <c r="E887" s="30">
        <f ca="1">INDEX('Natural Gas'!B:B,'Price Data'!D887)</f>
        <v>6.83</v>
      </c>
      <c r="F887" s="4">
        <f ca="1">MAX((C887-E887*$E$4-$E$3),0)</f>
        <v>10.159999999999997</v>
      </c>
      <c r="G887" s="4">
        <f t="shared" ca="1" si="16"/>
        <v>2004</v>
      </c>
    </row>
    <row r="888" spans="2:7" x14ac:dyDescent="0.25">
      <c r="B888" s="18">
        <v>38348</v>
      </c>
      <c r="C888" s="19">
        <v>72</v>
      </c>
      <c r="D888" s="29">
        <f ca="1">MATCH(B888,'Natural Gas'!A:A)</f>
        <v>1999</v>
      </c>
      <c r="E888" s="30">
        <f ca="1">INDEX('Natural Gas'!B:B,'Price Data'!D888)</f>
        <v>6.57</v>
      </c>
      <c r="F888" s="4">
        <f ca="1">MAX((C888-E888*$E$4-$E$3),0)</f>
        <v>17.439999999999998</v>
      </c>
      <c r="G888" s="4">
        <f t="shared" ca="1" si="16"/>
        <v>2004</v>
      </c>
    </row>
    <row r="889" spans="2:7" x14ac:dyDescent="0.25">
      <c r="B889" s="18">
        <v>38349</v>
      </c>
      <c r="C889" s="19">
        <v>64.75</v>
      </c>
      <c r="D889" s="29">
        <f ca="1">MATCH(B889,'Natural Gas'!A:A)</f>
        <v>2000</v>
      </c>
      <c r="E889" s="30">
        <f ca="1">INDEX('Natural Gas'!B:B,'Price Data'!D889)</f>
        <v>6.27</v>
      </c>
      <c r="F889" s="4">
        <f ca="1">MAX((C889-E889*$E$4-$E$3),0)</f>
        <v>12.590000000000003</v>
      </c>
      <c r="G889" s="4">
        <f t="shared" ca="1" si="16"/>
        <v>2004</v>
      </c>
    </row>
    <row r="890" spans="2:7" x14ac:dyDescent="0.25">
      <c r="B890" s="18">
        <v>38350</v>
      </c>
      <c r="C890" s="19">
        <v>62.015599999999999</v>
      </c>
      <c r="D890" s="29">
        <f ca="1">MATCH(B890,'Natural Gas'!A:A)</f>
        <v>2001</v>
      </c>
      <c r="E890" s="30">
        <f ca="1">INDEX('Natural Gas'!B:B,'Price Data'!D890)</f>
        <v>6.18</v>
      </c>
      <c r="F890" s="4">
        <f ca="1">MAX((C890-E890*$E$4-$E$3),0)</f>
        <v>10.575600000000001</v>
      </c>
      <c r="G890" s="4">
        <f t="shared" ca="1" si="16"/>
        <v>2004</v>
      </c>
    </row>
    <row r="891" spans="2:7" x14ac:dyDescent="0.25">
      <c r="B891" s="18">
        <v>38351</v>
      </c>
      <c r="C891" s="19">
        <v>57.045499999999997</v>
      </c>
      <c r="D891" s="29">
        <f ca="1">MATCH(B891,'Natural Gas'!A:A)</f>
        <v>2002</v>
      </c>
      <c r="E891" s="30">
        <f ca="1">INDEX('Natural Gas'!B:B,'Price Data'!D891)</f>
        <v>6.02</v>
      </c>
      <c r="F891" s="4">
        <f ca="1">MAX((C891-E891*$E$4-$E$3),0)</f>
        <v>6.8855000000000004</v>
      </c>
      <c r="G891" s="4">
        <f t="shared" ca="1" si="16"/>
        <v>2004</v>
      </c>
    </row>
    <row r="892" spans="2:7" x14ac:dyDescent="0.25">
      <c r="B892" s="18">
        <v>38355</v>
      </c>
      <c r="C892" s="19">
        <v>56.7</v>
      </c>
      <c r="D892" s="29">
        <f ca="1">MATCH(B892,'Natural Gas'!A:A)</f>
        <v>2003</v>
      </c>
      <c r="E892" s="30">
        <f ca="1">INDEX('Natural Gas'!B:B,'Price Data'!D892)</f>
        <v>5.53</v>
      </c>
      <c r="F892" s="4">
        <f ca="1">MAX((C892-E892*$E$4-$E$3),0)</f>
        <v>10.46</v>
      </c>
      <c r="G892" s="4">
        <f t="shared" ca="1" si="16"/>
        <v>2005</v>
      </c>
    </row>
    <row r="893" spans="2:7" x14ac:dyDescent="0.25">
      <c r="B893" s="18">
        <v>38356</v>
      </c>
      <c r="C893" s="19">
        <v>55.083300000000001</v>
      </c>
      <c r="D893" s="29">
        <f ca="1">MATCH(B893,'Natural Gas'!A:A)</f>
        <v>2004</v>
      </c>
      <c r="E893" s="30">
        <f ca="1">INDEX('Natural Gas'!B:B,'Price Data'!D893)</f>
        <v>5.71</v>
      </c>
      <c r="F893" s="4">
        <f ca="1">MAX((C893-E893*$E$4-$E$3),0)</f>
        <v>7.4033000000000015</v>
      </c>
      <c r="G893" s="4">
        <f t="shared" ca="1" si="16"/>
        <v>2005</v>
      </c>
    </row>
    <row r="894" spans="2:7" x14ac:dyDescent="0.25">
      <c r="B894" s="18">
        <v>38357</v>
      </c>
      <c r="C894" s="19">
        <v>59</v>
      </c>
      <c r="D894" s="29">
        <f ca="1">MATCH(B894,'Natural Gas'!A:A)</f>
        <v>2005</v>
      </c>
      <c r="E894" s="30">
        <f ca="1">INDEX('Natural Gas'!B:B,'Price Data'!D894)</f>
        <v>5.84</v>
      </c>
      <c r="F894" s="4">
        <f ca="1">MAX((C894-E894*$E$4-$E$3),0)</f>
        <v>10.280000000000001</v>
      </c>
      <c r="G894" s="4">
        <f t="shared" ca="1" si="16"/>
        <v>2005</v>
      </c>
    </row>
    <row r="895" spans="2:7" x14ac:dyDescent="0.25">
      <c r="B895" s="18">
        <v>38358</v>
      </c>
      <c r="C895" s="19">
        <v>57.25</v>
      </c>
      <c r="D895" s="29">
        <f ca="1">MATCH(B895,'Natural Gas'!A:A)</f>
        <v>2006</v>
      </c>
      <c r="E895" s="30">
        <f ca="1">INDEX('Natural Gas'!B:B,'Price Data'!D895)</f>
        <v>5.79</v>
      </c>
      <c r="F895" s="4">
        <f ca="1">MAX((C895-E895*$E$4-$E$3),0)</f>
        <v>8.93</v>
      </c>
      <c r="G895" s="4">
        <f t="shared" ca="1" si="16"/>
        <v>2005</v>
      </c>
    </row>
    <row r="896" spans="2:7" x14ac:dyDescent="0.25">
      <c r="B896" s="18">
        <v>38359</v>
      </c>
      <c r="C896" s="19">
        <v>55.5</v>
      </c>
      <c r="D896" s="29">
        <f ca="1">MATCH(B896,'Natural Gas'!A:A)</f>
        <v>2007</v>
      </c>
      <c r="E896" s="30">
        <f ca="1">INDEX('Natural Gas'!B:B,'Price Data'!D896)</f>
        <v>5.82</v>
      </c>
      <c r="F896" s="4">
        <f ca="1">MAX((C896-E896*$E$4-$E$3),0)</f>
        <v>6.9399999999999977</v>
      </c>
      <c r="G896" s="4">
        <f t="shared" ca="1" si="16"/>
        <v>2005</v>
      </c>
    </row>
    <row r="897" spans="2:7" x14ac:dyDescent="0.25">
      <c r="B897" s="18">
        <v>38362</v>
      </c>
      <c r="C897" s="19">
        <v>58.575000000000003</v>
      </c>
      <c r="D897" s="29">
        <f ca="1">MATCH(B897,'Natural Gas'!A:A)</f>
        <v>2008</v>
      </c>
      <c r="E897" s="30">
        <f ca="1">INDEX('Natural Gas'!B:B,'Price Data'!D897)</f>
        <v>6.21</v>
      </c>
      <c r="F897" s="4">
        <f ca="1">MAX((C897-E897*$E$4-$E$3),0)</f>
        <v>6.8950000000000031</v>
      </c>
      <c r="G897" s="4">
        <f t="shared" ca="1" si="16"/>
        <v>2005</v>
      </c>
    </row>
    <row r="898" spans="2:7" x14ac:dyDescent="0.25">
      <c r="B898" s="18">
        <v>38363</v>
      </c>
      <c r="C898" s="19">
        <v>57.625</v>
      </c>
      <c r="D898" s="29">
        <f ca="1">MATCH(B898,'Natural Gas'!A:A)</f>
        <v>2009</v>
      </c>
      <c r="E898" s="30">
        <f ca="1">INDEX('Natural Gas'!B:B,'Price Data'!D898)</f>
        <v>5.96</v>
      </c>
      <c r="F898" s="4">
        <f ca="1">MAX((C898-E898*$E$4-$E$3),0)</f>
        <v>7.9450000000000003</v>
      </c>
      <c r="G898" s="4">
        <f t="shared" ca="1" si="16"/>
        <v>2005</v>
      </c>
    </row>
    <row r="899" spans="2:7" x14ac:dyDescent="0.25">
      <c r="B899" s="18">
        <v>38364</v>
      </c>
      <c r="C899" s="19">
        <v>55.468800000000002</v>
      </c>
      <c r="D899" s="29">
        <f ca="1">MATCH(B899,'Natural Gas'!A:A)</f>
        <v>2010</v>
      </c>
      <c r="E899" s="30">
        <f ca="1">INDEX('Natural Gas'!B:B,'Price Data'!D899)</f>
        <v>5.89</v>
      </c>
      <c r="F899" s="4">
        <f ca="1">MAX((C899-E899*$E$4-$E$3),0)</f>
        <v>6.3488000000000042</v>
      </c>
      <c r="G899" s="4">
        <f t="shared" ca="1" si="16"/>
        <v>2005</v>
      </c>
    </row>
    <row r="900" spans="2:7" x14ac:dyDescent="0.25">
      <c r="B900" s="18">
        <v>38365</v>
      </c>
      <c r="C900" s="19">
        <v>58.458300000000001</v>
      </c>
      <c r="D900" s="29">
        <f ca="1">MATCH(B900,'Natural Gas'!A:A)</f>
        <v>2011</v>
      </c>
      <c r="E900" s="30">
        <f ca="1">INDEX('Natural Gas'!B:B,'Price Data'!D900)</f>
        <v>6.06</v>
      </c>
      <c r="F900" s="4">
        <f ca="1">MAX((C900-E900*$E$4-$E$3),0)</f>
        <v>7.9783000000000044</v>
      </c>
      <c r="G900" s="4">
        <f t="shared" ca="1" si="16"/>
        <v>2005</v>
      </c>
    </row>
    <row r="901" spans="2:7" x14ac:dyDescent="0.25">
      <c r="B901" s="18">
        <v>38366</v>
      </c>
      <c r="C901" s="19">
        <v>88.714299999999994</v>
      </c>
      <c r="D901" s="29">
        <f ca="1">MATCH(B901,'Natural Gas'!A:A)</f>
        <v>2012</v>
      </c>
      <c r="E901" s="30">
        <f ca="1">INDEX('Natural Gas'!B:B,'Price Data'!D901)</f>
        <v>6.45</v>
      </c>
      <c r="F901" s="4">
        <f ca="1">MAX((C901-E901*$E$4-$E$3),0)</f>
        <v>35.114299999999993</v>
      </c>
      <c r="G901" s="4">
        <f t="shared" ca="1" si="16"/>
        <v>2005</v>
      </c>
    </row>
    <row r="902" spans="2:7" x14ac:dyDescent="0.25">
      <c r="B902" s="18">
        <v>38369</v>
      </c>
      <c r="C902" s="19">
        <v>97.166700000000006</v>
      </c>
      <c r="D902" s="29">
        <f ca="1">MATCH(B902,'Natural Gas'!A:A)</f>
        <v>2012</v>
      </c>
      <c r="E902" s="30">
        <f ca="1">INDEX('Natural Gas'!B:B,'Price Data'!D902)</f>
        <v>6.45</v>
      </c>
      <c r="F902" s="4">
        <f ca="1">MAX((C902-E902*$E$4-$E$3),0)</f>
        <v>43.566700000000004</v>
      </c>
      <c r="G902" s="4">
        <f t="shared" ca="1" si="16"/>
        <v>2005</v>
      </c>
    </row>
    <row r="903" spans="2:7" x14ac:dyDescent="0.25">
      <c r="B903" s="18">
        <v>38370</v>
      </c>
      <c r="C903" s="19">
        <v>116.4</v>
      </c>
      <c r="D903" s="29">
        <f ca="1">MATCH(B903,'Natural Gas'!A:A)</f>
        <v>2013</v>
      </c>
      <c r="E903" s="30">
        <f ca="1">INDEX('Natural Gas'!B:B,'Price Data'!D903)</f>
        <v>6.69</v>
      </c>
      <c r="F903" s="4">
        <f ca="1">MAX((C903-E903*$E$4-$E$3),0)</f>
        <v>60.88</v>
      </c>
      <c r="G903" s="4">
        <f t="shared" ca="1" si="16"/>
        <v>2005</v>
      </c>
    </row>
    <row r="904" spans="2:7" x14ac:dyDescent="0.25">
      <c r="B904" s="18">
        <v>38371</v>
      </c>
      <c r="C904" s="19">
        <v>84.571399999999997</v>
      </c>
      <c r="D904" s="29">
        <f ca="1">MATCH(B904,'Natural Gas'!A:A)</f>
        <v>2014</v>
      </c>
      <c r="E904" s="30">
        <f ca="1">INDEX('Natural Gas'!B:B,'Price Data'!D904)</f>
        <v>6.19</v>
      </c>
      <c r="F904" s="4">
        <f ca="1">MAX((C904-E904*$E$4-$E$3),0)</f>
        <v>33.051399999999994</v>
      </c>
      <c r="G904" s="4">
        <f t="shared" ca="1" si="16"/>
        <v>2005</v>
      </c>
    </row>
    <row r="905" spans="2:7" x14ac:dyDescent="0.25">
      <c r="B905" s="18">
        <v>38372</v>
      </c>
      <c r="C905" s="19">
        <v>156.90479999999999</v>
      </c>
      <c r="D905" s="29">
        <f ca="1">MATCH(B905,'Natural Gas'!A:A)</f>
        <v>2015</v>
      </c>
      <c r="E905" s="30">
        <f ca="1">INDEX('Natural Gas'!B:B,'Price Data'!D905)</f>
        <v>6.27</v>
      </c>
      <c r="F905" s="4">
        <f ca="1">MAX((C905-E905*$E$4-$E$3),0)</f>
        <v>104.7448</v>
      </c>
      <c r="G905" s="4">
        <f t="shared" ca="1" si="16"/>
        <v>2005</v>
      </c>
    </row>
    <row r="906" spans="2:7" x14ac:dyDescent="0.25">
      <c r="B906" s="18">
        <v>38373</v>
      </c>
      <c r="C906" s="19">
        <v>105.7</v>
      </c>
      <c r="D906" s="29">
        <f ca="1">MATCH(B906,'Natural Gas'!A:A)</f>
        <v>2016</v>
      </c>
      <c r="E906" s="30">
        <f ca="1">INDEX('Natural Gas'!B:B,'Price Data'!D906)</f>
        <v>6.43</v>
      </c>
      <c r="F906" s="4">
        <f ca="1">MAX((C906-E906*$E$4-$E$3),0)</f>
        <v>52.260000000000005</v>
      </c>
      <c r="G906" s="4">
        <f t="shared" ca="1" si="16"/>
        <v>2005</v>
      </c>
    </row>
    <row r="907" spans="2:7" x14ac:dyDescent="0.25">
      <c r="B907" s="18">
        <v>38376</v>
      </c>
      <c r="C907" s="19">
        <v>108.35</v>
      </c>
      <c r="D907" s="29">
        <f ca="1">MATCH(B907,'Natural Gas'!A:A)</f>
        <v>2017</v>
      </c>
      <c r="E907" s="30">
        <f ca="1">INDEX('Natural Gas'!B:B,'Price Data'!D907)</f>
        <v>6.41</v>
      </c>
      <c r="F907" s="4">
        <f ca="1">MAX((C907-E907*$E$4-$E$3),0)</f>
        <v>55.069999999999993</v>
      </c>
      <c r="G907" s="4">
        <f t="shared" ref="G907:G970" ca="1" si="17">YEAR(B907)</f>
        <v>2005</v>
      </c>
    </row>
    <row r="908" spans="2:7" x14ac:dyDescent="0.25">
      <c r="B908" s="18">
        <v>38377</v>
      </c>
      <c r="C908" s="19">
        <v>93.166700000000006</v>
      </c>
      <c r="D908" s="29">
        <f ca="1">MATCH(B908,'Natural Gas'!A:A)</f>
        <v>2018</v>
      </c>
      <c r="E908" s="30">
        <f ca="1">INDEX('Natural Gas'!B:B,'Price Data'!D908)</f>
        <v>6.44</v>
      </c>
      <c r="F908" s="4">
        <f ca="1">MAX((C908-E908*$E$4-$E$3),0)</f>
        <v>39.646700000000003</v>
      </c>
      <c r="G908" s="4">
        <f t="shared" ca="1" si="17"/>
        <v>2005</v>
      </c>
    </row>
    <row r="909" spans="2:7" x14ac:dyDescent="0.25">
      <c r="B909" s="18">
        <v>38378</v>
      </c>
      <c r="C909" s="19">
        <v>134.33330000000001</v>
      </c>
      <c r="D909" s="29">
        <f ca="1">MATCH(B909,'Natural Gas'!A:A)</f>
        <v>2019</v>
      </c>
      <c r="E909" s="30">
        <f ca="1">INDEX('Natural Gas'!B:B,'Price Data'!D909)</f>
        <v>6.44</v>
      </c>
      <c r="F909" s="4">
        <f ca="1">MAX((C909-E909*$E$4-$E$3),0)</f>
        <v>80.813299999999998</v>
      </c>
      <c r="G909" s="4">
        <f t="shared" ca="1" si="17"/>
        <v>2005</v>
      </c>
    </row>
    <row r="910" spans="2:7" x14ac:dyDescent="0.25">
      <c r="B910" s="18">
        <v>38379</v>
      </c>
      <c r="C910" s="19">
        <v>100.97620000000001</v>
      </c>
      <c r="D910" s="29">
        <f ca="1">MATCH(B910,'Natural Gas'!A:A)</f>
        <v>2020</v>
      </c>
      <c r="E910" s="30">
        <f ca="1">INDEX('Natural Gas'!B:B,'Price Data'!D910)</f>
        <v>6.5</v>
      </c>
      <c r="F910" s="4">
        <f ca="1">MAX((C910-E910*$E$4-$E$3),0)</f>
        <v>46.976200000000006</v>
      </c>
      <c r="G910" s="4">
        <f t="shared" ca="1" si="17"/>
        <v>2005</v>
      </c>
    </row>
    <row r="911" spans="2:7" x14ac:dyDescent="0.25">
      <c r="B911" s="18">
        <v>38380</v>
      </c>
      <c r="C911" s="19">
        <v>73.616699999999994</v>
      </c>
      <c r="D911" s="29">
        <f ca="1">MATCH(B911,'Natural Gas'!A:A)</f>
        <v>2021</v>
      </c>
      <c r="E911" s="30">
        <f ca="1">INDEX('Natural Gas'!B:B,'Price Data'!D911)</f>
        <v>6.23</v>
      </c>
      <c r="F911" s="4">
        <f ca="1">MAX((C911-E911*$E$4-$E$3),0)</f>
        <v>21.776699999999991</v>
      </c>
      <c r="G911" s="4">
        <f t="shared" ca="1" si="17"/>
        <v>2005</v>
      </c>
    </row>
    <row r="912" spans="2:7" x14ac:dyDescent="0.25">
      <c r="B912" s="18">
        <v>38383</v>
      </c>
      <c r="C912" s="19">
        <v>66.1905</v>
      </c>
      <c r="D912" s="29">
        <f ca="1">MATCH(B912,'Natural Gas'!A:A)</f>
        <v>2022</v>
      </c>
      <c r="E912" s="30">
        <f ca="1">INDEX('Natural Gas'!B:B,'Price Data'!D912)</f>
        <v>6.14</v>
      </c>
      <c r="F912" s="4">
        <f ca="1">MAX((C912-E912*$E$4-$E$3),0)</f>
        <v>15.070500000000003</v>
      </c>
      <c r="G912" s="4">
        <f t="shared" ca="1" si="17"/>
        <v>2005</v>
      </c>
    </row>
    <row r="913" spans="2:7" x14ac:dyDescent="0.25">
      <c r="B913" s="18">
        <v>38384</v>
      </c>
      <c r="C913" s="19">
        <v>66.333299999999994</v>
      </c>
      <c r="D913" s="29">
        <f ca="1">MATCH(B913,'Natural Gas'!A:A)</f>
        <v>2023</v>
      </c>
      <c r="E913" s="30">
        <f ca="1">INDEX('Natural Gas'!B:B,'Price Data'!D913)</f>
        <v>6.28</v>
      </c>
      <c r="F913" s="4">
        <f ca="1">MAX((C913-E913*$E$4-$E$3),0)</f>
        <v>14.093299999999992</v>
      </c>
      <c r="G913" s="4">
        <f t="shared" ca="1" si="17"/>
        <v>2005</v>
      </c>
    </row>
    <row r="914" spans="2:7" x14ac:dyDescent="0.25">
      <c r="B914" s="18">
        <v>38385</v>
      </c>
      <c r="C914" s="19">
        <v>67.589299999999994</v>
      </c>
      <c r="D914" s="29">
        <f ca="1">MATCH(B914,'Natural Gas'!A:A)</f>
        <v>2024</v>
      </c>
      <c r="E914" s="30">
        <f ca="1">INDEX('Natural Gas'!B:B,'Price Data'!D914)</f>
        <v>6.38</v>
      </c>
      <c r="F914" s="4">
        <f ca="1">MAX((C914-E914*$E$4-$E$3),0)</f>
        <v>14.549299999999995</v>
      </c>
      <c r="G914" s="4">
        <f t="shared" ca="1" si="17"/>
        <v>2005</v>
      </c>
    </row>
    <row r="915" spans="2:7" x14ac:dyDescent="0.25">
      <c r="B915" s="18">
        <v>38386</v>
      </c>
      <c r="C915" s="19">
        <v>64.05</v>
      </c>
      <c r="D915" s="29">
        <f ca="1">MATCH(B915,'Natural Gas'!A:A)</f>
        <v>2025</v>
      </c>
      <c r="E915" s="30">
        <f ca="1">INDEX('Natural Gas'!B:B,'Price Data'!D915)</f>
        <v>6.32</v>
      </c>
      <c r="F915" s="4">
        <f ca="1">MAX((C915-E915*$E$4-$E$3),0)</f>
        <v>11.489999999999995</v>
      </c>
      <c r="G915" s="4">
        <f t="shared" ca="1" si="17"/>
        <v>2005</v>
      </c>
    </row>
    <row r="916" spans="2:7" x14ac:dyDescent="0.25">
      <c r="B916" s="18">
        <v>38387</v>
      </c>
      <c r="C916" s="19">
        <v>62.566699999999997</v>
      </c>
      <c r="D916" s="29">
        <f ca="1">MATCH(B916,'Natural Gas'!A:A)</f>
        <v>2026</v>
      </c>
      <c r="E916" s="30">
        <f ca="1">INDEX('Natural Gas'!B:B,'Price Data'!D916)</f>
        <v>6.12</v>
      </c>
      <c r="F916" s="4">
        <f ca="1">MAX((C916-E916*$E$4-$E$3),0)</f>
        <v>11.606699999999996</v>
      </c>
      <c r="G916" s="4">
        <f t="shared" ca="1" si="17"/>
        <v>2005</v>
      </c>
    </row>
    <row r="917" spans="2:7" x14ac:dyDescent="0.25">
      <c r="B917" s="18">
        <v>38390</v>
      </c>
      <c r="C917" s="19">
        <v>56.166699999999999</v>
      </c>
      <c r="D917" s="29">
        <f ca="1">MATCH(B917,'Natural Gas'!A:A)</f>
        <v>2027</v>
      </c>
      <c r="E917" s="30">
        <f ca="1">INDEX('Natural Gas'!B:B,'Price Data'!D917)</f>
        <v>6.02</v>
      </c>
      <c r="F917" s="4">
        <f ca="1">MAX((C917-E917*$E$4-$E$3),0)</f>
        <v>6.0067000000000021</v>
      </c>
      <c r="G917" s="4">
        <f t="shared" ca="1" si="17"/>
        <v>2005</v>
      </c>
    </row>
    <row r="918" spans="2:7" x14ac:dyDescent="0.25">
      <c r="B918" s="18">
        <v>38391</v>
      </c>
      <c r="C918" s="19">
        <v>56.25</v>
      </c>
      <c r="D918" s="29">
        <f ca="1">MATCH(B918,'Natural Gas'!A:A)</f>
        <v>2028</v>
      </c>
      <c r="E918" s="30">
        <f ca="1">INDEX('Natural Gas'!B:B,'Price Data'!D918)</f>
        <v>5.95</v>
      </c>
      <c r="F918" s="4">
        <f ca="1">MAX((C918-E918*$E$4-$E$3),0)</f>
        <v>6.6499999999999986</v>
      </c>
      <c r="G918" s="4">
        <f t="shared" ca="1" si="17"/>
        <v>2005</v>
      </c>
    </row>
    <row r="919" spans="2:7" x14ac:dyDescent="0.25">
      <c r="B919" s="18">
        <v>38392</v>
      </c>
      <c r="C919" s="19">
        <v>64.031300000000002</v>
      </c>
      <c r="D919" s="29">
        <f ca="1">MATCH(B919,'Natural Gas'!A:A)</f>
        <v>2029</v>
      </c>
      <c r="E919" s="30">
        <f ca="1">INDEX('Natural Gas'!B:B,'Price Data'!D919)</f>
        <v>6.2</v>
      </c>
      <c r="F919" s="4">
        <f ca="1">MAX((C919-E919*$E$4-$E$3),0)</f>
        <v>12.4313</v>
      </c>
      <c r="G919" s="4">
        <f t="shared" ca="1" si="17"/>
        <v>2005</v>
      </c>
    </row>
    <row r="920" spans="2:7" x14ac:dyDescent="0.25">
      <c r="B920" s="18">
        <v>38393</v>
      </c>
      <c r="C920" s="19">
        <v>62.785699999999999</v>
      </c>
      <c r="D920" s="29">
        <f ca="1">MATCH(B920,'Natural Gas'!A:A)</f>
        <v>2030</v>
      </c>
      <c r="E920" s="30">
        <f ca="1">INDEX('Natural Gas'!B:B,'Price Data'!D920)</f>
        <v>6.21</v>
      </c>
      <c r="F920" s="4">
        <f ca="1">MAX((C920-E920*$E$4-$E$3),0)</f>
        <v>11.105699999999999</v>
      </c>
      <c r="G920" s="4">
        <f t="shared" ca="1" si="17"/>
        <v>2005</v>
      </c>
    </row>
    <row r="921" spans="2:7" x14ac:dyDescent="0.25">
      <c r="B921" s="18">
        <v>38394</v>
      </c>
      <c r="C921" s="19">
        <v>58.012500000000003</v>
      </c>
      <c r="D921" s="29">
        <f ca="1">MATCH(B921,'Natural Gas'!A:A)</f>
        <v>2031</v>
      </c>
      <c r="E921" s="30">
        <f ca="1">INDEX('Natural Gas'!B:B,'Price Data'!D921)</f>
        <v>6.02</v>
      </c>
      <c r="F921" s="4">
        <f ca="1">MAX((C921-E921*$E$4-$E$3),0)</f>
        <v>7.8525000000000063</v>
      </c>
      <c r="G921" s="4">
        <f t="shared" ca="1" si="17"/>
        <v>2005</v>
      </c>
    </row>
    <row r="922" spans="2:7" x14ac:dyDescent="0.25">
      <c r="B922" s="18">
        <v>38398</v>
      </c>
      <c r="C922" s="19">
        <v>56.423099999999998</v>
      </c>
      <c r="D922" s="29">
        <f ca="1">MATCH(B922,'Natural Gas'!A:A)</f>
        <v>2033</v>
      </c>
      <c r="E922" s="30">
        <f ca="1">INDEX('Natural Gas'!B:B,'Price Data'!D922)</f>
        <v>6.01</v>
      </c>
      <c r="F922" s="4">
        <f ca="1">MAX((C922-E922*$E$4-$E$3),0)</f>
        <v>6.3430999999999997</v>
      </c>
      <c r="G922" s="4">
        <f t="shared" ca="1" si="17"/>
        <v>2005</v>
      </c>
    </row>
    <row r="923" spans="2:7" x14ac:dyDescent="0.25">
      <c r="B923" s="18">
        <v>38399</v>
      </c>
      <c r="C923" s="19">
        <v>62.375</v>
      </c>
      <c r="D923" s="29">
        <f ca="1">MATCH(B923,'Natural Gas'!A:A)</f>
        <v>2034</v>
      </c>
      <c r="E923" s="30">
        <f ca="1">INDEX('Natural Gas'!B:B,'Price Data'!D923)</f>
        <v>6.1</v>
      </c>
      <c r="F923" s="4">
        <f ca="1">MAX((C923-E923*$E$4-$E$3),0)</f>
        <v>11.575000000000003</v>
      </c>
      <c r="G923" s="4">
        <f t="shared" ca="1" si="17"/>
        <v>2005</v>
      </c>
    </row>
    <row r="924" spans="2:7" x14ac:dyDescent="0.25">
      <c r="B924" s="18">
        <v>38400</v>
      </c>
      <c r="C924" s="19">
        <v>63.5</v>
      </c>
      <c r="D924" s="29">
        <f ca="1">MATCH(B924,'Natural Gas'!A:A)</f>
        <v>2035</v>
      </c>
      <c r="E924" s="30">
        <f ca="1">INDEX('Natural Gas'!B:B,'Price Data'!D924)</f>
        <v>6.05</v>
      </c>
      <c r="F924" s="4">
        <f ca="1">MAX((C924-E924*$E$4-$E$3),0)</f>
        <v>13.100000000000001</v>
      </c>
      <c r="G924" s="4">
        <f t="shared" ca="1" si="17"/>
        <v>2005</v>
      </c>
    </row>
    <row r="925" spans="2:7" x14ac:dyDescent="0.25">
      <c r="B925" s="18">
        <v>38405</v>
      </c>
      <c r="C925" s="19">
        <v>61.625</v>
      </c>
      <c r="D925" s="29">
        <f ca="1">MATCH(B925,'Natural Gas'!A:A)</f>
        <v>2037</v>
      </c>
      <c r="E925" s="30">
        <f ca="1">INDEX('Natural Gas'!B:B,'Price Data'!D925)</f>
        <v>5.92</v>
      </c>
      <c r="F925" s="4">
        <f ca="1">MAX((C925-E925*$E$4-$E$3),0)</f>
        <v>12.265000000000001</v>
      </c>
      <c r="G925" s="4">
        <f t="shared" ca="1" si="17"/>
        <v>2005</v>
      </c>
    </row>
    <row r="926" spans="2:7" x14ac:dyDescent="0.25">
      <c r="B926" s="18">
        <v>38406</v>
      </c>
      <c r="C926" s="19">
        <v>64.388900000000007</v>
      </c>
      <c r="D926" s="29">
        <f ca="1">MATCH(B926,'Natural Gas'!A:A)</f>
        <v>2038</v>
      </c>
      <c r="E926" s="30">
        <f ca="1">INDEX('Natural Gas'!B:B,'Price Data'!D926)</f>
        <v>6.02</v>
      </c>
      <c r="F926" s="4">
        <f ca="1">MAX((C926-E926*$E$4-$E$3),0)</f>
        <v>14.22890000000001</v>
      </c>
      <c r="G926" s="4">
        <f t="shared" ca="1" si="17"/>
        <v>2005</v>
      </c>
    </row>
    <row r="927" spans="2:7" x14ac:dyDescent="0.25">
      <c r="B927" s="18">
        <v>38407</v>
      </c>
      <c r="C927" s="19">
        <v>67.8</v>
      </c>
      <c r="D927" s="29">
        <f ca="1">MATCH(B927,'Natural Gas'!A:A)</f>
        <v>2039</v>
      </c>
      <c r="E927" s="30">
        <f ca="1">INDEX('Natural Gas'!B:B,'Price Data'!D927)</f>
        <v>6.33</v>
      </c>
      <c r="F927" s="4">
        <f ca="1">MAX((C927-E927*$E$4-$E$3),0)</f>
        <v>15.159999999999997</v>
      </c>
      <c r="G927" s="4">
        <f t="shared" ca="1" si="17"/>
        <v>2005</v>
      </c>
    </row>
    <row r="928" spans="2:7" x14ac:dyDescent="0.25">
      <c r="B928" s="18">
        <v>38411</v>
      </c>
      <c r="C928" s="19">
        <v>67.5</v>
      </c>
      <c r="D928" s="29">
        <f ca="1">MATCH(B928,'Natural Gas'!A:A)</f>
        <v>2041</v>
      </c>
      <c r="E928" s="30">
        <f ca="1">INDEX('Natural Gas'!B:B,'Price Data'!D928)</f>
        <v>6.62</v>
      </c>
      <c r="F928" s="4">
        <f ca="1">MAX((C928-E928*$E$4-$E$3),0)</f>
        <v>12.54</v>
      </c>
      <c r="G928" s="4">
        <f t="shared" ca="1" si="17"/>
        <v>2005</v>
      </c>
    </row>
    <row r="929" spans="2:7" x14ac:dyDescent="0.25">
      <c r="B929" s="18">
        <v>38412</v>
      </c>
      <c r="C929" s="19">
        <v>64.541700000000006</v>
      </c>
      <c r="D929" s="29">
        <f ca="1">MATCH(B929,'Natural Gas'!A:A)</f>
        <v>2042</v>
      </c>
      <c r="E929" s="30">
        <f ca="1">INDEX('Natural Gas'!B:B,'Price Data'!D929)</f>
        <v>6.63</v>
      </c>
      <c r="F929" s="4">
        <f ca="1">MAX((C929-E929*$E$4-$E$3),0)</f>
        <v>9.5017000000000067</v>
      </c>
      <c r="G929" s="4">
        <f t="shared" ca="1" si="17"/>
        <v>2005</v>
      </c>
    </row>
    <row r="930" spans="2:7" x14ac:dyDescent="0.25">
      <c r="B930" s="18">
        <v>38413</v>
      </c>
      <c r="C930" s="19">
        <v>65.5</v>
      </c>
      <c r="D930" s="29">
        <f ca="1">MATCH(B930,'Natural Gas'!A:A)</f>
        <v>2043</v>
      </c>
      <c r="E930" s="30">
        <f ca="1">INDEX('Natural Gas'!B:B,'Price Data'!D930)</f>
        <v>6.61</v>
      </c>
      <c r="F930" s="4">
        <f ca="1">MAX((C930-E930*$E$4-$E$3),0)</f>
        <v>10.619999999999997</v>
      </c>
      <c r="G930" s="4">
        <f t="shared" ca="1" si="17"/>
        <v>2005</v>
      </c>
    </row>
    <row r="931" spans="2:7" x14ac:dyDescent="0.25">
      <c r="B931" s="18">
        <v>38414</v>
      </c>
      <c r="C931" s="19">
        <v>65.479200000000006</v>
      </c>
      <c r="D931" s="29">
        <f ca="1">MATCH(B931,'Natural Gas'!A:A)</f>
        <v>2044</v>
      </c>
      <c r="E931" s="30">
        <f ca="1">INDEX('Natural Gas'!B:B,'Price Data'!D931)</f>
        <v>6.71</v>
      </c>
      <c r="F931" s="4">
        <f ca="1">MAX((C931-E931*$E$4-$E$3),0)</f>
        <v>9.7992000000000061</v>
      </c>
      <c r="G931" s="4">
        <f t="shared" ca="1" si="17"/>
        <v>2005</v>
      </c>
    </row>
    <row r="932" spans="2:7" x14ac:dyDescent="0.25">
      <c r="B932" s="18">
        <v>38415</v>
      </c>
      <c r="C932" s="19">
        <v>63.729199999999999</v>
      </c>
      <c r="D932" s="29">
        <f ca="1">MATCH(B932,'Natural Gas'!A:A)</f>
        <v>2045</v>
      </c>
      <c r="E932" s="30">
        <f ca="1">INDEX('Natural Gas'!B:B,'Price Data'!D932)</f>
        <v>6.51</v>
      </c>
      <c r="F932" s="4">
        <f ca="1">MAX((C932-E932*$E$4-$E$3),0)</f>
        <v>9.6492000000000004</v>
      </c>
      <c r="G932" s="4">
        <f t="shared" ca="1" si="17"/>
        <v>2005</v>
      </c>
    </row>
    <row r="933" spans="2:7" x14ac:dyDescent="0.25">
      <c r="B933" s="18">
        <v>38418</v>
      </c>
      <c r="C933" s="19">
        <v>66.099999999999994</v>
      </c>
      <c r="D933" s="29">
        <f ca="1">MATCH(B933,'Natural Gas'!A:A)</f>
        <v>2046</v>
      </c>
      <c r="E933" s="30">
        <f ca="1">INDEX('Natural Gas'!B:B,'Price Data'!D933)</f>
        <v>6.66</v>
      </c>
      <c r="F933" s="4">
        <f ca="1">MAX((C933-E933*$E$4-$E$3),0)</f>
        <v>10.819999999999993</v>
      </c>
      <c r="G933" s="4">
        <f t="shared" ca="1" si="17"/>
        <v>2005</v>
      </c>
    </row>
    <row r="934" spans="2:7" x14ac:dyDescent="0.25">
      <c r="B934" s="18">
        <v>38419</v>
      </c>
      <c r="C934" s="19">
        <v>70.607100000000003</v>
      </c>
      <c r="D934" s="29">
        <f ca="1">MATCH(B934,'Natural Gas'!A:A)</f>
        <v>2047</v>
      </c>
      <c r="E934" s="30">
        <f ca="1">INDEX('Natural Gas'!B:B,'Price Data'!D934)</f>
        <v>6.81</v>
      </c>
      <c r="F934" s="4">
        <f ca="1">MAX((C934-E934*$E$4-$E$3),0)</f>
        <v>14.127100000000006</v>
      </c>
      <c r="G934" s="4">
        <f t="shared" ca="1" si="17"/>
        <v>2005</v>
      </c>
    </row>
    <row r="935" spans="2:7" x14ac:dyDescent="0.25">
      <c r="B935" s="18">
        <v>38420</v>
      </c>
      <c r="C935" s="19">
        <v>71.454499999999996</v>
      </c>
      <c r="D935" s="29">
        <f ca="1">MATCH(B935,'Natural Gas'!A:A)</f>
        <v>2048</v>
      </c>
      <c r="E935" s="30">
        <f ca="1">INDEX('Natural Gas'!B:B,'Price Data'!D935)</f>
        <v>6.99</v>
      </c>
      <c r="F935" s="4">
        <f ca="1">MAX((C935-E935*$E$4-$E$3),0)</f>
        <v>13.534499999999994</v>
      </c>
      <c r="G935" s="4">
        <f t="shared" ca="1" si="17"/>
        <v>2005</v>
      </c>
    </row>
    <row r="936" spans="2:7" x14ac:dyDescent="0.25">
      <c r="B936" s="18">
        <v>38421</v>
      </c>
      <c r="C936" s="19">
        <v>65.833299999999994</v>
      </c>
      <c r="D936" s="29">
        <f ca="1">MATCH(B936,'Natural Gas'!A:A)</f>
        <v>2049</v>
      </c>
      <c r="E936" s="30">
        <f ca="1">INDEX('Natural Gas'!B:B,'Price Data'!D936)</f>
        <v>6.91</v>
      </c>
      <c r="F936" s="4">
        <f ca="1">MAX((C936-E936*$E$4-$E$3),0)</f>
        <v>8.553299999999993</v>
      </c>
      <c r="G936" s="4">
        <f t="shared" ca="1" si="17"/>
        <v>2005</v>
      </c>
    </row>
    <row r="937" spans="2:7" x14ac:dyDescent="0.25">
      <c r="B937" s="18">
        <v>38422</v>
      </c>
      <c r="C937" s="19">
        <v>66.150000000000006</v>
      </c>
      <c r="D937" s="29">
        <f ca="1">MATCH(B937,'Natural Gas'!A:A)</f>
        <v>2050</v>
      </c>
      <c r="E937" s="30">
        <f ca="1">INDEX('Natural Gas'!B:B,'Price Data'!D937)</f>
        <v>6.73</v>
      </c>
      <c r="F937" s="4">
        <f ca="1">MAX((C937-E937*$E$4-$E$3),0)</f>
        <v>10.310000000000002</v>
      </c>
      <c r="G937" s="4">
        <f t="shared" ca="1" si="17"/>
        <v>2005</v>
      </c>
    </row>
    <row r="938" spans="2:7" x14ac:dyDescent="0.25">
      <c r="B938" s="18">
        <v>38425</v>
      </c>
      <c r="C938" s="19">
        <v>65.892899999999997</v>
      </c>
      <c r="D938" s="29">
        <f ca="1">MATCH(B938,'Natural Gas'!A:A)</f>
        <v>2051</v>
      </c>
      <c r="E938" s="30">
        <f ca="1">INDEX('Natural Gas'!B:B,'Price Data'!D938)</f>
        <v>6.86</v>
      </c>
      <c r="F938" s="4">
        <f ca="1">MAX((C938-E938*$E$4-$E$3),0)</f>
        <v>9.0128999999999948</v>
      </c>
      <c r="G938" s="4">
        <f t="shared" ca="1" si="17"/>
        <v>2005</v>
      </c>
    </row>
    <row r="939" spans="2:7" x14ac:dyDescent="0.25">
      <c r="B939" s="18">
        <v>38426</v>
      </c>
      <c r="C939" s="19">
        <v>66.6875</v>
      </c>
      <c r="D939" s="29">
        <f ca="1">MATCH(B939,'Natural Gas'!A:A)</f>
        <v>2052</v>
      </c>
      <c r="E939" s="30">
        <f ca="1">INDEX('Natural Gas'!B:B,'Price Data'!D939)</f>
        <v>7.16</v>
      </c>
      <c r="F939" s="4">
        <f ca="1">MAX((C939-E939*$E$4-$E$3),0)</f>
        <v>7.4074999999999989</v>
      </c>
      <c r="G939" s="4">
        <f t="shared" ca="1" si="17"/>
        <v>2005</v>
      </c>
    </row>
    <row r="940" spans="2:7" x14ac:dyDescent="0.25">
      <c r="B940" s="18">
        <v>38427</v>
      </c>
      <c r="C940" s="19">
        <v>64.825000000000003</v>
      </c>
      <c r="D940" s="29">
        <f ca="1">MATCH(B940,'Natural Gas'!A:A)</f>
        <v>2053</v>
      </c>
      <c r="E940" s="30">
        <f ca="1">INDEX('Natural Gas'!B:B,'Price Data'!D940)</f>
        <v>7.08</v>
      </c>
      <c r="F940" s="4">
        <f ca="1">MAX((C940-E940*$E$4-$E$3),0)</f>
        <v>6.1850000000000023</v>
      </c>
      <c r="G940" s="4">
        <f t="shared" ca="1" si="17"/>
        <v>2005</v>
      </c>
    </row>
    <row r="941" spans="2:7" x14ac:dyDescent="0.25">
      <c r="B941" s="18">
        <v>38428</v>
      </c>
      <c r="C941" s="19">
        <v>67.625</v>
      </c>
      <c r="D941" s="29">
        <f ca="1">MATCH(B941,'Natural Gas'!A:A)</f>
        <v>2054</v>
      </c>
      <c r="E941" s="30">
        <f ca="1">INDEX('Natural Gas'!B:B,'Price Data'!D941)</f>
        <v>7.25</v>
      </c>
      <c r="F941" s="4">
        <f ca="1">MAX((C941-E941*$E$4-$E$3),0)</f>
        <v>7.625</v>
      </c>
      <c r="G941" s="4">
        <f t="shared" ca="1" si="17"/>
        <v>2005</v>
      </c>
    </row>
    <row r="942" spans="2:7" x14ac:dyDescent="0.25">
      <c r="B942" s="18">
        <v>38432</v>
      </c>
      <c r="C942" s="19">
        <v>69.041700000000006</v>
      </c>
      <c r="D942" s="29">
        <f ca="1">MATCH(B942,'Natural Gas'!A:A)</f>
        <v>2056</v>
      </c>
      <c r="E942" s="30">
        <f ca="1">INDEX('Natural Gas'!B:B,'Price Data'!D942)</f>
        <v>7.16</v>
      </c>
      <c r="F942" s="4">
        <f ca="1">MAX((C942-E942*$E$4-$E$3),0)</f>
        <v>9.7617000000000047</v>
      </c>
      <c r="G942" s="4">
        <f t="shared" ca="1" si="17"/>
        <v>2005</v>
      </c>
    </row>
    <row r="943" spans="2:7" x14ac:dyDescent="0.25">
      <c r="B943" s="18">
        <v>38433</v>
      </c>
      <c r="C943" s="19">
        <v>68.088200000000001</v>
      </c>
      <c r="D943" s="29">
        <f ca="1">MATCH(B943,'Natural Gas'!A:A)</f>
        <v>2057</v>
      </c>
      <c r="E943" s="30">
        <f ca="1">INDEX('Natural Gas'!B:B,'Price Data'!D943)</f>
        <v>7.24</v>
      </c>
      <c r="F943" s="4">
        <f ca="1">MAX((C943-E943*$E$4-$E$3),0)</f>
        <v>8.1681999999999988</v>
      </c>
      <c r="G943" s="4">
        <f t="shared" ca="1" si="17"/>
        <v>2005</v>
      </c>
    </row>
    <row r="944" spans="2:7" x14ac:dyDescent="0.25">
      <c r="B944" s="18">
        <v>38434</v>
      </c>
      <c r="C944" s="19">
        <v>69.575000000000003</v>
      </c>
      <c r="D944" s="29">
        <f ca="1">MATCH(B944,'Natural Gas'!A:A)</f>
        <v>2058</v>
      </c>
      <c r="E944" s="30">
        <f ca="1">INDEX('Natural Gas'!B:B,'Price Data'!D944)</f>
        <v>7.11</v>
      </c>
      <c r="F944" s="4">
        <f ca="1">MAX((C944-E944*$E$4-$E$3),0)</f>
        <v>10.695</v>
      </c>
      <c r="G944" s="4">
        <f t="shared" ca="1" si="17"/>
        <v>2005</v>
      </c>
    </row>
    <row r="945" spans="2:7" x14ac:dyDescent="0.25">
      <c r="B945" s="18">
        <v>38435</v>
      </c>
      <c r="C945" s="19">
        <v>67.333299999999994</v>
      </c>
      <c r="D945" s="29">
        <f ca="1">MATCH(B945,'Natural Gas'!A:A)</f>
        <v>2059</v>
      </c>
      <c r="E945" s="30">
        <f ca="1">INDEX('Natural Gas'!B:B,'Price Data'!D945)</f>
        <v>7.07</v>
      </c>
      <c r="F945" s="4">
        <f ca="1">MAX((C945-E945*$E$4-$E$3),0)</f>
        <v>8.7732999999999919</v>
      </c>
      <c r="G945" s="4">
        <f t="shared" ca="1" si="17"/>
        <v>2005</v>
      </c>
    </row>
    <row r="946" spans="2:7" x14ac:dyDescent="0.25">
      <c r="B946" s="18">
        <v>38439</v>
      </c>
      <c r="C946" s="19">
        <v>69.375</v>
      </c>
      <c r="D946" s="29">
        <f ca="1">MATCH(B946,'Natural Gas'!A:A)</f>
        <v>2060</v>
      </c>
      <c r="E946" s="30">
        <f ca="1">INDEX('Natural Gas'!B:B,'Price Data'!D946)</f>
        <v>6.94</v>
      </c>
      <c r="F946" s="4">
        <f ca="1">MAX((C946-E946*$E$4-$E$3),0)</f>
        <v>11.854999999999997</v>
      </c>
      <c r="G946" s="4">
        <f t="shared" ca="1" si="17"/>
        <v>2005</v>
      </c>
    </row>
    <row r="947" spans="2:7" x14ac:dyDescent="0.25">
      <c r="B947" s="18">
        <v>38440</v>
      </c>
      <c r="C947" s="19">
        <v>74</v>
      </c>
      <c r="D947" s="29">
        <f ca="1">MATCH(B947,'Natural Gas'!A:A)</f>
        <v>2061</v>
      </c>
      <c r="E947" s="30">
        <f ca="1">INDEX('Natural Gas'!B:B,'Price Data'!D947)</f>
        <v>6.93</v>
      </c>
      <c r="F947" s="4">
        <f ca="1">MAX((C947-E947*$E$4-$E$3),0)</f>
        <v>16.560000000000002</v>
      </c>
      <c r="G947" s="4">
        <f t="shared" ca="1" si="17"/>
        <v>2005</v>
      </c>
    </row>
    <row r="948" spans="2:7" x14ac:dyDescent="0.25">
      <c r="B948" s="18">
        <v>38441</v>
      </c>
      <c r="C948" s="19">
        <v>68.7</v>
      </c>
      <c r="D948" s="29">
        <f ca="1">MATCH(B948,'Natural Gas'!A:A)</f>
        <v>2062</v>
      </c>
      <c r="E948" s="30">
        <f ca="1">INDEX('Natural Gas'!B:B,'Price Data'!D948)</f>
        <v>7.18</v>
      </c>
      <c r="F948" s="4">
        <f ca="1">MAX((C948-E948*$E$4-$E$3),0)</f>
        <v>9.2600000000000051</v>
      </c>
      <c r="G948" s="4">
        <f t="shared" ca="1" si="17"/>
        <v>2005</v>
      </c>
    </row>
    <row r="949" spans="2:7" x14ac:dyDescent="0.25">
      <c r="B949" s="18">
        <v>38442</v>
      </c>
      <c r="C949" s="19">
        <v>68</v>
      </c>
      <c r="D949" s="29">
        <f ca="1">MATCH(B949,'Natural Gas'!A:A)</f>
        <v>2063</v>
      </c>
      <c r="E949" s="30">
        <f ca="1">INDEX('Natural Gas'!B:B,'Price Data'!D949)</f>
        <v>7.46</v>
      </c>
      <c r="F949" s="4">
        <f ca="1">MAX((C949-E949*$E$4-$E$3),0)</f>
        <v>6.32</v>
      </c>
      <c r="G949" s="4">
        <f t="shared" ca="1" si="17"/>
        <v>2005</v>
      </c>
    </row>
    <row r="950" spans="2:7" x14ac:dyDescent="0.25">
      <c r="B950" s="18">
        <v>38443</v>
      </c>
      <c r="C950" s="19">
        <v>72.75</v>
      </c>
      <c r="D950" s="29">
        <f ca="1">MATCH(B950,'Natural Gas'!A:A)</f>
        <v>2064</v>
      </c>
      <c r="E950" s="30">
        <f ca="1">INDEX('Natural Gas'!B:B,'Price Data'!D950)</f>
        <v>7.57</v>
      </c>
      <c r="F950" s="4">
        <f ca="1">MAX((C950-E950*$E$4-$E$3),0)</f>
        <v>10.189999999999998</v>
      </c>
      <c r="G950" s="4">
        <f t="shared" ca="1" si="17"/>
        <v>2005</v>
      </c>
    </row>
    <row r="951" spans="2:7" x14ac:dyDescent="0.25">
      <c r="B951" s="18">
        <v>38446</v>
      </c>
      <c r="C951" s="19">
        <v>77.75</v>
      </c>
      <c r="D951" s="29">
        <f ca="1">MATCH(B951,'Natural Gas'!A:A)</f>
        <v>2065</v>
      </c>
      <c r="E951" s="30">
        <f ca="1">INDEX('Natural Gas'!B:B,'Price Data'!D951)</f>
        <v>7.8</v>
      </c>
      <c r="F951" s="4">
        <f ca="1">MAX((C951-E951*$E$4-$E$3),0)</f>
        <v>13.350000000000001</v>
      </c>
      <c r="G951" s="4">
        <f t="shared" ca="1" si="17"/>
        <v>2005</v>
      </c>
    </row>
    <row r="952" spans="2:7" x14ac:dyDescent="0.25">
      <c r="B952" s="18">
        <v>38447</v>
      </c>
      <c r="C952" s="19">
        <v>69.882400000000004</v>
      </c>
      <c r="D952" s="29">
        <f ca="1">MATCH(B952,'Natural Gas'!A:A)</f>
        <v>2066</v>
      </c>
      <c r="E952" s="30">
        <f ca="1">INDEX('Natural Gas'!B:B,'Price Data'!D952)</f>
        <v>7.44</v>
      </c>
      <c r="F952" s="4">
        <f ca="1">MAX((C952-E952*$E$4-$E$3),0)</f>
        <v>8.3624000000000009</v>
      </c>
      <c r="G952" s="4">
        <f t="shared" ca="1" si="17"/>
        <v>2005</v>
      </c>
    </row>
    <row r="953" spans="2:7" x14ac:dyDescent="0.25">
      <c r="B953" s="18">
        <v>38448</v>
      </c>
      <c r="C953" s="19">
        <v>67.6875</v>
      </c>
      <c r="D953" s="29">
        <f ca="1">MATCH(B953,'Natural Gas'!A:A)</f>
        <v>2067</v>
      </c>
      <c r="E953" s="30">
        <f ca="1">INDEX('Natural Gas'!B:B,'Price Data'!D953)</f>
        <v>7.46</v>
      </c>
      <c r="F953" s="4">
        <f ca="1">MAX((C953-E953*$E$4-$E$3),0)</f>
        <v>6.0075000000000003</v>
      </c>
      <c r="G953" s="4">
        <f t="shared" ca="1" si="17"/>
        <v>2005</v>
      </c>
    </row>
    <row r="954" spans="2:7" x14ac:dyDescent="0.25">
      <c r="B954" s="18">
        <v>38449</v>
      </c>
      <c r="C954" s="19">
        <v>67.5</v>
      </c>
      <c r="D954" s="29">
        <f ca="1">MATCH(B954,'Natural Gas'!A:A)</f>
        <v>2068</v>
      </c>
      <c r="E954" s="30">
        <f ca="1">INDEX('Natural Gas'!B:B,'Price Data'!D954)</f>
        <v>7.5</v>
      </c>
      <c r="F954" s="4">
        <f ca="1">MAX((C954-E954*$E$4-$E$3),0)</f>
        <v>5.5</v>
      </c>
      <c r="G954" s="4">
        <f t="shared" ca="1" si="17"/>
        <v>2005</v>
      </c>
    </row>
    <row r="955" spans="2:7" x14ac:dyDescent="0.25">
      <c r="B955" s="18">
        <v>38450</v>
      </c>
      <c r="C955" s="19">
        <v>72</v>
      </c>
      <c r="D955" s="29">
        <f ca="1">MATCH(B955,'Natural Gas'!A:A)</f>
        <v>2069</v>
      </c>
      <c r="E955" s="30">
        <f ca="1">INDEX('Natural Gas'!B:B,'Price Data'!D955)</f>
        <v>7.26</v>
      </c>
      <c r="F955" s="4">
        <f ca="1">MAX((C955-E955*$E$4-$E$3),0)</f>
        <v>11.920000000000002</v>
      </c>
      <c r="G955" s="4">
        <f t="shared" ca="1" si="17"/>
        <v>2005</v>
      </c>
    </row>
    <row r="956" spans="2:7" x14ac:dyDescent="0.25">
      <c r="B956" s="18">
        <v>38453</v>
      </c>
      <c r="C956" s="19">
        <v>66.650000000000006</v>
      </c>
      <c r="D956" s="29">
        <f ca="1">MATCH(B956,'Natural Gas'!A:A)</f>
        <v>2070</v>
      </c>
      <c r="E956" s="30">
        <f ca="1">INDEX('Natural Gas'!B:B,'Price Data'!D956)</f>
        <v>7.17</v>
      </c>
      <c r="F956" s="4">
        <f ca="1">MAX((C956-E956*$E$4-$E$3),0)</f>
        <v>7.2900000000000063</v>
      </c>
      <c r="G956" s="4">
        <f t="shared" ca="1" si="17"/>
        <v>2005</v>
      </c>
    </row>
    <row r="957" spans="2:7" x14ac:dyDescent="0.25">
      <c r="B957" s="18">
        <v>38454</v>
      </c>
      <c r="C957" s="19">
        <v>69.5</v>
      </c>
      <c r="D957" s="29">
        <f ca="1">MATCH(B957,'Natural Gas'!A:A)</f>
        <v>2071</v>
      </c>
      <c r="E957" s="30">
        <f ca="1">INDEX('Natural Gas'!B:B,'Price Data'!D957)</f>
        <v>7.34</v>
      </c>
      <c r="F957" s="4">
        <f ca="1">MAX((C957-E957*$E$4-$E$3),0)</f>
        <v>8.7800000000000011</v>
      </c>
      <c r="G957" s="4">
        <f t="shared" ca="1" si="17"/>
        <v>2005</v>
      </c>
    </row>
    <row r="958" spans="2:7" x14ac:dyDescent="0.25">
      <c r="B958" s="18">
        <v>38455</v>
      </c>
      <c r="C958" s="19">
        <v>65.3125</v>
      </c>
      <c r="D958" s="29">
        <f ca="1">MATCH(B958,'Natural Gas'!A:A)</f>
        <v>2072</v>
      </c>
      <c r="E958" s="30">
        <f ca="1">INDEX('Natural Gas'!B:B,'Price Data'!D958)</f>
        <v>7.07</v>
      </c>
      <c r="F958" s="4">
        <f ca="1">MAX((C958-E958*$E$4-$E$3),0)</f>
        <v>6.7524999999999977</v>
      </c>
      <c r="G958" s="4">
        <f t="shared" ca="1" si="17"/>
        <v>2005</v>
      </c>
    </row>
    <row r="959" spans="2:7" x14ac:dyDescent="0.25">
      <c r="B959" s="18">
        <v>38460</v>
      </c>
      <c r="C959" s="19">
        <v>73.964299999999994</v>
      </c>
      <c r="D959" s="29">
        <f ca="1">MATCH(B959,'Natural Gas'!A:A)</f>
        <v>2075</v>
      </c>
      <c r="E959" s="30">
        <f ca="1">INDEX('Natural Gas'!B:B,'Price Data'!D959)</f>
        <v>6.95</v>
      </c>
      <c r="F959" s="4">
        <f ca="1">MAX((C959-E959*$E$4-$E$3),0)</f>
        <v>16.364299999999993</v>
      </c>
      <c r="G959" s="4">
        <f t="shared" ca="1" si="17"/>
        <v>2005</v>
      </c>
    </row>
    <row r="960" spans="2:7" x14ac:dyDescent="0.25">
      <c r="B960" s="18">
        <v>38461</v>
      </c>
      <c r="C960" s="19">
        <v>83.833299999999994</v>
      </c>
      <c r="D960" s="29">
        <f ca="1">MATCH(B960,'Natural Gas'!A:A)</f>
        <v>2076</v>
      </c>
      <c r="E960" s="30">
        <f ca="1">INDEX('Natural Gas'!B:B,'Price Data'!D960)</f>
        <v>6.95</v>
      </c>
      <c r="F960" s="4">
        <f ca="1">MAX((C960-E960*$E$4-$E$3),0)</f>
        <v>26.233299999999993</v>
      </c>
      <c r="G960" s="4">
        <f t="shared" ca="1" si="17"/>
        <v>2005</v>
      </c>
    </row>
    <row r="961" spans="2:7" x14ac:dyDescent="0.25">
      <c r="B961" s="18">
        <v>38462</v>
      </c>
      <c r="C961" s="19">
        <v>79.458299999999994</v>
      </c>
      <c r="D961" s="29">
        <f ca="1">MATCH(B961,'Natural Gas'!A:A)</f>
        <v>2077</v>
      </c>
      <c r="E961" s="30">
        <f ca="1">INDEX('Natural Gas'!B:B,'Price Data'!D961)</f>
        <v>7.1</v>
      </c>
      <c r="F961" s="4">
        <f ca="1">MAX((C961-E961*$E$4-$E$3),0)</f>
        <v>20.658299999999997</v>
      </c>
      <c r="G961" s="4">
        <f t="shared" ca="1" si="17"/>
        <v>2005</v>
      </c>
    </row>
    <row r="962" spans="2:7" x14ac:dyDescent="0.25">
      <c r="B962" s="18">
        <v>38463</v>
      </c>
      <c r="C962" s="19">
        <v>67</v>
      </c>
      <c r="D962" s="29">
        <f ca="1">MATCH(B962,'Natural Gas'!A:A)</f>
        <v>2078</v>
      </c>
      <c r="E962" s="30">
        <f ca="1">INDEX('Natural Gas'!B:B,'Price Data'!D962)</f>
        <v>6.93</v>
      </c>
      <c r="F962" s="4">
        <f ca="1">MAX((C962-E962*$E$4-$E$3),0)</f>
        <v>9.5600000000000023</v>
      </c>
      <c r="G962" s="4">
        <f t="shared" ca="1" si="17"/>
        <v>2005</v>
      </c>
    </row>
    <row r="963" spans="2:7" x14ac:dyDescent="0.25">
      <c r="B963" s="18">
        <v>38464</v>
      </c>
      <c r="C963" s="19">
        <v>70</v>
      </c>
      <c r="D963" s="29">
        <f ca="1">MATCH(B963,'Natural Gas'!A:A)</f>
        <v>2079</v>
      </c>
      <c r="E963" s="30">
        <f ca="1">INDEX('Natural Gas'!B:B,'Price Data'!D963)</f>
        <v>7.06</v>
      </c>
      <c r="F963" s="4">
        <f ca="1">MAX((C963-E963*$E$4-$E$3),0)</f>
        <v>11.520000000000003</v>
      </c>
      <c r="G963" s="4">
        <f t="shared" ca="1" si="17"/>
        <v>2005</v>
      </c>
    </row>
    <row r="964" spans="2:7" x14ac:dyDescent="0.25">
      <c r="B964" s="18">
        <v>38468</v>
      </c>
      <c r="C964" s="19">
        <v>66.25</v>
      </c>
      <c r="D964" s="29">
        <f ca="1">MATCH(B964,'Natural Gas'!A:A)</f>
        <v>2081</v>
      </c>
      <c r="E964" s="30">
        <f ca="1">INDEX('Natural Gas'!B:B,'Price Data'!D964)</f>
        <v>7.08</v>
      </c>
      <c r="F964" s="4">
        <f ca="1">MAX((C964-E964*$E$4-$E$3),0)</f>
        <v>7.6099999999999994</v>
      </c>
      <c r="G964" s="4">
        <f t="shared" ca="1" si="17"/>
        <v>2005</v>
      </c>
    </row>
    <row r="965" spans="2:7" x14ac:dyDescent="0.25">
      <c r="B965" s="18">
        <v>38469</v>
      </c>
      <c r="C965" s="19">
        <v>69.150000000000006</v>
      </c>
      <c r="D965" s="29">
        <f ca="1">MATCH(B965,'Natural Gas'!A:A)</f>
        <v>2082</v>
      </c>
      <c r="E965" s="30">
        <f ca="1">INDEX('Natural Gas'!B:B,'Price Data'!D965)</f>
        <v>7.1</v>
      </c>
      <c r="F965" s="4">
        <f ca="1">MAX((C965-E965*$E$4-$E$3),0)</f>
        <v>10.350000000000009</v>
      </c>
      <c r="G965" s="4">
        <f t="shared" ca="1" si="17"/>
        <v>2005</v>
      </c>
    </row>
    <row r="966" spans="2:7" x14ac:dyDescent="0.25">
      <c r="B966" s="18">
        <v>38470</v>
      </c>
      <c r="C966" s="19">
        <v>64.492900000000006</v>
      </c>
      <c r="D966" s="29">
        <f ca="1">MATCH(B966,'Natural Gas'!A:A)</f>
        <v>2083</v>
      </c>
      <c r="E966" s="30">
        <f ca="1">INDEX('Natural Gas'!B:B,'Price Data'!D966)</f>
        <v>6.67</v>
      </c>
      <c r="F966" s="4">
        <f ca="1">MAX((C966-E966*$E$4-$E$3),0)</f>
        <v>9.1329000000000065</v>
      </c>
      <c r="G966" s="4">
        <f t="shared" ca="1" si="17"/>
        <v>2005</v>
      </c>
    </row>
    <row r="967" spans="2:7" x14ac:dyDescent="0.25">
      <c r="B967" s="18">
        <v>38471</v>
      </c>
      <c r="C967" s="19">
        <v>67.3125</v>
      </c>
      <c r="D967" s="29">
        <f ca="1">MATCH(B967,'Natural Gas'!A:A)</f>
        <v>2084</v>
      </c>
      <c r="E967" s="30">
        <f ca="1">INDEX('Natural Gas'!B:B,'Price Data'!D967)</f>
        <v>6.64</v>
      </c>
      <c r="F967" s="4">
        <f ca="1">MAX((C967-E967*$E$4-$E$3),0)</f>
        <v>12.192500000000003</v>
      </c>
      <c r="G967" s="4">
        <f t="shared" ca="1" si="17"/>
        <v>2005</v>
      </c>
    </row>
    <row r="968" spans="2:7" x14ac:dyDescent="0.25">
      <c r="B968" s="18">
        <v>38474</v>
      </c>
      <c r="C968" s="19">
        <v>67.571399999999997</v>
      </c>
      <c r="D968" s="29">
        <f ca="1">MATCH(B968,'Natural Gas'!A:A)</f>
        <v>2085</v>
      </c>
      <c r="E968" s="30">
        <f ca="1">INDEX('Natural Gas'!B:B,'Price Data'!D968)</f>
        <v>6.5</v>
      </c>
      <c r="F968" s="4">
        <f ca="1">MAX((C968-E968*$E$4-$E$3),0)</f>
        <v>13.571399999999997</v>
      </c>
      <c r="G968" s="4">
        <f t="shared" ca="1" si="17"/>
        <v>2005</v>
      </c>
    </row>
    <row r="969" spans="2:7" x14ac:dyDescent="0.25">
      <c r="B969" s="18">
        <v>38475</v>
      </c>
      <c r="C969" s="19">
        <v>65.7</v>
      </c>
      <c r="D969" s="29">
        <f ca="1">MATCH(B969,'Natural Gas'!A:A)</f>
        <v>2086</v>
      </c>
      <c r="E969" s="30">
        <f ca="1">INDEX('Natural Gas'!B:B,'Price Data'!D969)</f>
        <v>6.61</v>
      </c>
      <c r="F969" s="4">
        <f ca="1">MAX((C969-E969*$E$4-$E$3),0)</f>
        <v>10.82</v>
      </c>
      <c r="G969" s="4">
        <f t="shared" ca="1" si="17"/>
        <v>2005</v>
      </c>
    </row>
    <row r="970" spans="2:7" x14ac:dyDescent="0.25">
      <c r="B970" s="18">
        <v>38476</v>
      </c>
      <c r="C970" s="19">
        <v>63.4861</v>
      </c>
      <c r="D970" s="29">
        <f ca="1">MATCH(B970,'Natural Gas'!A:A)</f>
        <v>2087</v>
      </c>
      <c r="E970" s="30">
        <f ca="1">INDEX('Natural Gas'!B:B,'Price Data'!D970)</f>
        <v>6.49</v>
      </c>
      <c r="F970" s="4">
        <f ca="1">MAX((C970-E970*$E$4-$E$3),0)</f>
        <v>9.5660999999999987</v>
      </c>
      <c r="G970" s="4">
        <f t="shared" ca="1" si="17"/>
        <v>2005</v>
      </c>
    </row>
    <row r="971" spans="2:7" x14ac:dyDescent="0.25">
      <c r="B971" s="18">
        <v>38477</v>
      </c>
      <c r="C971" s="19">
        <v>61.6875</v>
      </c>
      <c r="D971" s="29">
        <f ca="1">MATCH(B971,'Natural Gas'!A:A)</f>
        <v>2088</v>
      </c>
      <c r="E971" s="30">
        <f ca="1">INDEX('Natural Gas'!B:B,'Price Data'!D971)</f>
        <v>6.65</v>
      </c>
      <c r="F971" s="4">
        <f ca="1">MAX((C971-E971*$E$4-$E$3),0)</f>
        <v>6.4874999999999972</v>
      </c>
      <c r="G971" s="4">
        <f t="shared" ref="G971:G1034" ca="1" si="18">YEAR(B971)</f>
        <v>2005</v>
      </c>
    </row>
    <row r="972" spans="2:7" x14ac:dyDescent="0.25">
      <c r="B972" s="18">
        <v>38478</v>
      </c>
      <c r="C972" s="19">
        <v>66.599999999999994</v>
      </c>
      <c r="D972" s="29">
        <f ca="1">MATCH(B972,'Natural Gas'!A:A)</f>
        <v>2089</v>
      </c>
      <c r="E972" s="30">
        <f ca="1">INDEX('Natural Gas'!B:B,'Price Data'!D972)</f>
        <v>6.67</v>
      </c>
      <c r="F972" s="4">
        <f ca="1">MAX((C972-E972*$E$4-$E$3),0)</f>
        <v>11.239999999999995</v>
      </c>
      <c r="G972" s="4">
        <f t="shared" ca="1" si="18"/>
        <v>2005</v>
      </c>
    </row>
    <row r="973" spans="2:7" x14ac:dyDescent="0.25">
      <c r="B973" s="18">
        <v>38481</v>
      </c>
      <c r="C973" s="19">
        <v>66.833299999999994</v>
      </c>
      <c r="D973" s="29">
        <f ca="1">MATCH(B973,'Natural Gas'!A:A)</f>
        <v>2090</v>
      </c>
      <c r="E973" s="30">
        <f ca="1">INDEX('Natural Gas'!B:B,'Price Data'!D973)</f>
        <v>6.56</v>
      </c>
      <c r="F973" s="4">
        <f ca="1">MAX((C973-E973*$E$4-$E$3),0)</f>
        <v>12.353299999999997</v>
      </c>
      <c r="G973" s="4">
        <f t="shared" ca="1" si="18"/>
        <v>2005</v>
      </c>
    </row>
    <row r="974" spans="2:7" x14ac:dyDescent="0.25">
      <c r="B974" s="18">
        <v>38482</v>
      </c>
      <c r="C974" s="19">
        <v>66.304500000000004</v>
      </c>
      <c r="D974" s="29">
        <f ca="1">MATCH(B974,'Natural Gas'!A:A)</f>
        <v>2091</v>
      </c>
      <c r="E974" s="30">
        <f ca="1">INDEX('Natural Gas'!B:B,'Price Data'!D974)</f>
        <v>6.67</v>
      </c>
      <c r="F974" s="4">
        <f ca="1">MAX((C974-E974*$E$4-$E$3),0)</f>
        <v>10.944500000000005</v>
      </c>
      <c r="G974" s="4">
        <f t="shared" ca="1" si="18"/>
        <v>2005</v>
      </c>
    </row>
    <row r="975" spans="2:7" x14ac:dyDescent="0.25">
      <c r="B975" s="18">
        <v>38483</v>
      </c>
      <c r="C975" s="19">
        <v>67.156300000000002</v>
      </c>
      <c r="D975" s="29">
        <f ca="1">MATCH(B975,'Natural Gas'!A:A)</f>
        <v>2092</v>
      </c>
      <c r="E975" s="30">
        <f ca="1">INDEX('Natural Gas'!B:B,'Price Data'!D975)</f>
        <v>6.63</v>
      </c>
      <c r="F975" s="4">
        <f ca="1">MAX((C975-E975*$E$4-$E$3),0)</f>
        <v>12.116300000000003</v>
      </c>
      <c r="G975" s="4">
        <f t="shared" ca="1" si="18"/>
        <v>2005</v>
      </c>
    </row>
    <row r="976" spans="2:7" x14ac:dyDescent="0.25">
      <c r="B976" s="18">
        <v>38485</v>
      </c>
      <c r="C976" s="19">
        <v>66</v>
      </c>
      <c r="D976" s="29">
        <f ca="1">MATCH(B976,'Natural Gas'!A:A)</f>
        <v>2094</v>
      </c>
      <c r="E976" s="30">
        <f ca="1">INDEX('Natural Gas'!B:B,'Price Data'!D976)</f>
        <v>6.47</v>
      </c>
      <c r="F976" s="4">
        <f ca="1">MAX((C976-E976*$E$4-$E$3),0)</f>
        <v>12.240000000000002</v>
      </c>
      <c r="G976" s="4">
        <f t="shared" ca="1" si="18"/>
        <v>2005</v>
      </c>
    </row>
    <row r="977" spans="2:7" x14ac:dyDescent="0.25">
      <c r="B977" s="18">
        <v>38488</v>
      </c>
      <c r="C977" s="19">
        <v>65.125</v>
      </c>
      <c r="D977" s="29">
        <f ca="1">MATCH(B977,'Natural Gas'!A:A)</f>
        <v>2095</v>
      </c>
      <c r="E977" s="30">
        <f ca="1">INDEX('Natural Gas'!B:B,'Price Data'!D977)</f>
        <v>6.45</v>
      </c>
      <c r="F977" s="4">
        <f ca="1">MAX((C977-E977*$E$4-$E$3),0)</f>
        <v>11.524999999999999</v>
      </c>
      <c r="G977" s="4">
        <f t="shared" ca="1" si="18"/>
        <v>2005</v>
      </c>
    </row>
    <row r="978" spans="2:7" x14ac:dyDescent="0.25">
      <c r="B978" s="18">
        <v>38489</v>
      </c>
      <c r="C978" s="19">
        <v>67.156300000000002</v>
      </c>
      <c r="D978" s="29">
        <f ca="1">MATCH(B978,'Natural Gas'!A:A)</f>
        <v>2096</v>
      </c>
      <c r="E978" s="30">
        <f ca="1">INDEX('Natural Gas'!B:B,'Price Data'!D978)</f>
        <v>6.41</v>
      </c>
      <c r="F978" s="4">
        <f ca="1">MAX((C978-E978*$E$4-$E$3),0)</f>
        <v>13.876300000000001</v>
      </c>
      <c r="G978" s="4">
        <f t="shared" ca="1" si="18"/>
        <v>2005</v>
      </c>
    </row>
    <row r="979" spans="2:7" x14ac:dyDescent="0.25">
      <c r="B979" s="18">
        <v>38490</v>
      </c>
      <c r="C979" s="19">
        <v>65.375</v>
      </c>
      <c r="D979" s="29">
        <f ca="1">MATCH(B979,'Natural Gas'!A:A)</f>
        <v>2097</v>
      </c>
      <c r="E979" s="30">
        <f ca="1">INDEX('Natural Gas'!B:B,'Price Data'!D979)</f>
        <v>6.5</v>
      </c>
      <c r="F979" s="4">
        <f ca="1">MAX((C979-E979*$E$4-$E$3),0)</f>
        <v>11.375</v>
      </c>
      <c r="G979" s="4">
        <f t="shared" ca="1" si="18"/>
        <v>2005</v>
      </c>
    </row>
    <row r="980" spans="2:7" x14ac:dyDescent="0.25">
      <c r="B980" s="18">
        <v>38491</v>
      </c>
      <c r="C980" s="19">
        <v>62.234400000000001</v>
      </c>
      <c r="D980" s="29">
        <f ca="1">MATCH(B980,'Natural Gas'!A:A)</f>
        <v>2098</v>
      </c>
      <c r="E980" s="30">
        <f ca="1">INDEX('Natural Gas'!B:B,'Price Data'!D980)</f>
        <v>6.39</v>
      </c>
      <c r="F980" s="4">
        <f ca="1">MAX((C980-E980*$E$4-$E$3),0)</f>
        <v>9.1144000000000034</v>
      </c>
      <c r="G980" s="4">
        <f t="shared" ca="1" si="18"/>
        <v>2005</v>
      </c>
    </row>
    <row r="981" spans="2:7" x14ac:dyDescent="0.25">
      <c r="B981" s="18">
        <v>38492</v>
      </c>
      <c r="C981" s="19">
        <v>62</v>
      </c>
      <c r="D981" s="29">
        <f ca="1">MATCH(B981,'Natural Gas'!A:A)</f>
        <v>2099</v>
      </c>
      <c r="E981" s="30">
        <f ca="1">INDEX('Natural Gas'!B:B,'Price Data'!D981)</f>
        <v>6.36</v>
      </c>
      <c r="F981" s="4">
        <f ca="1">MAX((C981-E981*$E$4-$E$3),0)</f>
        <v>9.1199999999999974</v>
      </c>
      <c r="G981" s="4">
        <f t="shared" ca="1" si="18"/>
        <v>2005</v>
      </c>
    </row>
    <row r="982" spans="2:7" x14ac:dyDescent="0.25">
      <c r="B982" s="18">
        <v>38495</v>
      </c>
      <c r="C982" s="19">
        <v>63.666699999999999</v>
      </c>
      <c r="D982" s="29">
        <f ca="1">MATCH(B982,'Natural Gas'!A:A)</f>
        <v>2100</v>
      </c>
      <c r="E982" s="30">
        <f ca="1">INDEX('Natural Gas'!B:B,'Price Data'!D982)</f>
        <v>6.33</v>
      </c>
      <c r="F982" s="4">
        <f ca="1">MAX((C982-E982*$E$4-$E$3),0)</f>
        <v>11.026699999999998</v>
      </c>
      <c r="G982" s="4">
        <f t="shared" ca="1" si="18"/>
        <v>2005</v>
      </c>
    </row>
    <row r="983" spans="2:7" x14ac:dyDescent="0.25">
      <c r="B983" s="18">
        <v>38496</v>
      </c>
      <c r="C983" s="19">
        <v>65</v>
      </c>
      <c r="D983" s="29">
        <f ca="1">MATCH(B983,'Natural Gas'!A:A)</f>
        <v>2101</v>
      </c>
      <c r="E983" s="30">
        <f ca="1">INDEX('Natural Gas'!B:B,'Price Data'!D983)</f>
        <v>6.45</v>
      </c>
      <c r="F983" s="4">
        <f ca="1">MAX((C983-E983*$E$4-$E$3),0)</f>
        <v>11.399999999999999</v>
      </c>
      <c r="G983" s="4">
        <f t="shared" ca="1" si="18"/>
        <v>2005</v>
      </c>
    </row>
    <row r="984" spans="2:7" x14ac:dyDescent="0.25">
      <c r="B984" s="18">
        <v>38497</v>
      </c>
      <c r="C984" s="19">
        <v>63.3125</v>
      </c>
      <c r="D984" s="29">
        <f ca="1">MATCH(B984,'Natural Gas'!A:A)</f>
        <v>2102</v>
      </c>
      <c r="E984" s="30">
        <f ca="1">INDEX('Natural Gas'!B:B,'Price Data'!D984)</f>
        <v>6.33</v>
      </c>
      <c r="F984" s="4">
        <f ca="1">MAX((C984-E984*$E$4-$E$3),0)</f>
        <v>10.672499999999999</v>
      </c>
      <c r="G984" s="4">
        <f t="shared" ca="1" si="18"/>
        <v>2005</v>
      </c>
    </row>
    <row r="985" spans="2:7" x14ac:dyDescent="0.25">
      <c r="B985" s="18">
        <v>38498</v>
      </c>
      <c r="C985" s="19">
        <v>58.557699999999997</v>
      </c>
      <c r="D985" s="29">
        <f ca="1">MATCH(B985,'Natural Gas'!A:A)</f>
        <v>2103</v>
      </c>
      <c r="E985" s="30">
        <f ca="1">INDEX('Natural Gas'!B:B,'Price Data'!D985)</f>
        <v>6.3</v>
      </c>
      <c r="F985" s="4">
        <f ca="1">MAX((C985-E985*$E$4-$E$3),0)</f>
        <v>6.1576999999999984</v>
      </c>
      <c r="G985" s="4">
        <f t="shared" ca="1" si="18"/>
        <v>2005</v>
      </c>
    </row>
    <row r="986" spans="2:7" x14ac:dyDescent="0.25">
      <c r="B986" s="18">
        <v>38503</v>
      </c>
      <c r="C986" s="19">
        <v>60.5</v>
      </c>
      <c r="D986" s="29">
        <f ca="1">MATCH(B986,'Natural Gas'!A:A)</f>
        <v>2105</v>
      </c>
      <c r="E986" s="30">
        <f ca="1">INDEX('Natural Gas'!B:B,'Price Data'!D986)</f>
        <v>6.31</v>
      </c>
      <c r="F986" s="4">
        <f ca="1">MAX((C986-E986*$E$4-$E$3),0)</f>
        <v>8.0200000000000031</v>
      </c>
      <c r="G986" s="4">
        <f t="shared" ca="1" si="18"/>
        <v>2005</v>
      </c>
    </row>
    <row r="987" spans="2:7" x14ac:dyDescent="0.25">
      <c r="B987" s="18">
        <v>38504</v>
      </c>
      <c r="C987" s="19">
        <v>59.824100000000001</v>
      </c>
      <c r="D987" s="29">
        <f ca="1">MATCH(B987,'Natural Gas'!A:A)</f>
        <v>2106</v>
      </c>
      <c r="E987" s="30">
        <f ca="1">INDEX('Natural Gas'!B:B,'Price Data'!D987)</f>
        <v>6.36</v>
      </c>
      <c r="F987" s="4">
        <f ca="1">MAX((C987-E987*$E$4-$E$3),0)</f>
        <v>6.9440999999999988</v>
      </c>
      <c r="G987" s="4">
        <f t="shared" ca="1" si="18"/>
        <v>2005</v>
      </c>
    </row>
    <row r="988" spans="2:7" x14ac:dyDescent="0.25">
      <c r="B988" s="18">
        <v>38505</v>
      </c>
      <c r="C988" s="19">
        <v>58.5</v>
      </c>
      <c r="D988" s="29">
        <f ca="1">MATCH(B988,'Natural Gas'!A:A)</f>
        <v>2107</v>
      </c>
      <c r="E988" s="30">
        <f ca="1">INDEX('Natural Gas'!B:B,'Price Data'!D988)</f>
        <v>6.63</v>
      </c>
      <c r="F988" s="4">
        <f ca="1">MAX((C988-E988*$E$4-$E$3),0)</f>
        <v>3.4600000000000009</v>
      </c>
      <c r="G988" s="4">
        <f t="shared" ca="1" si="18"/>
        <v>2005</v>
      </c>
    </row>
    <row r="989" spans="2:7" x14ac:dyDescent="0.25">
      <c r="B989" s="18">
        <v>38506</v>
      </c>
      <c r="C989" s="19">
        <v>67.8</v>
      </c>
      <c r="D989" s="29">
        <f ca="1">MATCH(B989,'Natural Gas'!A:A)</f>
        <v>2108</v>
      </c>
      <c r="E989" s="30">
        <f ca="1">INDEX('Natural Gas'!B:B,'Price Data'!D989)</f>
        <v>6.65</v>
      </c>
      <c r="F989" s="4">
        <f ca="1">MAX((C989-E989*$E$4-$E$3),0)</f>
        <v>12.599999999999994</v>
      </c>
      <c r="G989" s="4">
        <f t="shared" ca="1" si="18"/>
        <v>2005</v>
      </c>
    </row>
    <row r="990" spans="2:7" x14ac:dyDescent="0.25">
      <c r="B990" s="18">
        <v>38509</v>
      </c>
      <c r="C990" s="19">
        <v>82.473699999999994</v>
      </c>
      <c r="D990" s="29">
        <f ca="1">MATCH(B990,'Natural Gas'!A:A)</f>
        <v>2109</v>
      </c>
      <c r="E990" s="30">
        <f ca="1">INDEX('Natural Gas'!B:B,'Price Data'!D990)</f>
        <v>7.05</v>
      </c>
      <c r="F990" s="4">
        <f ca="1">MAX((C990-E990*$E$4-$E$3),0)</f>
        <v>24.073699999999995</v>
      </c>
      <c r="G990" s="4">
        <f t="shared" ca="1" si="18"/>
        <v>2005</v>
      </c>
    </row>
    <row r="991" spans="2:7" x14ac:dyDescent="0.25">
      <c r="B991" s="18">
        <v>38510</v>
      </c>
      <c r="C991" s="19">
        <v>84.7727</v>
      </c>
      <c r="D991" s="29">
        <f ca="1">MATCH(B991,'Natural Gas'!A:A)</f>
        <v>2110</v>
      </c>
      <c r="E991" s="30">
        <f ca="1">INDEX('Natural Gas'!B:B,'Price Data'!D991)</f>
        <v>7.13</v>
      </c>
      <c r="F991" s="4">
        <f ca="1">MAX((C991-E991*$E$4-$E$3),0)</f>
        <v>25.732700000000001</v>
      </c>
      <c r="G991" s="4">
        <f t="shared" ca="1" si="18"/>
        <v>2005</v>
      </c>
    </row>
    <row r="992" spans="2:7" x14ac:dyDescent="0.25">
      <c r="B992" s="18">
        <v>38511</v>
      </c>
      <c r="C992" s="19">
        <v>91.125</v>
      </c>
      <c r="D992" s="29">
        <f ca="1">MATCH(B992,'Natural Gas'!A:A)</f>
        <v>2111</v>
      </c>
      <c r="E992" s="30">
        <f ca="1">INDEX('Natural Gas'!B:B,'Price Data'!D992)</f>
        <v>7.22</v>
      </c>
      <c r="F992" s="4">
        <f ca="1">MAX((C992-E992*$E$4-$E$3),0)</f>
        <v>31.365000000000002</v>
      </c>
      <c r="G992" s="4">
        <f t="shared" ca="1" si="18"/>
        <v>2005</v>
      </c>
    </row>
    <row r="993" spans="2:7" x14ac:dyDescent="0.25">
      <c r="B993" s="18">
        <v>38512</v>
      </c>
      <c r="C993" s="19">
        <v>86.916700000000006</v>
      </c>
      <c r="D993" s="29">
        <f ca="1">MATCH(B993,'Natural Gas'!A:A)</f>
        <v>2112</v>
      </c>
      <c r="E993" s="30">
        <f ca="1">INDEX('Natural Gas'!B:B,'Price Data'!D993)</f>
        <v>7.05</v>
      </c>
      <c r="F993" s="4">
        <f ca="1">MAX((C993-E993*$E$4-$E$3),0)</f>
        <v>28.516700000000007</v>
      </c>
      <c r="G993" s="4">
        <f t="shared" ca="1" si="18"/>
        <v>2005</v>
      </c>
    </row>
    <row r="994" spans="2:7" x14ac:dyDescent="0.25">
      <c r="B994" s="18">
        <v>38513</v>
      </c>
      <c r="C994" s="19">
        <v>93.083299999999994</v>
      </c>
      <c r="D994" s="29">
        <f ca="1">MATCH(B994,'Natural Gas'!A:A)</f>
        <v>2113</v>
      </c>
      <c r="E994" s="30">
        <f ca="1">INDEX('Natural Gas'!B:B,'Price Data'!D994)</f>
        <v>7.09</v>
      </c>
      <c r="F994" s="4">
        <f ca="1">MAX((C994-E994*$E$4-$E$3),0)</f>
        <v>34.363299999999995</v>
      </c>
      <c r="G994" s="4">
        <f t="shared" ca="1" si="18"/>
        <v>2005</v>
      </c>
    </row>
    <row r="995" spans="2:7" x14ac:dyDescent="0.25">
      <c r="B995" s="18">
        <v>38516</v>
      </c>
      <c r="C995" s="19">
        <v>93.281300000000002</v>
      </c>
      <c r="D995" s="29">
        <f ca="1">MATCH(B995,'Natural Gas'!A:A)</f>
        <v>2114</v>
      </c>
      <c r="E995" s="30">
        <f ca="1">INDEX('Natural Gas'!B:B,'Price Data'!D995)</f>
        <v>7.08</v>
      </c>
      <c r="F995" s="4">
        <f ca="1">MAX((C995-E995*$E$4-$E$3),0)</f>
        <v>34.641300000000001</v>
      </c>
      <c r="G995" s="4">
        <f t="shared" ca="1" si="18"/>
        <v>2005</v>
      </c>
    </row>
    <row r="996" spans="2:7" x14ac:dyDescent="0.25">
      <c r="B996" s="18">
        <v>38517</v>
      </c>
      <c r="C996" s="19">
        <v>75.95</v>
      </c>
      <c r="D996" s="29">
        <f ca="1">MATCH(B996,'Natural Gas'!A:A)</f>
        <v>2115</v>
      </c>
      <c r="E996" s="30">
        <f ca="1">INDEX('Natural Gas'!B:B,'Price Data'!D996)</f>
        <v>7.32</v>
      </c>
      <c r="F996" s="4">
        <f ca="1">MAX((C996-E996*$E$4-$E$3),0)</f>
        <v>15.39</v>
      </c>
      <c r="G996" s="4">
        <f t="shared" ca="1" si="18"/>
        <v>2005</v>
      </c>
    </row>
    <row r="997" spans="2:7" x14ac:dyDescent="0.25">
      <c r="B997" s="18">
        <v>38518</v>
      </c>
      <c r="C997" s="19">
        <v>67.349999999999994</v>
      </c>
      <c r="D997" s="29">
        <f ca="1">MATCH(B997,'Natural Gas'!A:A)</f>
        <v>2116</v>
      </c>
      <c r="E997" s="30">
        <f ca="1">INDEX('Natural Gas'!B:B,'Price Data'!D997)</f>
        <v>7.39</v>
      </c>
      <c r="F997" s="4">
        <f ca="1">MAX((C997-E997*$E$4-$E$3),0)</f>
        <v>6.2299999999999969</v>
      </c>
      <c r="G997" s="4">
        <f t="shared" ca="1" si="18"/>
        <v>2005</v>
      </c>
    </row>
    <row r="998" spans="2:7" x14ac:dyDescent="0.25">
      <c r="B998" s="18">
        <v>38519</v>
      </c>
      <c r="C998" s="19">
        <v>67.013999999999996</v>
      </c>
      <c r="D998" s="29">
        <f ca="1">MATCH(B998,'Natural Gas'!A:A)</f>
        <v>2117</v>
      </c>
      <c r="E998" s="30">
        <f ca="1">INDEX('Natural Gas'!B:B,'Price Data'!D998)</f>
        <v>7.41</v>
      </c>
      <c r="F998" s="4">
        <f ca="1">MAX((C998-E998*$E$4-$E$3),0)</f>
        <v>5.7339999999999947</v>
      </c>
      <c r="G998" s="4">
        <f t="shared" ca="1" si="18"/>
        <v>2005</v>
      </c>
    </row>
    <row r="999" spans="2:7" x14ac:dyDescent="0.25">
      <c r="B999" s="18">
        <v>38520</v>
      </c>
      <c r="C999" s="19">
        <v>74.424999999999997</v>
      </c>
      <c r="D999" s="29">
        <f ca="1">MATCH(B999,'Natural Gas'!A:A)</f>
        <v>2118</v>
      </c>
      <c r="E999" s="30">
        <f ca="1">INDEX('Natural Gas'!B:B,'Price Data'!D999)</f>
        <v>7.61</v>
      </c>
      <c r="F999" s="4">
        <f ca="1">MAX((C999-E999*$E$4-$E$3),0)</f>
        <v>11.544999999999995</v>
      </c>
      <c r="G999" s="4">
        <f t="shared" ca="1" si="18"/>
        <v>2005</v>
      </c>
    </row>
    <row r="1000" spans="2:7" x14ac:dyDescent="0.25">
      <c r="B1000" s="18">
        <v>38523</v>
      </c>
      <c r="C1000" s="19">
        <v>80.1875</v>
      </c>
      <c r="D1000" s="29">
        <f ca="1">MATCH(B1000,'Natural Gas'!A:A)</f>
        <v>2119</v>
      </c>
      <c r="E1000" s="30">
        <f ca="1">INDEX('Natural Gas'!B:B,'Price Data'!D1000)</f>
        <v>7.8</v>
      </c>
      <c r="F1000" s="4">
        <f ca="1">MAX((C1000-E1000*$E$4-$E$3),0)</f>
        <v>15.787500000000001</v>
      </c>
      <c r="G1000" s="4">
        <f t="shared" ca="1" si="18"/>
        <v>2005</v>
      </c>
    </row>
    <row r="1001" spans="2:7" x14ac:dyDescent="0.25">
      <c r="B1001" s="18">
        <v>38524</v>
      </c>
      <c r="C1001" s="19">
        <v>74.4375</v>
      </c>
      <c r="D1001" s="29">
        <f ca="1">MATCH(B1001,'Natural Gas'!A:A)</f>
        <v>2120</v>
      </c>
      <c r="E1001" s="30">
        <f ca="1">INDEX('Natural Gas'!B:B,'Price Data'!D1001)</f>
        <v>7.46</v>
      </c>
      <c r="F1001" s="4">
        <f ca="1">MAX((C1001-E1001*$E$4-$E$3),0)</f>
        <v>12.7575</v>
      </c>
      <c r="G1001" s="4">
        <f t="shared" ca="1" si="18"/>
        <v>2005</v>
      </c>
    </row>
    <row r="1002" spans="2:7" x14ac:dyDescent="0.25">
      <c r="B1002" s="18">
        <v>38525</v>
      </c>
      <c r="C1002" s="19">
        <v>71.041700000000006</v>
      </c>
      <c r="D1002" s="29">
        <f ca="1">MATCH(B1002,'Natural Gas'!A:A)</f>
        <v>2121</v>
      </c>
      <c r="E1002" s="30">
        <f ca="1">INDEX('Natural Gas'!B:B,'Price Data'!D1002)</f>
        <v>7.39</v>
      </c>
      <c r="F1002" s="4">
        <f ca="1">MAX((C1002-E1002*$E$4-$E$3),0)</f>
        <v>9.9217000000000084</v>
      </c>
      <c r="G1002" s="4">
        <f t="shared" ca="1" si="18"/>
        <v>2005</v>
      </c>
    </row>
    <row r="1003" spans="2:7" x14ac:dyDescent="0.25">
      <c r="B1003" s="18">
        <v>38527</v>
      </c>
      <c r="C1003" s="19">
        <v>98</v>
      </c>
      <c r="D1003" s="29">
        <f ca="1">MATCH(B1003,'Natural Gas'!A:A)</f>
        <v>2123</v>
      </c>
      <c r="E1003" s="30">
        <f ca="1">INDEX('Natural Gas'!B:B,'Price Data'!D1003)</f>
        <v>7.45</v>
      </c>
      <c r="F1003" s="4">
        <f ca="1">MAX((C1003-E1003*$E$4-$E$3),0)</f>
        <v>36.4</v>
      </c>
      <c r="G1003" s="4">
        <f t="shared" ca="1" si="18"/>
        <v>2005</v>
      </c>
    </row>
    <row r="1004" spans="2:7" x14ac:dyDescent="0.25">
      <c r="B1004" s="18">
        <v>38530</v>
      </c>
      <c r="C1004" s="19">
        <v>88.25</v>
      </c>
      <c r="D1004" s="29">
        <f ca="1">MATCH(B1004,'Natural Gas'!A:A)</f>
        <v>2124</v>
      </c>
      <c r="E1004" s="30">
        <f ca="1">INDEX('Natural Gas'!B:B,'Price Data'!D1004)</f>
        <v>7.29</v>
      </c>
      <c r="F1004" s="4">
        <f ca="1">MAX((C1004-E1004*$E$4-$E$3),0)</f>
        <v>27.93</v>
      </c>
      <c r="G1004" s="4">
        <f t="shared" ca="1" si="18"/>
        <v>2005</v>
      </c>
    </row>
    <row r="1005" spans="2:7" x14ac:dyDescent="0.25">
      <c r="B1005" s="18">
        <v>38531</v>
      </c>
      <c r="C1005" s="19">
        <v>83.678600000000003</v>
      </c>
      <c r="D1005" s="29">
        <f ca="1">MATCH(B1005,'Natural Gas'!A:A)</f>
        <v>2125</v>
      </c>
      <c r="E1005" s="30">
        <f ca="1">INDEX('Natural Gas'!B:B,'Price Data'!D1005)</f>
        <v>7.04</v>
      </c>
      <c r="F1005" s="4">
        <f ca="1">MAX((C1005-E1005*$E$4-$E$3),0)</f>
        <v>25.358600000000003</v>
      </c>
      <c r="G1005" s="4">
        <f t="shared" ca="1" si="18"/>
        <v>2005</v>
      </c>
    </row>
    <row r="1006" spans="2:7" x14ac:dyDescent="0.25">
      <c r="B1006" s="18">
        <v>38532</v>
      </c>
      <c r="C1006" s="19">
        <v>85.2</v>
      </c>
      <c r="D1006" s="29">
        <f ca="1">MATCH(B1006,'Natural Gas'!A:A)</f>
        <v>2126</v>
      </c>
      <c r="E1006" s="30">
        <f ca="1">INDEX('Natural Gas'!B:B,'Price Data'!D1006)</f>
        <v>7.08</v>
      </c>
      <c r="F1006" s="4">
        <f ca="1">MAX((C1006-E1006*$E$4-$E$3),0)</f>
        <v>26.560000000000002</v>
      </c>
      <c r="G1006" s="4">
        <f t="shared" ca="1" si="18"/>
        <v>2005</v>
      </c>
    </row>
    <row r="1007" spans="2:7" x14ac:dyDescent="0.25">
      <c r="B1007" s="18">
        <v>38534</v>
      </c>
      <c r="C1007" s="19">
        <v>75</v>
      </c>
      <c r="D1007" s="29">
        <f ca="1">MATCH(B1007,'Natural Gas'!A:A)</f>
        <v>2128</v>
      </c>
      <c r="E1007" s="30">
        <f ca="1">INDEX('Natural Gas'!B:B,'Price Data'!D1007)</f>
        <v>7.01</v>
      </c>
      <c r="F1007" s="4">
        <f ca="1">MAX((C1007-E1007*$E$4-$E$3),0)</f>
        <v>16.920000000000002</v>
      </c>
      <c r="G1007" s="4">
        <f t="shared" ca="1" si="18"/>
        <v>2005</v>
      </c>
    </row>
    <row r="1008" spans="2:7" x14ac:dyDescent="0.25">
      <c r="B1008" s="18">
        <v>38538</v>
      </c>
      <c r="C1008" s="19">
        <v>75.375</v>
      </c>
      <c r="D1008" s="29">
        <f ca="1">MATCH(B1008,'Natural Gas'!A:A)</f>
        <v>2129</v>
      </c>
      <c r="E1008" s="30">
        <f ca="1">INDEX('Natural Gas'!B:B,'Price Data'!D1008)</f>
        <v>7.38</v>
      </c>
      <c r="F1008" s="4">
        <f ca="1">MAX((C1008-E1008*$E$4-$E$3),0)</f>
        <v>14.335000000000001</v>
      </c>
      <c r="G1008" s="4">
        <f t="shared" ca="1" si="18"/>
        <v>2005</v>
      </c>
    </row>
    <row r="1009" spans="2:7" x14ac:dyDescent="0.25">
      <c r="B1009" s="18">
        <v>38539</v>
      </c>
      <c r="C1009" s="19">
        <v>74.5</v>
      </c>
      <c r="D1009" s="29">
        <f ca="1">MATCH(B1009,'Natural Gas'!A:A)</f>
        <v>2130</v>
      </c>
      <c r="E1009" s="30">
        <f ca="1">INDEX('Natural Gas'!B:B,'Price Data'!D1009)</f>
        <v>7.69</v>
      </c>
      <c r="F1009" s="4">
        <f ca="1">MAX((C1009-E1009*$E$4-$E$3),0)</f>
        <v>10.979999999999997</v>
      </c>
      <c r="G1009" s="4">
        <f t="shared" ca="1" si="18"/>
        <v>2005</v>
      </c>
    </row>
    <row r="1010" spans="2:7" x14ac:dyDescent="0.25">
      <c r="B1010" s="18">
        <v>38540</v>
      </c>
      <c r="C1010" s="19">
        <v>70.75</v>
      </c>
      <c r="D1010" s="29">
        <f ca="1">MATCH(B1010,'Natural Gas'!A:A)</f>
        <v>2131</v>
      </c>
      <c r="E1010" s="30">
        <f ca="1">INDEX('Natural Gas'!B:B,'Price Data'!D1010)</f>
        <v>7.62</v>
      </c>
      <c r="F1010" s="4">
        <f ca="1">MAX((C1010-E1010*$E$4-$E$3),0)</f>
        <v>7.7899999999999991</v>
      </c>
      <c r="G1010" s="4">
        <f t="shared" ca="1" si="18"/>
        <v>2005</v>
      </c>
    </row>
    <row r="1011" spans="2:7" x14ac:dyDescent="0.25">
      <c r="B1011" s="18">
        <v>38544</v>
      </c>
      <c r="C1011" s="19">
        <v>81.321399999999997</v>
      </c>
      <c r="D1011" s="29">
        <f ca="1">MATCH(B1011,'Natural Gas'!A:A)</f>
        <v>2133</v>
      </c>
      <c r="E1011" s="30">
        <f ca="1">INDEX('Natural Gas'!B:B,'Price Data'!D1011)</f>
        <v>7.35</v>
      </c>
      <c r="F1011" s="4">
        <f ca="1">MAX((C1011-E1011*$E$4-$E$3),0)</f>
        <v>20.5214</v>
      </c>
      <c r="G1011" s="4">
        <f t="shared" ca="1" si="18"/>
        <v>2005</v>
      </c>
    </row>
    <row r="1012" spans="2:7" x14ac:dyDescent="0.25">
      <c r="B1012" s="18">
        <v>38545</v>
      </c>
      <c r="C1012" s="19">
        <v>82.083299999999994</v>
      </c>
      <c r="D1012" s="29">
        <f ca="1">MATCH(B1012,'Natural Gas'!A:A)</f>
        <v>2134</v>
      </c>
      <c r="E1012" s="30">
        <f ca="1">INDEX('Natural Gas'!B:B,'Price Data'!D1012)</f>
        <v>7.79</v>
      </c>
      <c r="F1012" s="4">
        <f ca="1">MAX((C1012-E1012*$E$4-$E$3),0)</f>
        <v>17.763299999999994</v>
      </c>
      <c r="G1012" s="4">
        <f t="shared" ca="1" si="18"/>
        <v>2005</v>
      </c>
    </row>
    <row r="1013" spans="2:7" x14ac:dyDescent="0.25">
      <c r="B1013" s="18">
        <v>38546</v>
      </c>
      <c r="C1013" s="19">
        <v>86.625</v>
      </c>
      <c r="D1013" s="29">
        <f ca="1">MATCH(B1013,'Natural Gas'!A:A)</f>
        <v>2135</v>
      </c>
      <c r="E1013" s="30">
        <f ca="1">INDEX('Natural Gas'!B:B,'Price Data'!D1013)</f>
        <v>7.78</v>
      </c>
      <c r="F1013" s="4">
        <f ca="1">MAX((C1013-E1013*$E$4-$E$3),0)</f>
        <v>22.384999999999998</v>
      </c>
      <c r="G1013" s="4">
        <f t="shared" ca="1" si="18"/>
        <v>2005</v>
      </c>
    </row>
    <row r="1014" spans="2:7" x14ac:dyDescent="0.25">
      <c r="B1014" s="18">
        <v>38547</v>
      </c>
      <c r="C1014" s="19">
        <v>89.5</v>
      </c>
      <c r="D1014" s="29">
        <f ca="1">MATCH(B1014,'Natural Gas'!A:A)</f>
        <v>2136</v>
      </c>
      <c r="E1014" s="30">
        <f ca="1">INDEX('Natural Gas'!B:B,'Price Data'!D1014)</f>
        <v>7.99</v>
      </c>
      <c r="F1014" s="4">
        <f ca="1">MAX((C1014-E1014*$E$4-$E$3),0)</f>
        <v>23.58</v>
      </c>
      <c r="G1014" s="4">
        <f t="shared" ca="1" si="18"/>
        <v>2005</v>
      </c>
    </row>
    <row r="1015" spans="2:7" x14ac:dyDescent="0.25">
      <c r="B1015" s="18">
        <v>38548</v>
      </c>
      <c r="C1015" s="19">
        <v>98.333299999999994</v>
      </c>
      <c r="D1015" s="29">
        <f ca="1">MATCH(B1015,'Natural Gas'!A:A)</f>
        <v>2137</v>
      </c>
      <c r="E1015" s="30">
        <f ca="1">INDEX('Natural Gas'!B:B,'Price Data'!D1015)</f>
        <v>8.02</v>
      </c>
      <c r="F1015" s="4">
        <f ca="1">MAX((C1015-E1015*$E$4-$E$3),0)</f>
        <v>32.173299999999998</v>
      </c>
      <c r="G1015" s="4">
        <f t="shared" ca="1" si="18"/>
        <v>2005</v>
      </c>
    </row>
    <row r="1016" spans="2:7" x14ac:dyDescent="0.25">
      <c r="B1016" s="18">
        <v>38551</v>
      </c>
      <c r="C1016" s="19">
        <v>119.33329999999999</v>
      </c>
      <c r="D1016" s="29">
        <f ca="1">MATCH(B1016,'Natural Gas'!A:A)</f>
        <v>2138</v>
      </c>
      <c r="E1016" s="30">
        <f ca="1">INDEX('Natural Gas'!B:B,'Price Data'!D1016)</f>
        <v>7.77</v>
      </c>
      <c r="F1016" s="4">
        <f ca="1">MAX((C1016-E1016*$E$4-$E$3),0)</f>
        <v>55.173299999999998</v>
      </c>
      <c r="G1016" s="4">
        <f t="shared" ca="1" si="18"/>
        <v>2005</v>
      </c>
    </row>
    <row r="1017" spans="2:7" x14ac:dyDescent="0.25">
      <c r="B1017" s="18">
        <v>38553</v>
      </c>
      <c r="C1017" s="19">
        <v>119</v>
      </c>
      <c r="D1017" s="29">
        <f ca="1">MATCH(B1017,'Natural Gas'!A:A)</f>
        <v>2140</v>
      </c>
      <c r="E1017" s="30">
        <f ca="1">INDEX('Natural Gas'!B:B,'Price Data'!D1017)</f>
        <v>7.75</v>
      </c>
      <c r="F1017" s="4">
        <f ca="1">MAX((C1017-E1017*$E$4-$E$3),0)</f>
        <v>55</v>
      </c>
      <c r="G1017" s="4">
        <f t="shared" ca="1" si="18"/>
        <v>2005</v>
      </c>
    </row>
    <row r="1018" spans="2:7" x14ac:dyDescent="0.25">
      <c r="B1018" s="18">
        <v>38554</v>
      </c>
      <c r="C1018" s="19">
        <v>113.15</v>
      </c>
      <c r="D1018" s="29">
        <f ca="1">MATCH(B1018,'Natural Gas'!A:A)</f>
        <v>2141</v>
      </c>
      <c r="E1018" s="30">
        <f ca="1">INDEX('Natural Gas'!B:B,'Price Data'!D1018)</f>
        <v>7.64</v>
      </c>
      <c r="F1018" s="4">
        <f ca="1">MAX((C1018-E1018*$E$4-$E$3),0)</f>
        <v>50.030000000000008</v>
      </c>
      <c r="G1018" s="4">
        <f t="shared" ca="1" si="18"/>
        <v>2005</v>
      </c>
    </row>
    <row r="1019" spans="2:7" x14ac:dyDescent="0.25">
      <c r="B1019" s="18">
        <v>38555</v>
      </c>
      <c r="C1019" s="19">
        <v>111.6429</v>
      </c>
      <c r="D1019" s="29">
        <f ca="1">MATCH(B1019,'Natural Gas'!A:A)</f>
        <v>2142</v>
      </c>
      <c r="E1019" s="30">
        <f ca="1">INDEX('Natural Gas'!B:B,'Price Data'!D1019)</f>
        <v>7.41</v>
      </c>
      <c r="F1019" s="4">
        <f ca="1">MAX((C1019-E1019*$E$4-$E$3),0)</f>
        <v>50.362899999999996</v>
      </c>
      <c r="G1019" s="4">
        <f t="shared" ca="1" si="18"/>
        <v>2005</v>
      </c>
    </row>
    <row r="1020" spans="2:7" x14ac:dyDescent="0.25">
      <c r="B1020" s="18">
        <v>38558</v>
      </c>
      <c r="C1020" s="19">
        <v>116.02500000000001</v>
      </c>
      <c r="D1020" s="29">
        <f ca="1">MATCH(B1020,'Natural Gas'!A:A)</f>
        <v>2143</v>
      </c>
      <c r="E1020" s="30">
        <f ca="1">INDEX('Natural Gas'!B:B,'Price Data'!D1020)</f>
        <v>7.38</v>
      </c>
      <c r="F1020" s="4">
        <f ca="1">MAX((C1020-E1020*$E$4-$E$3),0)</f>
        <v>54.985000000000007</v>
      </c>
      <c r="G1020" s="4">
        <f t="shared" ca="1" si="18"/>
        <v>2005</v>
      </c>
    </row>
    <row r="1021" spans="2:7" x14ac:dyDescent="0.25">
      <c r="B1021" s="18">
        <v>38559</v>
      </c>
      <c r="C1021" s="19">
        <v>109.6</v>
      </c>
      <c r="D1021" s="29">
        <f ca="1">MATCH(B1021,'Natural Gas'!A:A)</f>
        <v>2144</v>
      </c>
      <c r="E1021" s="30">
        <f ca="1">INDEX('Natural Gas'!B:B,'Price Data'!D1021)</f>
        <v>7.45</v>
      </c>
      <c r="F1021" s="4">
        <f ca="1">MAX((C1021-E1021*$E$4-$E$3),0)</f>
        <v>47.999999999999993</v>
      </c>
      <c r="G1021" s="4">
        <f t="shared" ca="1" si="18"/>
        <v>2005</v>
      </c>
    </row>
    <row r="1022" spans="2:7" x14ac:dyDescent="0.25">
      <c r="B1022" s="18">
        <v>38560</v>
      </c>
      <c r="C1022" s="19">
        <v>80.714299999999994</v>
      </c>
      <c r="D1022" s="29">
        <f ca="1">MATCH(B1022,'Natural Gas'!A:A)</f>
        <v>2145</v>
      </c>
      <c r="E1022" s="30">
        <f ca="1">INDEX('Natural Gas'!B:B,'Price Data'!D1022)</f>
        <v>7.52</v>
      </c>
      <c r="F1022" s="4">
        <f ca="1">MAX((C1022-E1022*$E$4-$E$3),0)</f>
        <v>18.554299999999998</v>
      </c>
      <c r="G1022" s="4">
        <f t="shared" ca="1" si="18"/>
        <v>2005</v>
      </c>
    </row>
    <row r="1023" spans="2:7" x14ac:dyDescent="0.25">
      <c r="B1023" s="18">
        <v>38561</v>
      </c>
      <c r="C1023" s="19">
        <v>78.964299999999994</v>
      </c>
      <c r="D1023" s="29">
        <f ca="1">MATCH(B1023,'Natural Gas'!A:A)</f>
        <v>2146</v>
      </c>
      <c r="E1023" s="30">
        <f ca="1">INDEX('Natural Gas'!B:B,'Price Data'!D1023)</f>
        <v>7.69</v>
      </c>
      <c r="F1023" s="4">
        <f ca="1">MAX((C1023-E1023*$E$4-$E$3),0)</f>
        <v>15.444299999999991</v>
      </c>
      <c r="G1023" s="4">
        <f t="shared" ca="1" si="18"/>
        <v>2005</v>
      </c>
    </row>
    <row r="1024" spans="2:7" x14ac:dyDescent="0.25">
      <c r="B1024" s="18">
        <v>38562</v>
      </c>
      <c r="C1024" s="19">
        <v>81.621399999999994</v>
      </c>
      <c r="D1024" s="29">
        <f ca="1">MATCH(B1024,'Natural Gas'!A:A)</f>
        <v>2147</v>
      </c>
      <c r="E1024" s="30">
        <f ca="1">INDEX('Natural Gas'!B:B,'Price Data'!D1024)</f>
        <v>7.76</v>
      </c>
      <c r="F1024" s="4">
        <f ca="1">MAX((C1024-E1024*$E$4-$E$3),0)</f>
        <v>17.541399999999996</v>
      </c>
      <c r="G1024" s="4">
        <f t="shared" ca="1" si="18"/>
        <v>2005</v>
      </c>
    </row>
    <row r="1025" spans="2:7" x14ac:dyDescent="0.25">
      <c r="B1025" s="18">
        <v>38565</v>
      </c>
      <c r="C1025" s="19">
        <v>92.45</v>
      </c>
      <c r="D1025" s="29">
        <f ca="1">MATCH(B1025,'Natural Gas'!A:A)</f>
        <v>2148</v>
      </c>
      <c r="E1025" s="30">
        <f ca="1">INDEX('Natural Gas'!B:B,'Price Data'!D1025)</f>
        <v>8.0299999999999994</v>
      </c>
      <c r="F1025" s="4">
        <f ca="1">MAX((C1025-E1025*$E$4-$E$3),0)</f>
        <v>26.210000000000008</v>
      </c>
      <c r="G1025" s="4">
        <f t="shared" ca="1" si="18"/>
        <v>2005</v>
      </c>
    </row>
    <row r="1026" spans="2:7" x14ac:dyDescent="0.25">
      <c r="B1026" s="18">
        <v>38566</v>
      </c>
      <c r="C1026" s="19">
        <v>102.2222</v>
      </c>
      <c r="D1026" s="29">
        <f ca="1">MATCH(B1026,'Natural Gas'!A:A)</f>
        <v>2149</v>
      </c>
      <c r="E1026" s="30">
        <f ca="1">INDEX('Natural Gas'!B:B,'Price Data'!D1026)</f>
        <v>8.3800000000000008</v>
      </c>
      <c r="F1026" s="4">
        <f ca="1">MAX((C1026-E1026*$E$4-$E$3),0)</f>
        <v>33.182199999999995</v>
      </c>
      <c r="G1026" s="4">
        <f t="shared" ca="1" si="18"/>
        <v>2005</v>
      </c>
    </row>
    <row r="1027" spans="2:7" x14ac:dyDescent="0.25">
      <c r="B1027" s="18">
        <v>38567</v>
      </c>
      <c r="C1027" s="19">
        <v>123.1</v>
      </c>
      <c r="D1027" s="29">
        <f ca="1">MATCH(B1027,'Natural Gas'!A:A)</f>
        <v>2150</v>
      </c>
      <c r="E1027" s="30">
        <f ca="1">INDEX('Natural Gas'!B:B,'Price Data'!D1027)</f>
        <v>8.75</v>
      </c>
      <c r="F1027" s="4">
        <f ca="1">MAX((C1027-E1027*$E$4-$E$3),0)</f>
        <v>51.099999999999994</v>
      </c>
      <c r="G1027" s="4">
        <f t="shared" ca="1" si="18"/>
        <v>2005</v>
      </c>
    </row>
    <row r="1028" spans="2:7" x14ac:dyDescent="0.25">
      <c r="B1028" s="18">
        <v>38569</v>
      </c>
      <c r="C1028" s="19">
        <v>100.5</v>
      </c>
      <c r="D1028" s="29">
        <f ca="1">MATCH(B1028,'Natural Gas'!A:A)</f>
        <v>2152</v>
      </c>
      <c r="E1028" s="30">
        <f ca="1">INDEX('Natural Gas'!B:B,'Price Data'!D1028)</f>
        <v>8.6</v>
      </c>
      <c r="F1028" s="4">
        <f ca="1">MAX((C1028-E1028*$E$4-$E$3),0)</f>
        <v>29.700000000000003</v>
      </c>
      <c r="G1028" s="4">
        <f t="shared" ca="1" si="18"/>
        <v>2005</v>
      </c>
    </row>
    <row r="1029" spans="2:7" x14ac:dyDescent="0.25">
      <c r="B1029" s="18">
        <v>38572</v>
      </c>
      <c r="C1029" s="19">
        <v>116.83329999999999</v>
      </c>
      <c r="D1029" s="29">
        <f ca="1">MATCH(B1029,'Natural Gas'!A:A)</f>
        <v>2153</v>
      </c>
      <c r="E1029" s="30">
        <f ca="1">INDEX('Natural Gas'!B:B,'Price Data'!D1029)</f>
        <v>8.93</v>
      </c>
      <c r="F1029" s="4">
        <f ca="1">MAX((C1029-E1029*$E$4-$E$3),0)</f>
        <v>43.393299999999996</v>
      </c>
      <c r="G1029" s="4">
        <f t="shared" ca="1" si="18"/>
        <v>2005</v>
      </c>
    </row>
    <row r="1030" spans="2:7" x14ac:dyDescent="0.25">
      <c r="B1030" s="18">
        <v>38573</v>
      </c>
      <c r="C1030" s="19">
        <v>113.125</v>
      </c>
      <c r="D1030" s="29">
        <f ca="1">MATCH(B1030,'Natural Gas'!A:A)</f>
        <v>2154</v>
      </c>
      <c r="E1030" s="30">
        <f ca="1">INDEX('Natural Gas'!B:B,'Price Data'!D1030)</f>
        <v>8.6999999999999993</v>
      </c>
      <c r="F1030" s="4">
        <f ca="1">MAX((C1030-E1030*$E$4-$E$3),0)</f>
        <v>41.525000000000006</v>
      </c>
      <c r="G1030" s="4">
        <f t="shared" ca="1" si="18"/>
        <v>2005</v>
      </c>
    </row>
    <row r="1031" spans="2:7" x14ac:dyDescent="0.25">
      <c r="B1031" s="18">
        <v>38574</v>
      </c>
      <c r="C1031" s="19">
        <v>116.91670000000001</v>
      </c>
      <c r="D1031" s="29">
        <f ca="1">MATCH(B1031,'Natural Gas'!A:A)</f>
        <v>2155</v>
      </c>
      <c r="E1031" s="30">
        <f ca="1">INDEX('Natural Gas'!B:B,'Price Data'!D1031)</f>
        <v>8.82</v>
      </c>
      <c r="F1031" s="4">
        <f ca="1">MAX((C1031-E1031*$E$4-$E$3),0)</f>
        <v>44.356700000000004</v>
      </c>
      <c r="G1031" s="4">
        <f t="shared" ca="1" si="18"/>
        <v>2005</v>
      </c>
    </row>
    <row r="1032" spans="2:7" x14ac:dyDescent="0.25">
      <c r="B1032" s="18">
        <v>38575</v>
      </c>
      <c r="C1032" s="19">
        <v>105.2941</v>
      </c>
      <c r="D1032" s="29">
        <f ca="1">MATCH(B1032,'Natural Gas'!A:A)</f>
        <v>2156</v>
      </c>
      <c r="E1032" s="30">
        <f ca="1">INDEX('Natural Gas'!B:B,'Price Data'!D1032)</f>
        <v>9.2899999999999991</v>
      </c>
      <c r="F1032" s="4">
        <f ca="1">MAX((C1032-E1032*$E$4-$E$3),0)</f>
        <v>28.974100000000007</v>
      </c>
      <c r="G1032" s="4">
        <f t="shared" ca="1" si="18"/>
        <v>2005</v>
      </c>
    </row>
    <row r="1033" spans="2:7" x14ac:dyDescent="0.25">
      <c r="B1033" s="18">
        <v>38576</v>
      </c>
      <c r="C1033" s="19">
        <v>108.5</v>
      </c>
      <c r="D1033" s="29">
        <f ca="1">MATCH(B1033,'Natural Gas'!A:A)</f>
        <v>2157</v>
      </c>
      <c r="E1033" s="30">
        <f ca="1">INDEX('Natural Gas'!B:B,'Price Data'!D1033)</f>
        <v>9.59</v>
      </c>
      <c r="F1033" s="4">
        <f ca="1">MAX((C1033-E1033*$E$4-$E$3),0)</f>
        <v>29.78</v>
      </c>
      <c r="G1033" s="4">
        <f t="shared" ca="1" si="18"/>
        <v>2005</v>
      </c>
    </row>
    <row r="1034" spans="2:7" x14ac:dyDescent="0.25">
      <c r="B1034" s="18">
        <v>38580</v>
      </c>
      <c r="C1034" s="19">
        <v>102.16670000000001</v>
      </c>
      <c r="D1034" s="29">
        <f ca="1">MATCH(B1034,'Natural Gas'!A:A)</f>
        <v>2159</v>
      </c>
      <c r="E1034" s="30">
        <f ca="1">INDEX('Natural Gas'!B:B,'Price Data'!D1034)</f>
        <v>9.66</v>
      </c>
      <c r="F1034" s="4">
        <f ca="1">MAX((C1034-E1034*$E$4-$E$3),0)</f>
        <v>22.886700000000005</v>
      </c>
      <c r="G1034" s="4">
        <f t="shared" ca="1" si="18"/>
        <v>2005</v>
      </c>
    </row>
    <row r="1035" spans="2:7" x14ac:dyDescent="0.25">
      <c r="B1035" s="18">
        <v>38581</v>
      </c>
      <c r="C1035" s="19">
        <v>94.15</v>
      </c>
      <c r="D1035" s="29">
        <f ca="1">MATCH(B1035,'Natural Gas'!A:A)</f>
        <v>2160</v>
      </c>
      <c r="E1035" s="30">
        <f ca="1">INDEX('Natural Gas'!B:B,'Price Data'!D1035)</f>
        <v>9.99</v>
      </c>
      <c r="F1035" s="4">
        <f ca="1">MAX((C1035-E1035*$E$4-$E$3),0)</f>
        <v>12.230000000000004</v>
      </c>
      <c r="G1035" s="4">
        <f t="shared" ref="G1035:G1098" ca="1" si="19">YEAR(B1035)</f>
        <v>2005</v>
      </c>
    </row>
    <row r="1036" spans="2:7" x14ac:dyDescent="0.25">
      <c r="B1036" s="18">
        <v>38582</v>
      </c>
      <c r="C1036" s="19">
        <v>85.583299999999994</v>
      </c>
      <c r="D1036" s="29">
        <f ca="1">MATCH(B1036,'Natural Gas'!A:A)</f>
        <v>2161</v>
      </c>
      <c r="E1036" s="30">
        <f ca="1">INDEX('Natural Gas'!B:B,'Price Data'!D1036)</f>
        <v>9.3800000000000008</v>
      </c>
      <c r="F1036" s="4">
        <f ca="1">MAX((C1036-E1036*$E$4-$E$3),0)</f>
        <v>8.5432999999999879</v>
      </c>
      <c r="G1036" s="4">
        <f t="shared" ca="1" si="19"/>
        <v>2005</v>
      </c>
    </row>
    <row r="1037" spans="2:7" x14ac:dyDescent="0.25">
      <c r="B1037" s="18">
        <v>38588</v>
      </c>
      <c r="C1037" s="19">
        <v>92.333299999999994</v>
      </c>
      <c r="D1037" s="29">
        <f ca="1">MATCH(B1037,'Natural Gas'!A:A)</f>
        <v>2165</v>
      </c>
      <c r="E1037" s="30">
        <f ca="1">INDEX('Natural Gas'!B:B,'Price Data'!D1037)</f>
        <v>10.02</v>
      </c>
      <c r="F1037" s="4">
        <f ca="1">MAX((C1037-E1037*$E$4-$E$3),0)</f>
        <v>10.173299999999998</v>
      </c>
      <c r="G1037" s="4">
        <f t="shared" ca="1" si="19"/>
        <v>2005</v>
      </c>
    </row>
    <row r="1038" spans="2:7" x14ac:dyDescent="0.25">
      <c r="B1038" s="18">
        <v>38590</v>
      </c>
      <c r="C1038" s="19">
        <v>97</v>
      </c>
      <c r="D1038" s="29">
        <f ca="1">MATCH(B1038,'Natural Gas'!A:A)</f>
        <v>2167</v>
      </c>
      <c r="E1038" s="30">
        <f ca="1">INDEX('Natural Gas'!B:B,'Price Data'!D1038)</f>
        <v>9.86</v>
      </c>
      <c r="F1038" s="4">
        <f ca="1">MAX((C1038-E1038*$E$4-$E$3),0)</f>
        <v>16.120000000000005</v>
      </c>
      <c r="G1038" s="4">
        <f t="shared" ca="1" si="19"/>
        <v>2005</v>
      </c>
    </row>
    <row r="1039" spans="2:7" x14ac:dyDescent="0.25">
      <c r="B1039" s="18">
        <v>38594</v>
      </c>
      <c r="C1039" s="19">
        <v>135</v>
      </c>
      <c r="D1039" s="29">
        <f ca="1">MATCH(B1039,'Natural Gas'!A:A)</f>
        <v>2169</v>
      </c>
      <c r="E1039" s="30">
        <f ca="1">INDEX('Natural Gas'!B:B,'Price Data'!D1039)</f>
        <v>12.36</v>
      </c>
      <c r="F1039" s="4">
        <f ca="1">MAX((C1039-E1039*$E$4-$E$3),0)</f>
        <v>34.120000000000005</v>
      </c>
      <c r="G1039" s="4">
        <f t="shared" ca="1" si="19"/>
        <v>2005</v>
      </c>
    </row>
    <row r="1040" spans="2:7" x14ac:dyDescent="0.25">
      <c r="B1040" s="18">
        <v>38595</v>
      </c>
      <c r="C1040" s="19">
        <v>141</v>
      </c>
      <c r="D1040" s="29">
        <f ca="1">MATCH(B1040,'Natural Gas'!A:A)</f>
        <v>2170</v>
      </c>
      <c r="E1040" s="30">
        <f ca="1">INDEX('Natural Gas'!B:B,'Price Data'!D1040)</f>
        <v>12.69</v>
      </c>
      <c r="F1040" s="4">
        <f ca="1">MAX((C1040-E1040*$E$4-$E$3),0)</f>
        <v>37.480000000000004</v>
      </c>
      <c r="G1040" s="4">
        <f t="shared" ca="1" si="19"/>
        <v>2005</v>
      </c>
    </row>
    <row r="1041" spans="2:7" x14ac:dyDescent="0.25">
      <c r="B1041" s="18">
        <v>38596</v>
      </c>
      <c r="C1041" s="19">
        <v>120.66670000000001</v>
      </c>
      <c r="D1041" s="29">
        <f ca="1">MATCH(B1041,'Natural Gas'!A:A)</f>
        <v>2171</v>
      </c>
      <c r="E1041" s="30">
        <f ca="1">INDEX('Natural Gas'!B:B,'Price Data'!D1041)</f>
        <v>11.36</v>
      </c>
      <c r="F1041" s="4">
        <f ca="1">MAX((C1041-E1041*$E$4-$E$3),0)</f>
        <v>27.78670000000001</v>
      </c>
      <c r="G1041" s="4">
        <f t="shared" ca="1" si="19"/>
        <v>2005</v>
      </c>
    </row>
    <row r="1042" spans="2:7" x14ac:dyDescent="0.25">
      <c r="B1042" s="18">
        <v>38602</v>
      </c>
      <c r="C1042" s="19">
        <v>109.16670000000001</v>
      </c>
      <c r="D1042" s="29">
        <f ca="1">MATCH(B1042,'Natural Gas'!A:A)</f>
        <v>2174</v>
      </c>
      <c r="E1042" s="30">
        <f ca="1">INDEX('Natural Gas'!B:B,'Price Data'!D1042)</f>
        <v>11.03</v>
      </c>
      <c r="F1042" s="4">
        <f ca="1">MAX((C1042-E1042*$E$4-$E$3),0)</f>
        <v>18.926700000000011</v>
      </c>
      <c r="G1042" s="4">
        <f t="shared" ca="1" si="19"/>
        <v>2005</v>
      </c>
    </row>
    <row r="1043" spans="2:7" x14ac:dyDescent="0.25">
      <c r="B1043" s="18">
        <v>38603</v>
      </c>
      <c r="C1043" s="19">
        <v>100</v>
      </c>
      <c r="D1043" s="29">
        <f ca="1">MATCH(B1043,'Natural Gas'!A:A)</f>
        <v>2175</v>
      </c>
      <c r="E1043" s="30">
        <f ca="1">INDEX('Natural Gas'!B:B,'Price Data'!D1043)</f>
        <v>10.92</v>
      </c>
      <c r="F1043" s="4">
        <f ca="1">MAX((C1043-E1043*$E$4-$E$3),0)</f>
        <v>10.64</v>
      </c>
      <c r="G1043" s="4">
        <f t="shared" ca="1" si="19"/>
        <v>2005</v>
      </c>
    </row>
    <row r="1044" spans="2:7" x14ac:dyDescent="0.25">
      <c r="B1044" s="18">
        <v>38604</v>
      </c>
      <c r="C1044" s="19">
        <v>115</v>
      </c>
      <c r="D1044" s="29">
        <f ca="1">MATCH(B1044,'Natural Gas'!A:A)</f>
        <v>2176</v>
      </c>
      <c r="E1044" s="30">
        <f ca="1">INDEX('Natural Gas'!B:B,'Price Data'!D1044)</f>
        <v>11.03</v>
      </c>
      <c r="F1044" s="4">
        <f ca="1">MAX((C1044-E1044*$E$4-$E$3),0)</f>
        <v>24.760000000000005</v>
      </c>
      <c r="G1044" s="4">
        <f t="shared" ca="1" si="19"/>
        <v>2005</v>
      </c>
    </row>
    <row r="1045" spans="2:7" x14ac:dyDescent="0.25">
      <c r="B1045" s="18">
        <v>38607</v>
      </c>
      <c r="C1045" s="19">
        <v>114.9417</v>
      </c>
      <c r="D1045" s="29">
        <f ca="1">MATCH(B1045,'Natural Gas'!A:A)</f>
        <v>2177</v>
      </c>
      <c r="E1045" s="30">
        <f ca="1">INDEX('Natural Gas'!B:B,'Price Data'!D1045)</f>
        <v>10.68</v>
      </c>
      <c r="F1045" s="4">
        <f ca="1">MAX((C1045-E1045*$E$4-$E$3),0)</f>
        <v>27.5017</v>
      </c>
      <c r="G1045" s="4">
        <f t="shared" ca="1" si="19"/>
        <v>2005</v>
      </c>
    </row>
    <row r="1046" spans="2:7" x14ac:dyDescent="0.25">
      <c r="B1046" s="18">
        <v>38608</v>
      </c>
      <c r="C1046" s="19">
        <v>118.16670000000001</v>
      </c>
      <c r="D1046" s="29">
        <f ca="1">MATCH(B1046,'Natural Gas'!A:A)</f>
        <v>2178</v>
      </c>
      <c r="E1046" s="30">
        <f ca="1">INDEX('Natural Gas'!B:B,'Price Data'!D1046)</f>
        <v>10.71</v>
      </c>
      <c r="F1046" s="4">
        <f ca="1">MAX((C1046-E1046*$E$4-$E$3),0)</f>
        <v>30.486699999999999</v>
      </c>
      <c r="G1046" s="4">
        <f t="shared" ca="1" si="19"/>
        <v>2005</v>
      </c>
    </row>
    <row r="1047" spans="2:7" x14ac:dyDescent="0.25">
      <c r="B1047" s="18">
        <v>38609</v>
      </c>
      <c r="C1047" s="19">
        <v>115.875</v>
      </c>
      <c r="D1047" s="29">
        <f ca="1">MATCH(B1047,'Natural Gas'!A:A)</f>
        <v>2179</v>
      </c>
      <c r="E1047" s="30">
        <f ca="1">INDEX('Natural Gas'!B:B,'Price Data'!D1047)</f>
        <v>10.8</v>
      </c>
      <c r="F1047" s="4">
        <f ca="1">MAX((C1047-E1047*$E$4-$E$3),0)</f>
        <v>27.474999999999994</v>
      </c>
      <c r="G1047" s="4">
        <f t="shared" ca="1" si="19"/>
        <v>2005</v>
      </c>
    </row>
    <row r="1048" spans="2:7" x14ac:dyDescent="0.25">
      <c r="B1048" s="18">
        <v>38610</v>
      </c>
      <c r="C1048" s="19">
        <v>120</v>
      </c>
      <c r="D1048" s="29">
        <f ca="1">MATCH(B1048,'Natural Gas'!A:A)</f>
        <v>2180</v>
      </c>
      <c r="E1048" s="30">
        <f ca="1">INDEX('Natural Gas'!B:B,'Price Data'!D1048)</f>
        <v>11.24</v>
      </c>
      <c r="F1048" s="4">
        <f ca="1">MAX((C1048-E1048*$E$4-$E$3),0)</f>
        <v>28.08</v>
      </c>
      <c r="G1048" s="4">
        <f t="shared" ca="1" si="19"/>
        <v>2005</v>
      </c>
    </row>
    <row r="1049" spans="2:7" x14ac:dyDescent="0.25">
      <c r="B1049" s="18">
        <v>38614</v>
      </c>
      <c r="C1049" s="19">
        <v>130</v>
      </c>
      <c r="D1049" s="29">
        <f ca="1">MATCH(B1049,'Natural Gas'!A:A)</f>
        <v>2182</v>
      </c>
      <c r="E1049" s="30">
        <f ca="1">INDEX('Natural Gas'!B:B,'Price Data'!D1049)</f>
        <v>11.99</v>
      </c>
      <c r="F1049" s="4">
        <f ca="1">MAX((C1049-E1049*$E$4-$E$3),0)</f>
        <v>32.08</v>
      </c>
      <c r="G1049" s="4">
        <f t="shared" ca="1" si="19"/>
        <v>2005</v>
      </c>
    </row>
    <row r="1050" spans="2:7" x14ac:dyDescent="0.25">
      <c r="B1050" s="18">
        <v>38615</v>
      </c>
      <c r="C1050" s="19">
        <v>136.125</v>
      </c>
      <c r="D1050" s="29">
        <f ca="1">MATCH(B1050,'Natural Gas'!A:A)</f>
        <v>2183</v>
      </c>
      <c r="E1050" s="30">
        <f ca="1">INDEX('Natural Gas'!B:B,'Price Data'!D1050)</f>
        <v>12.76</v>
      </c>
      <c r="F1050" s="4">
        <f ca="1">MAX((C1050-E1050*$E$4-$E$3),0)</f>
        <v>32.045000000000002</v>
      </c>
      <c r="G1050" s="4">
        <f t="shared" ca="1" si="19"/>
        <v>2005</v>
      </c>
    </row>
    <row r="1051" spans="2:7" x14ac:dyDescent="0.25">
      <c r="B1051" s="18">
        <v>38616</v>
      </c>
      <c r="C1051" s="19">
        <v>147</v>
      </c>
      <c r="D1051" s="29">
        <f ca="1">MATCH(B1051,'Natural Gas'!A:A)</f>
        <v>2184</v>
      </c>
      <c r="E1051" s="30">
        <f ca="1">INDEX('Natural Gas'!B:B,'Price Data'!D1051)</f>
        <v>14.26</v>
      </c>
      <c r="F1051" s="4">
        <f ca="1">MAX((C1051-E1051*$E$4-$E$3),0)</f>
        <v>30.92</v>
      </c>
      <c r="G1051" s="4">
        <f t="shared" ca="1" si="19"/>
        <v>2005</v>
      </c>
    </row>
    <row r="1052" spans="2:7" x14ac:dyDescent="0.25">
      <c r="B1052" s="18">
        <v>38617</v>
      </c>
      <c r="C1052" s="19">
        <v>139.9375</v>
      </c>
      <c r="D1052" s="29">
        <f ca="1">MATCH(B1052,'Natural Gas'!A:A)</f>
        <v>2185</v>
      </c>
      <c r="E1052" s="30">
        <f ca="1">INDEX('Natural Gas'!B:B,'Price Data'!D1052)</f>
        <v>14.84</v>
      </c>
      <c r="F1052" s="4">
        <f ca="1">MAX((C1052-E1052*$E$4-$E$3),0)</f>
        <v>19.217500000000001</v>
      </c>
      <c r="G1052" s="4">
        <f t="shared" ca="1" si="19"/>
        <v>2005</v>
      </c>
    </row>
    <row r="1053" spans="2:7" x14ac:dyDescent="0.25">
      <c r="B1053" s="18">
        <v>38622</v>
      </c>
      <c r="C1053" s="19">
        <v>106.75</v>
      </c>
      <c r="D1053" s="29">
        <f ca="1">MATCH(B1053,'Natural Gas'!A:A)</f>
        <v>2185</v>
      </c>
      <c r="E1053" s="30">
        <f ca="1">INDEX('Natural Gas'!B:B,'Price Data'!D1053)</f>
        <v>14.84</v>
      </c>
      <c r="F1053" s="4">
        <f ca="1">MAX((C1053-E1053*$E$4-$E$3),0)</f>
        <v>0</v>
      </c>
      <c r="G1053" s="4">
        <f t="shared" ca="1" si="19"/>
        <v>2005</v>
      </c>
    </row>
    <row r="1054" spans="2:7" x14ac:dyDescent="0.25">
      <c r="B1054" s="18">
        <v>38624</v>
      </c>
      <c r="C1054" s="19">
        <v>119.25</v>
      </c>
      <c r="D1054" s="29">
        <f ca="1">MATCH(B1054,'Natural Gas'!A:A)</f>
        <v>2185</v>
      </c>
      <c r="E1054" s="30">
        <f ca="1">INDEX('Natural Gas'!B:B,'Price Data'!D1054)</f>
        <v>14.84</v>
      </c>
      <c r="F1054" s="4">
        <f ca="1">MAX((C1054-E1054*$E$4-$E$3),0)</f>
        <v>0</v>
      </c>
      <c r="G1054" s="4">
        <f t="shared" ca="1" si="19"/>
        <v>2005</v>
      </c>
    </row>
    <row r="1055" spans="2:7" x14ac:dyDescent="0.25">
      <c r="B1055" s="18">
        <v>38628</v>
      </c>
      <c r="C1055" s="19">
        <v>140.66669999999999</v>
      </c>
      <c r="D1055" s="29">
        <f ca="1">MATCH(B1055,'Natural Gas'!A:A)</f>
        <v>2185</v>
      </c>
      <c r="E1055" s="30">
        <f ca="1">INDEX('Natural Gas'!B:B,'Price Data'!D1055)</f>
        <v>14.84</v>
      </c>
      <c r="F1055" s="4">
        <f ca="1">MAX((C1055-E1055*$E$4-$E$3),0)</f>
        <v>19.946699999999993</v>
      </c>
      <c r="G1055" s="4">
        <f t="shared" ca="1" si="19"/>
        <v>2005</v>
      </c>
    </row>
    <row r="1056" spans="2:7" x14ac:dyDescent="0.25">
      <c r="B1056" s="18">
        <v>38629</v>
      </c>
      <c r="C1056" s="19">
        <v>135</v>
      </c>
      <c r="D1056" s="29">
        <f ca="1">MATCH(B1056,'Natural Gas'!A:A)</f>
        <v>2185</v>
      </c>
      <c r="E1056" s="30">
        <f ca="1">INDEX('Natural Gas'!B:B,'Price Data'!D1056)</f>
        <v>14.84</v>
      </c>
      <c r="F1056" s="4">
        <f ca="1">MAX((C1056-E1056*$E$4-$E$3),0)</f>
        <v>14.280000000000001</v>
      </c>
      <c r="G1056" s="4">
        <f t="shared" ca="1" si="19"/>
        <v>2005</v>
      </c>
    </row>
    <row r="1057" spans="2:7" x14ac:dyDescent="0.25">
      <c r="B1057" s="18">
        <v>38630</v>
      </c>
      <c r="C1057" s="19">
        <v>138.27269999999999</v>
      </c>
      <c r="D1057" s="29">
        <f ca="1">MATCH(B1057,'Natural Gas'!A:A)</f>
        <v>2185</v>
      </c>
      <c r="E1057" s="30">
        <f ca="1">INDEX('Natural Gas'!B:B,'Price Data'!D1057)</f>
        <v>14.84</v>
      </c>
      <c r="F1057" s="4">
        <f ca="1">MAX((C1057-E1057*$E$4-$E$3),0)</f>
        <v>17.552699999999987</v>
      </c>
      <c r="G1057" s="4">
        <f t="shared" ca="1" si="19"/>
        <v>2005</v>
      </c>
    </row>
    <row r="1058" spans="2:7" x14ac:dyDescent="0.25">
      <c r="B1058" s="18">
        <v>38631</v>
      </c>
      <c r="C1058" s="19">
        <v>133.42859999999999</v>
      </c>
      <c r="D1058" s="29">
        <f ca="1">MATCH(B1058,'Natural Gas'!A:A)</f>
        <v>2185</v>
      </c>
      <c r="E1058" s="30">
        <f ca="1">INDEX('Natural Gas'!B:B,'Price Data'!D1058)</f>
        <v>14.84</v>
      </c>
      <c r="F1058" s="4">
        <f ca="1">MAX((C1058-E1058*$E$4-$E$3),0)</f>
        <v>12.70859999999999</v>
      </c>
      <c r="G1058" s="4">
        <f t="shared" ca="1" si="19"/>
        <v>2005</v>
      </c>
    </row>
    <row r="1059" spans="2:7" x14ac:dyDescent="0.25">
      <c r="B1059" s="18">
        <v>38635</v>
      </c>
      <c r="C1059" s="19">
        <v>119.5625</v>
      </c>
      <c r="D1059" s="29">
        <f ca="1">MATCH(B1059,'Natural Gas'!A:A)</f>
        <v>2187</v>
      </c>
      <c r="E1059" s="30">
        <f ca="1">INDEX('Natural Gas'!B:B,'Price Data'!D1059)</f>
        <v>13.29</v>
      </c>
      <c r="F1059" s="4">
        <f ca="1">MAX((C1059-E1059*$E$4-$E$3),0)</f>
        <v>11.242500000000007</v>
      </c>
      <c r="G1059" s="4">
        <f t="shared" ca="1" si="19"/>
        <v>2005</v>
      </c>
    </row>
    <row r="1060" spans="2:7" x14ac:dyDescent="0.25">
      <c r="B1060" s="18">
        <v>38636</v>
      </c>
      <c r="C1060" s="19">
        <v>129</v>
      </c>
      <c r="D1060" s="29">
        <f ca="1">MATCH(B1060,'Natural Gas'!A:A)</f>
        <v>2188</v>
      </c>
      <c r="E1060" s="30">
        <f ca="1">INDEX('Natural Gas'!B:B,'Price Data'!D1060)</f>
        <v>13.67</v>
      </c>
      <c r="F1060" s="4">
        <f ca="1">MAX((C1060-E1060*$E$4-$E$3),0)</f>
        <v>17.64</v>
      </c>
      <c r="G1060" s="4">
        <f t="shared" ca="1" si="19"/>
        <v>2005</v>
      </c>
    </row>
    <row r="1061" spans="2:7" x14ac:dyDescent="0.25">
      <c r="B1061" s="18">
        <v>38637</v>
      </c>
      <c r="C1061" s="19">
        <v>130</v>
      </c>
      <c r="D1061" s="29">
        <f ca="1">MATCH(B1061,'Natural Gas'!A:A)</f>
        <v>2189</v>
      </c>
      <c r="E1061" s="30">
        <f ca="1">INDEX('Natural Gas'!B:B,'Price Data'!D1061)</f>
        <v>13.77</v>
      </c>
      <c r="F1061" s="4">
        <f ca="1">MAX((C1061-E1061*$E$4-$E$3),0)</f>
        <v>17.840000000000003</v>
      </c>
      <c r="G1061" s="4">
        <f t="shared" ca="1" si="19"/>
        <v>2005</v>
      </c>
    </row>
    <row r="1062" spans="2:7" x14ac:dyDescent="0.25">
      <c r="B1062" s="18">
        <v>38642</v>
      </c>
      <c r="C1062" s="19">
        <v>127.95829999999999</v>
      </c>
      <c r="D1062" s="29">
        <f ca="1">MATCH(B1062,'Natural Gas'!A:A)</f>
        <v>2192</v>
      </c>
      <c r="E1062" s="30">
        <f ca="1">INDEX('Natural Gas'!B:B,'Price Data'!D1062)</f>
        <v>13.89</v>
      </c>
      <c r="F1062" s="4">
        <f ca="1">MAX((C1062-E1062*$E$4-$E$3),0)</f>
        <v>14.83829999999999</v>
      </c>
      <c r="G1062" s="4">
        <f t="shared" ca="1" si="19"/>
        <v>2005</v>
      </c>
    </row>
    <row r="1063" spans="2:7" x14ac:dyDescent="0.25">
      <c r="B1063" s="18">
        <v>38643</v>
      </c>
      <c r="C1063" s="19">
        <v>122</v>
      </c>
      <c r="D1063" s="29">
        <f ca="1">MATCH(B1063,'Natural Gas'!A:A)</f>
        <v>2193</v>
      </c>
      <c r="E1063" s="30">
        <f ca="1">INDEX('Natural Gas'!B:B,'Price Data'!D1063)</f>
        <v>13.41</v>
      </c>
      <c r="F1063" s="4">
        <f ca="1">MAX((C1063-E1063*$E$4-$E$3),0)</f>
        <v>12.719999999999999</v>
      </c>
      <c r="G1063" s="4">
        <f t="shared" ca="1" si="19"/>
        <v>2005</v>
      </c>
    </row>
    <row r="1064" spans="2:7" x14ac:dyDescent="0.25">
      <c r="B1064" s="18">
        <v>38644</v>
      </c>
      <c r="C1064" s="19">
        <v>120.03570000000001</v>
      </c>
      <c r="D1064" s="29">
        <f ca="1">MATCH(B1064,'Natural Gas'!A:A)</f>
        <v>2194</v>
      </c>
      <c r="E1064" s="30">
        <f ca="1">INDEX('Natural Gas'!B:B,'Price Data'!D1064)</f>
        <v>13.52</v>
      </c>
      <c r="F1064" s="4">
        <f ca="1">MAX((C1064-E1064*$E$4-$E$3),0)</f>
        <v>9.875700000000009</v>
      </c>
      <c r="G1064" s="4">
        <f t="shared" ca="1" si="19"/>
        <v>2005</v>
      </c>
    </row>
    <row r="1065" spans="2:7" x14ac:dyDescent="0.25">
      <c r="B1065" s="18">
        <v>38649</v>
      </c>
      <c r="C1065" s="19">
        <v>133.42859999999999</v>
      </c>
      <c r="D1065" s="29">
        <f ca="1">MATCH(B1065,'Natural Gas'!A:A)</f>
        <v>2197</v>
      </c>
      <c r="E1065" s="30">
        <f ca="1">INDEX('Natural Gas'!B:B,'Price Data'!D1065)</f>
        <v>12.95</v>
      </c>
      <c r="F1065" s="4">
        <f ca="1">MAX((C1065-E1065*$E$4-$E$3),0)</f>
        <v>27.828599999999994</v>
      </c>
      <c r="G1065" s="4">
        <f t="shared" ca="1" si="19"/>
        <v>2005</v>
      </c>
    </row>
    <row r="1066" spans="2:7" x14ac:dyDescent="0.25">
      <c r="B1066" s="18">
        <v>38651</v>
      </c>
      <c r="C1066" s="19">
        <v>138.625</v>
      </c>
      <c r="D1066" s="29">
        <f ca="1">MATCH(B1066,'Natural Gas'!A:A)</f>
        <v>2199</v>
      </c>
      <c r="E1066" s="30">
        <f ca="1">INDEX('Natural Gas'!B:B,'Price Data'!D1066)</f>
        <v>14.68</v>
      </c>
      <c r="F1066" s="4">
        <f ca="1">MAX((C1066-E1066*$E$4-$E$3),0)</f>
        <v>19.185000000000002</v>
      </c>
      <c r="G1066" s="4">
        <f t="shared" ca="1" si="19"/>
        <v>2005</v>
      </c>
    </row>
    <row r="1067" spans="2:7" x14ac:dyDescent="0.25">
      <c r="B1067" s="18">
        <v>38653</v>
      </c>
      <c r="C1067" s="19">
        <v>122</v>
      </c>
      <c r="D1067" s="29">
        <f ca="1">MATCH(B1067,'Natural Gas'!A:A)</f>
        <v>2201</v>
      </c>
      <c r="E1067" s="30">
        <f ca="1">INDEX('Natural Gas'!B:B,'Price Data'!D1067)</f>
        <v>13.1</v>
      </c>
      <c r="F1067" s="4">
        <f ca="1">MAX((C1067-E1067*$E$4-$E$3),0)</f>
        <v>15.200000000000003</v>
      </c>
      <c r="G1067" s="4">
        <f t="shared" ca="1" si="19"/>
        <v>2005</v>
      </c>
    </row>
    <row r="1068" spans="2:7" x14ac:dyDescent="0.25">
      <c r="B1068" s="18">
        <v>38656</v>
      </c>
      <c r="C1068" s="19">
        <v>111.7714</v>
      </c>
      <c r="D1068" s="29">
        <f ca="1">MATCH(B1068,'Natural Gas'!A:A)</f>
        <v>2202</v>
      </c>
      <c r="E1068" s="30">
        <f ca="1">INDEX('Natural Gas'!B:B,'Price Data'!D1068)</f>
        <v>12.18</v>
      </c>
      <c r="F1068" s="4">
        <f ca="1">MAX((C1068-E1068*$E$4-$E$3),0)</f>
        <v>12.331400000000002</v>
      </c>
      <c r="G1068" s="4">
        <f t="shared" ca="1" si="19"/>
        <v>2005</v>
      </c>
    </row>
    <row r="1069" spans="2:7" x14ac:dyDescent="0.25">
      <c r="B1069" s="18">
        <v>38657</v>
      </c>
      <c r="C1069" s="19">
        <v>98.25</v>
      </c>
      <c r="D1069" s="29">
        <f ca="1">MATCH(B1069,'Natural Gas'!A:A)</f>
        <v>2203</v>
      </c>
      <c r="E1069" s="30">
        <f ca="1">INDEX('Natural Gas'!B:B,'Price Data'!D1069)</f>
        <v>10.8</v>
      </c>
      <c r="F1069" s="4">
        <f ca="1">MAX((C1069-E1069*$E$4-$E$3),0)</f>
        <v>9.8499999999999943</v>
      </c>
      <c r="G1069" s="4">
        <f t="shared" ca="1" si="19"/>
        <v>2005</v>
      </c>
    </row>
    <row r="1070" spans="2:7" x14ac:dyDescent="0.25">
      <c r="B1070" s="18">
        <v>38658</v>
      </c>
      <c r="C1070" s="19">
        <v>100.9808</v>
      </c>
      <c r="D1070" s="29">
        <f ca="1">MATCH(B1070,'Natural Gas'!A:A)</f>
        <v>2204</v>
      </c>
      <c r="E1070" s="30">
        <f ca="1">INDEX('Natural Gas'!B:B,'Price Data'!D1070)</f>
        <v>10.85</v>
      </c>
      <c r="F1070" s="4">
        <f ca="1">MAX((C1070-E1070*$E$4-$E$3),0)</f>
        <v>12.180800000000005</v>
      </c>
      <c r="G1070" s="4">
        <f t="shared" ca="1" si="19"/>
        <v>2005</v>
      </c>
    </row>
    <row r="1071" spans="2:7" x14ac:dyDescent="0.25">
      <c r="B1071" s="18">
        <v>38659</v>
      </c>
      <c r="C1071" s="19">
        <v>100.16670000000001</v>
      </c>
      <c r="D1071" s="29">
        <f ca="1">MATCH(B1071,'Natural Gas'!A:A)</f>
        <v>2205</v>
      </c>
      <c r="E1071" s="30">
        <f ca="1">INDEX('Natural Gas'!B:B,'Price Data'!D1071)</f>
        <v>10.79</v>
      </c>
      <c r="F1071" s="4">
        <f ca="1">MAX((C1071-E1071*$E$4-$E$3),0)</f>
        <v>11.846700000000013</v>
      </c>
      <c r="G1071" s="4">
        <f t="shared" ca="1" si="19"/>
        <v>2005</v>
      </c>
    </row>
    <row r="1072" spans="2:7" x14ac:dyDescent="0.25">
      <c r="B1072" s="18">
        <v>38660</v>
      </c>
      <c r="C1072" s="19">
        <v>92.8</v>
      </c>
      <c r="D1072" s="29">
        <f ca="1">MATCH(B1072,'Natural Gas'!A:A)</f>
        <v>2206</v>
      </c>
      <c r="E1072" s="30">
        <f ca="1">INDEX('Natural Gas'!B:B,'Price Data'!D1072)</f>
        <v>9.67</v>
      </c>
      <c r="F1072" s="4">
        <f ca="1">MAX((C1072-E1072*$E$4-$E$3),0)</f>
        <v>13.439999999999998</v>
      </c>
      <c r="G1072" s="4">
        <f t="shared" ca="1" si="19"/>
        <v>2005</v>
      </c>
    </row>
    <row r="1073" spans="2:7" x14ac:dyDescent="0.25">
      <c r="B1073" s="18">
        <v>38663</v>
      </c>
      <c r="C1073" s="19">
        <v>83.269199999999998</v>
      </c>
      <c r="D1073" s="29">
        <f ca="1">MATCH(B1073,'Natural Gas'!A:A)</f>
        <v>2207</v>
      </c>
      <c r="E1073" s="30">
        <f ca="1">INDEX('Natural Gas'!B:B,'Price Data'!D1073)</f>
        <v>8.77</v>
      </c>
      <c r="F1073" s="4">
        <f ca="1">MAX((C1073-E1073*$E$4-$E$3),0)</f>
        <v>11.109200000000001</v>
      </c>
      <c r="G1073" s="4">
        <f t="shared" ca="1" si="19"/>
        <v>2005</v>
      </c>
    </row>
    <row r="1074" spans="2:7" x14ac:dyDescent="0.25">
      <c r="B1074" s="18">
        <v>38664</v>
      </c>
      <c r="C1074" s="19">
        <v>87.416700000000006</v>
      </c>
      <c r="D1074" s="29">
        <f ca="1">MATCH(B1074,'Natural Gas'!A:A)</f>
        <v>2208</v>
      </c>
      <c r="E1074" s="30">
        <f ca="1">INDEX('Natural Gas'!B:B,'Price Data'!D1074)</f>
        <v>9.15</v>
      </c>
      <c r="F1074" s="4">
        <f ca="1">MAX((C1074-E1074*$E$4-$E$3),0)</f>
        <v>12.216700000000003</v>
      </c>
      <c r="G1074" s="4">
        <f t="shared" ca="1" si="19"/>
        <v>2005</v>
      </c>
    </row>
    <row r="1075" spans="2:7" x14ac:dyDescent="0.25">
      <c r="B1075" s="18">
        <v>38666</v>
      </c>
      <c r="C1075" s="19">
        <v>92.85</v>
      </c>
      <c r="D1075" s="29">
        <f ca="1">MATCH(B1075,'Natural Gas'!A:A)</f>
        <v>2210</v>
      </c>
      <c r="E1075" s="30">
        <f ca="1">INDEX('Natural Gas'!B:B,'Price Data'!D1075)</f>
        <v>9.66</v>
      </c>
      <c r="F1075" s="4">
        <f ca="1">MAX((C1075-E1075*$E$4-$E$3),0)</f>
        <v>13.569999999999993</v>
      </c>
      <c r="G1075" s="4">
        <f t="shared" ca="1" si="19"/>
        <v>2005</v>
      </c>
    </row>
    <row r="1076" spans="2:7" x14ac:dyDescent="0.25">
      <c r="B1076" s="18">
        <v>38667</v>
      </c>
      <c r="C1076" s="19">
        <v>84.5</v>
      </c>
      <c r="D1076" s="29">
        <f ca="1">MATCH(B1076,'Natural Gas'!A:A)</f>
        <v>2211</v>
      </c>
      <c r="E1076" s="30">
        <f ca="1">INDEX('Natural Gas'!B:B,'Price Data'!D1076)</f>
        <v>9.1999999999999993</v>
      </c>
      <c r="F1076" s="4">
        <f ca="1">MAX((C1076-E1076*$E$4-$E$3),0)</f>
        <v>8.9000000000000057</v>
      </c>
      <c r="G1076" s="4">
        <f t="shared" ca="1" si="19"/>
        <v>2005</v>
      </c>
    </row>
    <row r="1077" spans="2:7" x14ac:dyDescent="0.25">
      <c r="B1077" s="18">
        <v>38670</v>
      </c>
      <c r="C1077" s="19">
        <v>80.222200000000001</v>
      </c>
      <c r="D1077" s="29">
        <f ca="1">MATCH(B1077,'Natural Gas'!A:A)</f>
        <v>2212</v>
      </c>
      <c r="E1077" s="30">
        <f ca="1">INDEX('Natural Gas'!B:B,'Price Data'!D1077)</f>
        <v>9.15</v>
      </c>
      <c r="F1077" s="4">
        <f ca="1">MAX((C1077-E1077*$E$4-$E$3),0)</f>
        <v>5.022199999999998</v>
      </c>
      <c r="G1077" s="4">
        <f t="shared" ca="1" si="19"/>
        <v>2005</v>
      </c>
    </row>
    <row r="1078" spans="2:7" x14ac:dyDescent="0.25">
      <c r="B1078" s="18">
        <v>38671</v>
      </c>
      <c r="C1078" s="19">
        <v>71</v>
      </c>
      <c r="D1078" s="29">
        <f ca="1">MATCH(B1078,'Natural Gas'!A:A)</f>
        <v>2213</v>
      </c>
      <c r="E1078" s="30">
        <f ca="1">INDEX('Natural Gas'!B:B,'Price Data'!D1078)</f>
        <v>9.2100000000000009</v>
      </c>
      <c r="F1078" s="4">
        <f ca="1">MAX((C1078-E1078*$E$4-$E$3),0)</f>
        <v>0</v>
      </c>
      <c r="G1078" s="4">
        <f t="shared" ca="1" si="19"/>
        <v>2005</v>
      </c>
    </row>
    <row r="1079" spans="2:7" x14ac:dyDescent="0.25">
      <c r="B1079" s="18">
        <v>38672</v>
      </c>
      <c r="C1079" s="19">
        <v>96.026399999999995</v>
      </c>
      <c r="D1079" s="29">
        <f ca="1">MATCH(B1079,'Natural Gas'!A:A)</f>
        <v>2214</v>
      </c>
      <c r="E1079" s="30">
        <f ca="1">INDEX('Natural Gas'!B:B,'Price Data'!D1079)</f>
        <v>11.03</v>
      </c>
      <c r="F1079" s="4">
        <f ca="1">MAX((C1079-E1079*$E$4-$E$3),0)</f>
        <v>5.7864000000000004</v>
      </c>
      <c r="G1079" s="4">
        <f t="shared" ca="1" si="19"/>
        <v>2005</v>
      </c>
    </row>
    <row r="1080" spans="2:7" x14ac:dyDescent="0.25">
      <c r="B1080" s="18">
        <v>38673</v>
      </c>
      <c r="C1080" s="19">
        <v>99.208299999999994</v>
      </c>
      <c r="D1080" s="29">
        <f ca="1">MATCH(B1080,'Natural Gas'!A:A)</f>
        <v>2215</v>
      </c>
      <c r="E1080" s="30">
        <f ca="1">INDEX('Natural Gas'!B:B,'Price Data'!D1080)</f>
        <v>11.92</v>
      </c>
      <c r="F1080" s="4">
        <f ca="1">MAX((C1080-E1080*$E$4-$E$3),0)</f>
        <v>1.8482999999999947</v>
      </c>
      <c r="G1080" s="4">
        <f t="shared" ca="1" si="19"/>
        <v>2005</v>
      </c>
    </row>
    <row r="1081" spans="2:7" x14ac:dyDescent="0.25">
      <c r="B1081" s="18">
        <v>38674</v>
      </c>
      <c r="C1081" s="19">
        <v>88.45</v>
      </c>
      <c r="D1081" s="29">
        <f ca="1">MATCH(B1081,'Natural Gas'!A:A)</f>
        <v>2216</v>
      </c>
      <c r="E1081" s="30">
        <f ca="1">INDEX('Natural Gas'!B:B,'Price Data'!D1081)</f>
        <v>10.01</v>
      </c>
      <c r="F1081" s="4">
        <f ca="1">MAX((C1081-E1081*$E$4-$E$3),0)</f>
        <v>6.3700000000000045</v>
      </c>
      <c r="G1081" s="4">
        <f t="shared" ca="1" si="19"/>
        <v>2005</v>
      </c>
    </row>
    <row r="1082" spans="2:7" x14ac:dyDescent="0.25">
      <c r="B1082" s="18">
        <v>38677</v>
      </c>
      <c r="C1082" s="19">
        <v>87.333299999999994</v>
      </c>
      <c r="D1082" s="29">
        <f ca="1">MATCH(B1082,'Natural Gas'!A:A)</f>
        <v>2217</v>
      </c>
      <c r="E1082" s="30">
        <f ca="1">INDEX('Natural Gas'!B:B,'Price Data'!D1082)</f>
        <v>10.48</v>
      </c>
      <c r="F1082" s="4">
        <f ca="1">MAX((C1082-E1082*$E$4-$E$3),0)</f>
        <v>1.4932999999999907</v>
      </c>
      <c r="G1082" s="4">
        <f t="shared" ca="1" si="19"/>
        <v>2005</v>
      </c>
    </row>
    <row r="1083" spans="2:7" x14ac:dyDescent="0.25">
      <c r="B1083" s="18">
        <v>38678</v>
      </c>
      <c r="C1083" s="19">
        <v>92.838200000000001</v>
      </c>
      <c r="D1083" s="29">
        <f ca="1">MATCH(B1083,'Natural Gas'!A:A)</f>
        <v>2218</v>
      </c>
      <c r="E1083" s="30">
        <f ca="1">INDEX('Natural Gas'!B:B,'Price Data'!D1083)</f>
        <v>11.15</v>
      </c>
      <c r="F1083" s="4">
        <f ca="1">MAX((C1083-E1083*$E$4-$E$3),0)</f>
        <v>1.6381999999999977</v>
      </c>
      <c r="G1083" s="4">
        <f t="shared" ca="1" si="19"/>
        <v>2005</v>
      </c>
    </row>
    <row r="1084" spans="2:7" x14ac:dyDescent="0.25">
      <c r="B1084" s="18">
        <v>38679</v>
      </c>
      <c r="C1084" s="19">
        <v>91.142899999999997</v>
      </c>
      <c r="D1084" s="29">
        <f ca="1">MATCH(B1084,'Natural Gas'!A:A)</f>
        <v>2219</v>
      </c>
      <c r="E1084" s="30">
        <f ca="1">INDEX('Natural Gas'!B:B,'Price Data'!D1084)</f>
        <v>11.02</v>
      </c>
      <c r="F1084" s="4">
        <f ca="1">MAX((C1084-E1084*$E$4-$E$3),0)</f>
        <v>0.98290000000000077</v>
      </c>
      <c r="G1084" s="4">
        <f t="shared" ca="1" si="19"/>
        <v>2005</v>
      </c>
    </row>
    <row r="1085" spans="2:7" x14ac:dyDescent="0.25">
      <c r="B1085" s="18">
        <v>38684</v>
      </c>
      <c r="C1085" s="19">
        <v>91.333299999999994</v>
      </c>
      <c r="D1085" s="29">
        <f ca="1">MATCH(B1085,'Natural Gas'!A:A)</f>
        <v>2220</v>
      </c>
      <c r="E1085" s="30">
        <f ca="1">INDEX('Natural Gas'!B:B,'Price Data'!D1085)</f>
        <v>11.01</v>
      </c>
      <c r="F1085" s="4">
        <f ca="1">MAX((C1085-E1085*$E$4-$E$3),0)</f>
        <v>1.2532999999999959</v>
      </c>
      <c r="G1085" s="4">
        <f t="shared" ca="1" si="19"/>
        <v>2005</v>
      </c>
    </row>
    <row r="1086" spans="2:7" x14ac:dyDescent="0.25">
      <c r="B1086" s="18">
        <v>38688</v>
      </c>
      <c r="C1086" s="19">
        <v>118.3125</v>
      </c>
      <c r="D1086" s="29">
        <f ca="1">MATCH(B1086,'Natural Gas'!A:A)</f>
        <v>2224</v>
      </c>
      <c r="E1086" s="30">
        <f ca="1">INDEX('Natural Gas'!B:B,'Price Data'!D1086)</f>
        <v>12.95</v>
      </c>
      <c r="F1086" s="4">
        <f ca="1">MAX((C1086-E1086*$E$4-$E$3),0)</f>
        <v>12.712500000000006</v>
      </c>
      <c r="G1086" s="4">
        <f t="shared" ca="1" si="19"/>
        <v>2005</v>
      </c>
    </row>
    <row r="1087" spans="2:7" x14ac:dyDescent="0.25">
      <c r="B1087" s="18">
        <v>38691</v>
      </c>
      <c r="C1087" s="19">
        <v>128</v>
      </c>
      <c r="D1087" s="29">
        <f ca="1">MATCH(B1087,'Natural Gas'!A:A)</f>
        <v>2225</v>
      </c>
      <c r="E1087" s="30">
        <f ca="1">INDEX('Natural Gas'!B:B,'Price Data'!D1087)</f>
        <v>14.27</v>
      </c>
      <c r="F1087" s="4">
        <f ca="1">MAX((C1087-E1087*$E$4-$E$3),0)</f>
        <v>11.840000000000003</v>
      </c>
      <c r="G1087" s="4">
        <f t="shared" ca="1" si="19"/>
        <v>2005</v>
      </c>
    </row>
    <row r="1088" spans="2:7" x14ac:dyDescent="0.25">
      <c r="B1088" s="18">
        <v>38692</v>
      </c>
      <c r="C1088" s="19">
        <v>116.4375</v>
      </c>
      <c r="D1088" s="29">
        <f ca="1">MATCH(B1088,'Natural Gas'!A:A)</f>
        <v>2226</v>
      </c>
      <c r="E1088" s="30">
        <f ca="1">INDEX('Natural Gas'!B:B,'Price Data'!D1088)</f>
        <v>13.57</v>
      </c>
      <c r="F1088" s="4">
        <f ca="1">MAX((C1088-E1088*$E$4-$E$3),0)</f>
        <v>5.8774999999999977</v>
      </c>
      <c r="G1088" s="4">
        <f t="shared" ca="1" si="19"/>
        <v>2005</v>
      </c>
    </row>
    <row r="1089" spans="2:7" x14ac:dyDescent="0.25">
      <c r="B1089" s="18">
        <v>38693</v>
      </c>
      <c r="C1089" s="19">
        <v>116.3462</v>
      </c>
      <c r="D1089" s="29">
        <f ca="1">MATCH(B1089,'Natural Gas'!A:A)</f>
        <v>2227</v>
      </c>
      <c r="E1089" s="30">
        <f ca="1">INDEX('Natural Gas'!B:B,'Price Data'!D1089)</f>
        <v>13.95</v>
      </c>
      <c r="F1089" s="4">
        <f ca="1">MAX((C1089-E1089*$E$4-$E$3),0)</f>
        <v>2.7462000000000018</v>
      </c>
      <c r="G1089" s="4">
        <f t="shared" ca="1" si="19"/>
        <v>2005</v>
      </c>
    </row>
    <row r="1090" spans="2:7" x14ac:dyDescent="0.25">
      <c r="B1090" s="18">
        <v>38694</v>
      </c>
      <c r="C1090" s="19">
        <v>122.83329999999999</v>
      </c>
      <c r="D1090" s="29">
        <f ca="1">MATCH(B1090,'Natural Gas'!A:A)</f>
        <v>2228</v>
      </c>
      <c r="E1090" s="30">
        <f ca="1">INDEX('Natural Gas'!B:B,'Price Data'!D1090)</f>
        <v>14.25</v>
      </c>
      <c r="F1090" s="4">
        <f ca="1">MAX((C1090-E1090*$E$4-$E$3),0)</f>
        <v>6.8332999999999942</v>
      </c>
      <c r="G1090" s="4">
        <f t="shared" ca="1" si="19"/>
        <v>2005</v>
      </c>
    </row>
    <row r="1091" spans="2:7" x14ac:dyDescent="0.25">
      <c r="B1091" s="18">
        <v>38699</v>
      </c>
      <c r="C1091" s="19">
        <v>134.5</v>
      </c>
      <c r="D1091" s="29">
        <f ca="1">MATCH(B1091,'Natural Gas'!A:A)</f>
        <v>2231</v>
      </c>
      <c r="E1091" s="30">
        <f ca="1">INDEX('Natural Gas'!B:B,'Price Data'!D1091)</f>
        <v>15.39</v>
      </c>
      <c r="F1091" s="4">
        <f ca="1">MAX((C1091-E1091*$E$4-$E$3),0)</f>
        <v>9.3799999999999955</v>
      </c>
      <c r="G1091" s="4">
        <f t="shared" ca="1" si="19"/>
        <v>2005</v>
      </c>
    </row>
    <row r="1092" spans="2:7" x14ac:dyDescent="0.25">
      <c r="B1092" s="18">
        <v>38700</v>
      </c>
      <c r="C1092" s="19">
        <v>125.5</v>
      </c>
      <c r="D1092" s="29">
        <f ca="1">MATCH(B1092,'Natural Gas'!A:A)</f>
        <v>2232</v>
      </c>
      <c r="E1092" s="30">
        <f ca="1">INDEX('Natural Gas'!B:B,'Price Data'!D1092)</f>
        <v>14.81</v>
      </c>
      <c r="F1092" s="4">
        <f ca="1">MAX((C1092-E1092*$E$4-$E$3),0)</f>
        <v>5.019999999999996</v>
      </c>
      <c r="G1092" s="4">
        <f t="shared" ca="1" si="19"/>
        <v>2005</v>
      </c>
    </row>
    <row r="1093" spans="2:7" x14ac:dyDescent="0.25">
      <c r="B1093" s="18">
        <v>38701</v>
      </c>
      <c r="C1093" s="19">
        <v>117.125</v>
      </c>
      <c r="D1093" s="29">
        <f ca="1">MATCH(B1093,'Natural Gas'!A:A)</f>
        <v>2233</v>
      </c>
      <c r="E1093" s="30">
        <f ca="1">INDEX('Natural Gas'!B:B,'Price Data'!D1093)</f>
        <v>14.07</v>
      </c>
      <c r="F1093" s="4">
        <f ca="1">MAX((C1093-E1093*$E$4-$E$3),0)</f>
        <v>2.5649999999999977</v>
      </c>
      <c r="G1093" s="4">
        <f t="shared" ca="1" si="19"/>
        <v>2005</v>
      </c>
    </row>
    <row r="1094" spans="2:7" x14ac:dyDescent="0.25">
      <c r="B1094" s="18">
        <v>38702</v>
      </c>
      <c r="C1094" s="19">
        <v>117.8</v>
      </c>
      <c r="D1094" s="29">
        <f ca="1">MATCH(B1094,'Natural Gas'!A:A)</f>
        <v>2234</v>
      </c>
      <c r="E1094" s="30">
        <f ca="1">INDEX('Natural Gas'!B:B,'Price Data'!D1094)</f>
        <v>13.36</v>
      </c>
      <c r="F1094" s="4">
        <f ca="1">MAX((C1094-E1094*$E$4-$E$3),0)</f>
        <v>8.9200000000000017</v>
      </c>
      <c r="G1094" s="4">
        <f t="shared" ca="1" si="19"/>
        <v>2005</v>
      </c>
    </row>
    <row r="1095" spans="2:7" x14ac:dyDescent="0.25">
      <c r="B1095" s="18">
        <v>38706</v>
      </c>
      <c r="C1095" s="19">
        <v>126</v>
      </c>
      <c r="D1095" s="29">
        <f ca="1">MATCH(B1095,'Natural Gas'!A:A)</f>
        <v>2236</v>
      </c>
      <c r="E1095" s="30">
        <f ca="1">INDEX('Natural Gas'!B:B,'Price Data'!D1095)</f>
        <v>13.79</v>
      </c>
      <c r="F1095" s="4">
        <f ca="1">MAX((C1095-E1095*$E$4-$E$3),0)</f>
        <v>13.680000000000007</v>
      </c>
      <c r="G1095" s="4">
        <f t="shared" ca="1" si="19"/>
        <v>2005</v>
      </c>
    </row>
    <row r="1096" spans="2:7" x14ac:dyDescent="0.25">
      <c r="B1096" s="18">
        <v>38707</v>
      </c>
      <c r="C1096" s="19">
        <v>114.4</v>
      </c>
      <c r="D1096" s="29">
        <f ca="1">MATCH(B1096,'Natural Gas'!A:A)</f>
        <v>2237</v>
      </c>
      <c r="E1096" s="30">
        <f ca="1">INDEX('Natural Gas'!B:B,'Price Data'!D1096)</f>
        <v>13.56</v>
      </c>
      <c r="F1096" s="4">
        <f ca="1">MAX((C1096-E1096*$E$4-$E$3),0)</f>
        <v>3.9200000000000017</v>
      </c>
      <c r="G1096" s="4">
        <f t="shared" ca="1" si="19"/>
        <v>2005</v>
      </c>
    </row>
    <row r="1097" spans="2:7" x14ac:dyDescent="0.25">
      <c r="B1097" s="18">
        <v>38708</v>
      </c>
      <c r="C1097" s="19">
        <v>107.71429999999999</v>
      </c>
      <c r="D1097" s="29">
        <f ca="1">MATCH(B1097,'Natural Gas'!A:A)</f>
        <v>2238</v>
      </c>
      <c r="E1097" s="30">
        <f ca="1">INDEX('Natural Gas'!B:B,'Price Data'!D1097)</f>
        <v>13.03</v>
      </c>
      <c r="F1097" s="4">
        <f ca="1">MAX((C1097-E1097*$E$4-$E$3),0)</f>
        <v>1.4742999999999995</v>
      </c>
      <c r="G1097" s="4">
        <f t="shared" ca="1" si="19"/>
        <v>2005</v>
      </c>
    </row>
    <row r="1098" spans="2:7" x14ac:dyDescent="0.25">
      <c r="B1098" s="18">
        <v>38713</v>
      </c>
      <c r="C1098" s="19">
        <v>90.625</v>
      </c>
      <c r="D1098" s="29">
        <f ca="1">MATCH(B1098,'Natural Gas'!A:A)</f>
        <v>2240</v>
      </c>
      <c r="E1098" s="30">
        <f ca="1">INDEX('Natural Gas'!B:B,'Price Data'!D1098)</f>
        <v>10.220000000000001</v>
      </c>
      <c r="F1098" s="4">
        <f ca="1">MAX((C1098-E1098*$E$4-$E$3),0)</f>
        <v>6.8649999999999949</v>
      </c>
      <c r="G1098" s="4">
        <f t="shared" ca="1" si="19"/>
        <v>2005</v>
      </c>
    </row>
    <row r="1099" spans="2:7" x14ac:dyDescent="0.25">
      <c r="B1099" s="18">
        <v>38714</v>
      </c>
      <c r="C1099" s="19">
        <v>81.75</v>
      </c>
      <c r="D1099" s="29">
        <f ca="1">MATCH(B1099,'Natural Gas'!A:A)</f>
        <v>2241</v>
      </c>
      <c r="E1099" s="30">
        <f ca="1">INDEX('Natural Gas'!B:B,'Price Data'!D1099)</f>
        <v>9.9</v>
      </c>
      <c r="F1099" s="4">
        <f ca="1">MAX((C1099-E1099*$E$4-$E$3),0)</f>
        <v>0.54999999999999716</v>
      </c>
      <c r="G1099" s="4">
        <f t="shared" ref="G1099:G1162" ca="1" si="20">YEAR(B1099)</f>
        <v>2005</v>
      </c>
    </row>
    <row r="1100" spans="2:7" x14ac:dyDescent="0.25">
      <c r="B1100" s="18">
        <v>38721</v>
      </c>
      <c r="C1100" s="19">
        <v>86</v>
      </c>
      <c r="D1100" s="29">
        <f ca="1">MATCH(B1100,'Natural Gas'!A:A)</f>
        <v>2245</v>
      </c>
      <c r="E1100" s="30">
        <f ca="1">INDEX('Natural Gas'!B:B,'Price Data'!D1100)</f>
        <v>9.25</v>
      </c>
      <c r="F1100" s="4">
        <f ca="1">MAX((C1100-E1100*$E$4-$E$3),0)</f>
        <v>10</v>
      </c>
      <c r="G1100" s="4">
        <f t="shared" ca="1" si="20"/>
        <v>2006</v>
      </c>
    </row>
    <row r="1101" spans="2:7" x14ac:dyDescent="0.25">
      <c r="B1101" s="18">
        <v>38722</v>
      </c>
      <c r="C1101" s="19">
        <v>89.083299999999994</v>
      </c>
      <c r="D1101" s="29">
        <f ca="1">MATCH(B1101,'Natural Gas'!A:A)</f>
        <v>2246</v>
      </c>
      <c r="E1101" s="30">
        <f ca="1">INDEX('Natural Gas'!B:B,'Price Data'!D1101)</f>
        <v>9.24</v>
      </c>
      <c r="F1101" s="4">
        <f ca="1">MAX((C1101-E1101*$E$4-$E$3),0)</f>
        <v>13.163299999999992</v>
      </c>
      <c r="G1101" s="4">
        <f t="shared" ca="1" si="20"/>
        <v>2006</v>
      </c>
    </row>
    <row r="1102" spans="2:7" x14ac:dyDescent="0.25">
      <c r="B1102" s="18">
        <v>38723</v>
      </c>
      <c r="C1102" s="19">
        <v>86.825000000000003</v>
      </c>
      <c r="D1102" s="29">
        <f ca="1">MATCH(B1102,'Natural Gas'!A:A)</f>
        <v>2247</v>
      </c>
      <c r="E1102" s="30">
        <f ca="1">INDEX('Natural Gas'!B:B,'Price Data'!D1102)</f>
        <v>9.3000000000000007</v>
      </c>
      <c r="F1102" s="4">
        <f ca="1">MAX((C1102-E1102*$E$4-$E$3),0)</f>
        <v>10.424999999999997</v>
      </c>
      <c r="G1102" s="4">
        <f t="shared" ca="1" si="20"/>
        <v>2006</v>
      </c>
    </row>
    <row r="1103" spans="2:7" x14ac:dyDescent="0.25">
      <c r="B1103" s="18">
        <v>38726</v>
      </c>
      <c r="C1103" s="19">
        <v>84.392899999999997</v>
      </c>
      <c r="D1103" s="29">
        <f ca="1">MATCH(B1103,'Natural Gas'!A:A)</f>
        <v>2248</v>
      </c>
      <c r="E1103" s="30">
        <f ca="1">INDEX('Natural Gas'!B:B,'Price Data'!D1103)</f>
        <v>8.7899999999999991</v>
      </c>
      <c r="F1103" s="4">
        <f ca="1">MAX((C1103-E1103*$E$4-$E$3),0)</f>
        <v>12.072900000000004</v>
      </c>
      <c r="G1103" s="4">
        <f t="shared" ca="1" si="20"/>
        <v>2006</v>
      </c>
    </row>
    <row r="1104" spans="2:7" x14ac:dyDescent="0.25">
      <c r="B1104" s="18">
        <v>38728</v>
      </c>
      <c r="C1104" s="19">
        <v>75.295500000000004</v>
      </c>
      <c r="D1104" s="29">
        <f ca="1">MATCH(B1104,'Natural Gas'!A:A)</f>
        <v>2250</v>
      </c>
      <c r="E1104" s="30">
        <f ca="1">INDEX('Natural Gas'!B:B,'Price Data'!D1104)</f>
        <v>8.5500000000000007</v>
      </c>
      <c r="F1104" s="4">
        <f ca="1">MAX((C1104-E1104*$E$4-$E$3),0)</f>
        <v>4.8954999999999984</v>
      </c>
      <c r="G1104" s="4">
        <f t="shared" ca="1" si="20"/>
        <v>2006</v>
      </c>
    </row>
    <row r="1105" spans="2:7" x14ac:dyDescent="0.25">
      <c r="B1105" s="18">
        <v>38729</v>
      </c>
      <c r="C1105" s="19">
        <v>76.5</v>
      </c>
      <c r="D1105" s="29">
        <f ca="1">MATCH(B1105,'Natural Gas'!A:A)</f>
        <v>2251</v>
      </c>
      <c r="E1105" s="30">
        <f ca="1">INDEX('Natural Gas'!B:B,'Price Data'!D1105)</f>
        <v>8.6999999999999993</v>
      </c>
      <c r="F1105" s="4">
        <f ca="1">MAX((C1105-E1105*$E$4-$E$3),0)</f>
        <v>4.9000000000000057</v>
      </c>
      <c r="G1105" s="4">
        <f t="shared" ca="1" si="20"/>
        <v>2006</v>
      </c>
    </row>
    <row r="1106" spans="2:7" x14ac:dyDescent="0.25">
      <c r="B1106" s="18">
        <v>38730</v>
      </c>
      <c r="C1106" s="19">
        <v>80.75</v>
      </c>
      <c r="D1106" s="29">
        <f ca="1">MATCH(B1106,'Natural Gas'!A:A)</f>
        <v>2252</v>
      </c>
      <c r="E1106" s="30">
        <f ca="1">INDEX('Natural Gas'!B:B,'Price Data'!D1106)</f>
        <v>8.5</v>
      </c>
      <c r="F1106" s="4">
        <f ca="1">MAX((C1106-E1106*$E$4-$E$3),0)</f>
        <v>10.75</v>
      </c>
      <c r="G1106" s="4">
        <f t="shared" ca="1" si="20"/>
        <v>2006</v>
      </c>
    </row>
    <row r="1107" spans="2:7" x14ac:dyDescent="0.25">
      <c r="B1107" s="18">
        <v>38735</v>
      </c>
      <c r="C1107" s="19">
        <v>80.099999999999994</v>
      </c>
      <c r="D1107" s="29">
        <f ca="1">MATCH(B1107,'Natural Gas'!A:A)</f>
        <v>2254</v>
      </c>
      <c r="E1107" s="30">
        <f ca="1">INDEX('Natural Gas'!B:B,'Price Data'!D1107)</f>
        <v>8.86</v>
      </c>
      <c r="F1107" s="4">
        <f ca="1">MAX((C1107-E1107*$E$4-$E$3),0)</f>
        <v>7.2199999999999989</v>
      </c>
      <c r="G1107" s="4">
        <f t="shared" ca="1" si="20"/>
        <v>2006</v>
      </c>
    </row>
    <row r="1108" spans="2:7" x14ac:dyDescent="0.25">
      <c r="B1108" s="18">
        <v>38736</v>
      </c>
      <c r="C1108" s="19">
        <v>75.125</v>
      </c>
      <c r="D1108" s="29">
        <f ca="1">MATCH(B1108,'Natural Gas'!A:A)</f>
        <v>2255</v>
      </c>
      <c r="E1108" s="30">
        <f ca="1">INDEX('Natural Gas'!B:B,'Price Data'!D1108)</f>
        <v>8.2100000000000009</v>
      </c>
      <c r="F1108" s="4">
        <f ca="1">MAX((C1108-E1108*$E$4-$E$3),0)</f>
        <v>7.4449999999999932</v>
      </c>
      <c r="G1108" s="4">
        <f t="shared" ca="1" si="20"/>
        <v>2006</v>
      </c>
    </row>
    <row r="1109" spans="2:7" x14ac:dyDescent="0.25">
      <c r="B1109" s="18">
        <v>38737</v>
      </c>
      <c r="C1109" s="19">
        <v>84.5</v>
      </c>
      <c r="D1109" s="29">
        <f ca="1">MATCH(B1109,'Natural Gas'!A:A)</f>
        <v>2256</v>
      </c>
      <c r="E1109" s="30">
        <f ca="1">INDEX('Natural Gas'!B:B,'Price Data'!D1109)</f>
        <v>8.8000000000000007</v>
      </c>
      <c r="F1109" s="4">
        <f ca="1">MAX((C1109-E1109*$E$4-$E$3),0)</f>
        <v>12.099999999999994</v>
      </c>
      <c r="G1109" s="4">
        <f t="shared" ca="1" si="20"/>
        <v>2006</v>
      </c>
    </row>
    <row r="1110" spans="2:7" x14ac:dyDescent="0.25">
      <c r="B1110" s="18">
        <v>38740</v>
      </c>
      <c r="C1110" s="19">
        <v>77.75</v>
      </c>
      <c r="D1110" s="29">
        <f ca="1">MATCH(B1110,'Natural Gas'!A:A)</f>
        <v>2257</v>
      </c>
      <c r="E1110" s="30">
        <f ca="1">INDEX('Natural Gas'!B:B,'Price Data'!D1110)</f>
        <v>8.2899999999999991</v>
      </c>
      <c r="F1110" s="4">
        <f ca="1">MAX((C1110-E1110*$E$4-$E$3),0)</f>
        <v>9.4300000000000068</v>
      </c>
      <c r="G1110" s="4">
        <f t="shared" ca="1" si="20"/>
        <v>2006</v>
      </c>
    </row>
    <row r="1111" spans="2:7" x14ac:dyDescent="0.25">
      <c r="B1111" s="18">
        <v>38741</v>
      </c>
      <c r="C1111" s="19">
        <v>76.204499999999996</v>
      </c>
      <c r="D1111" s="29">
        <f ca="1">MATCH(B1111,'Natural Gas'!A:A)</f>
        <v>2258</v>
      </c>
      <c r="E1111" s="30">
        <f ca="1">INDEX('Natural Gas'!B:B,'Price Data'!D1111)</f>
        <v>8.27</v>
      </c>
      <c r="F1111" s="4">
        <f ca="1">MAX((C1111-E1111*$E$4-$E$3),0)</f>
        <v>8.0444999999999993</v>
      </c>
      <c r="G1111" s="4">
        <f t="shared" ca="1" si="20"/>
        <v>2006</v>
      </c>
    </row>
    <row r="1112" spans="2:7" x14ac:dyDescent="0.25">
      <c r="B1112" s="18">
        <v>38742</v>
      </c>
      <c r="C1112" s="19">
        <v>80.833299999999994</v>
      </c>
      <c r="D1112" s="29">
        <f ca="1">MATCH(B1112,'Natural Gas'!A:A)</f>
        <v>2259</v>
      </c>
      <c r="E1112" s="30">
        <f ca="1">INDEX('Natural Gas'!B:B,'Price Data'!D1112)</f>
        <v>8.5</v>
      </c>
      <c r="F1112" s="4">
        <f ca="1">MAX((C1112-E1112*$E$4-$E$3),0)</f>
        <v>10.833299999999994</v>
      </c>
      <c r="G1112" s="4">
        <f t="shared" ca="1" si="20"/>
        <v>2006</v>
      </c>
    </row>
    <row r="1113" spans="2:7" x14ac:dyDescent="0.25">
      <c r="B1113" s="18">
        <v>38743</v>
      </c>
      <c r="C1113" s="19">
        <v>77.25</v>
      </c>
      <c r="D1113" s="29">
        <f ca="1">MATCH(B1113,'Natural Gas'!A:A)</f>
        <v>2260</v>
      </c>
      <c r="E1113" s="30">
        <f ca="1">INDEX('Natural Gas'!B:B,'Price Data'!D1113)</f>
        <v>7.86</v>
      </c>
      <c r="F1113" s="4">
        <f ca="1">MAX((C1113-E1113*$E$4-$E$3),0)</f>
        <v>12.369999999999997</v>
      </c>
      <c r="G1113" s="4">
        <f t="shared" ca="1" si="20"/>
        <v>2006</v>
      </c>
    </row>
    <row r="1114" spans="2:7" x14ac:dyDescent="0.25">
      <c r="B1114" s="18">
        <v>38744</v>
      </c>
      <c r="C1114" s="19">
        <v>80.4375</v>
      </c>
      <c r="D1114" s="29">
        <f ca="1">MATCH(B1114,'Natural Gas'!A:A)</f>
        <v>2261</v>
      </c>
      <c r="E1114" s="30">
        <f ca="1">INDEX('Natural Gas'!B:B,'Price Data'!D1114)</f>
        <v>8.19</v>
      </c>
      <c r="F1114" s="4">
        <f ca="1">MAX((C1114-E1114*$E$4-$E$3),0)</f>
        <v>12.917500000000004</v>
      </c>
      <c r="G1114" s="4">
        <f t="shared" ca="1" si="20"/>
        <v>2006</v>
      </c>
    </row>
    <row r="1115" spans="2:7" x14ac:dyDescent="0.25">
      <c r="B1115" s="18">
        <v>38748</v>
      </c>
      <c r="C1115" s="19">
        <v>79.849999999999994</v>
      </c>
      <c r="D1115" s="29">
        <f ca="1">MATCH(B1115,'Natural Gas'!A:A)</f>
        <v>2263</v>
      </c>
      <c r="E1115" s="30">
        <f ca="1">INDEX('Natural Gas'!B:B,'Price Data'!D1115)</f>
        <v>8.73</v>
      </c>
      <c r="F1115" s="4">
        <f ca="1">MAX((C1115-E1115*$E$4-$E$3),0)</f>
        <v>8.0099999999999909</v>
      </c>
      <c r="G1115" s="4">
        <f t="shared" ca="1" si="20"/>
        <v>2006</v>
      </c>
    </row>
    <row r="1116" spans="2:7" x14ac:dyDescent="0.25">
      <c r="B1116" s="18">
        <v>38749</v>
      </c>
      <c r="C1116" s="19">
        <v>77.5</v>
      </c>
      <c r="D1116" s="29">
        <f ca="1">MATCH(B1116,'Natural Gas'!A:A)</f>
        <v>2264</v>
      </c>
      <c r="E1116" s="30">
        <f ca="1">INDEX('Natural Gas'!B:B,'Price Data'!D1116)</f>
        <v>8.7100000000000009</v>
      </c>
      <c r="F1116" s="4">
        <f ca="1">MAX((C1116-E1116*$E$4-$E$3),0)</f>
        <v>5.8199999999999932</v>
      </c>
      <c r="G1116" s="4">
        <f t="shared" ca="1" si="20"/>
        <v>2006</v>
      </c>
    </row>
    <row r="1117" spans="2:7" x14ac:dyDescent="0.25">
      <c r="B1117" s="18">
        <v>38750</v>
      </c>
      <c r="C1117" s="19">
        <v>74.75</v>
      </c>
      <c r="D1117" s="29">
        <f ca="1">MATCH(B1117,'Natural Gas'!A:A)</f>
        <v>2265</v>
      </c>
      <c r="E1117" s="30">
        <f ca="1">INDEX('Natural Gas'!B:B,'Price Data'!D1117)</f>
        <v>8.01</v>
      </c>
      <c r="F1117" s="4">
        <f ca="1">MAX((C1117-E1117*$E$4-$E$3),0)</f>
        <v>8.6700000000000017</v>
      </c>
      <c r="G1117" s="4">
        <f t="shared" ca="1" si="20"/>
        <v>2006</v>
      </c>
    </row>
    <row r="1118" spans="2:7" x14ac:dyDescent="0.25">
      <c r="B1118" s="18">
        <v>38751</v>
      </c>
      <c r="C1118" s="19">
        <v>78.75</v>
      </c>
      <c r="D1118" s="29">
        <f ca="1">MATCH(B1118,'Natural Gas'!A:A)</f>
        <v>2266</v>
      </c>
      <c r="E1118" s="30">
        <f ca="1">INDEX('Natural Gas'!B:B,'Price Data'!D1118)</f>
        <v>8.01</v>
      </c>
      <c r="F1118" s="4">
        <f ca="1">MAX((C1118-E1118*$E$4-$E$3),0)</f>
        <v>12.670000000000002</v>
      </c>
      <c r="G1118" s="4">
        <f t="shared" ca="1" si="20"/>
        <v>2006</v>
      </c>
    </row>
    <row r="1119" spans="2:7" x14ac:dyDescent="0.25">
      <c r="B1119" s="18">
        <v>38754</v>
      </c>
      <c r="C1119" s="19">
        <v>79.2</v>
      </c>
      <c r="D1119" s="29">
        <f ca="1">MATCH(B1119,'Natural Gas'!A:A)</f>
        <v>2267</v>
      </c>
      <c r="E1119" s="30">
        <f ca="1">INDEX('Natural Gas'!B:B,'Price Data'!D1119)</f>
        <v>8.24</v>
      </c>
      <c r="F1119" s="4">
        <f ca="1">MAX((C1119-E1119*$E$4-$E$3),0)</f>
        <v>11.280000000000001</v>
      </c>
      <c r="G1119" s="4">
        <f t="shared" ca="1" si="20"/>
        <v>2006</v>
      </c>
    </row>
    <row r="1120" spans="2:7" x14ac:dyDescent="0.25">
      <c r="B1120" s="18">
        <v>38755</v>
      </c>
      <c r="C1120" s="19">
        <v>74.839299999999994</v>
      </c>
      <c r="D1120" s="29">
        <f ca="1">MATCH(B1120,'Natural Gas'!A:A)</f>
        <v>2268</v>
      </c>
      <c r="E1120" s="30">
        <f ca="1">INDEX('Natural Gas'!B:B,'Price Data'!D1120)</f>
        <v>7.74</v>
      </c>
      <c r="F1120" s="4">
        <f ca="1">MAX((C1120-E1120*$E$4-$E$3),0)</f>
        <v>10.919299999999993</v>
      </c>
      <c r="G1120" s="4">
        <f t="shared" ca="1" si="20"/>
        <v>2006</v>
      </c>
    </row>
    <row r="1121" spans="2:7" x14ac:dyDescent="0.25">
      <c r="B1121" s="18">
        <v>38756</v>
      </c>
      <c r="C1121" s="19">
        <v>80.416700000000006</v>
      </c>
      <c r="D1121" s="29">
        <f ca="1">MATCH(B1121,'Natural Gas'!A:A)</f>
        <v>2269</v>
      </c>
      <c r="E1121" s="30">
        <f ca="1">INDEX('Natural Gas'!B:B,'Price Data'!D1121)</f>
        <v>7.88</v>
      </c>
      <c r="F1121" s="4">
        <f ca="1">MAX((C1121-E1121*$E$4-$E$3),0)</f>
        <v>15.376700000000007</v>
      </c>
      <c r="G1121" s="4">
        <f t="shared" ca="1" si="20"/>
        <v>2006</v>
      </c>
    </row>
    <row r="1122" spans="2:7" x14ac:dyDescent="0.25">
      <c r="B1122" s="18">
        <v>38758</v>
      </c>
      <c r="C1122" s="19">
        <v>81.75</v>
      </c>
      <c r="D1122" s="29">
        <f ca="1">MATCH(B1122,'Natural Gas'!A:A)</f>
        <v>2271</v>
      </c>
      <c r="E1122" s="30">
        <f ca="1">INDEX('Natural Gas'!B:B,'Price Data'!D1122)</f>
        <v>7.57</v>
      </c>
      <c r="F1122" s="4">
        <f ca="1">MAX((C1122-E1122*$E$4-$E$3),0)</f>
        <v>19.189999999999998</v>
      </c>
      <c r="G1122" s="4">
        <f t="shared" ca="1" si="20"/>
        <v>2006</v>
      </c>
    </row>
    <row r="1123" spans="2:7" x14ac:dyDescent="0.25">
      <c r="B1123" s="18">
        <v>38761</v>
      </c>
      <c r="C1123" s="19">
        <v>75.571399999999997</v>
      </c>
      <c r="D1123" s="29">
        <f ca="1">MATCH(B1123,'Natural Gas'!A:A)</f>
        <v>2272</v>
      </c>
      <c r="E1123" s="30">
        <f ca="1">INDEX('Natural Gas'!B:B,'Price Data'!D1123)</f>
        <v>7.36</v>
      </c>
      <c r="F1123" s="4">
        <f ca="1">MAX((C1123-E1123*$E$4-$E$3),0)</f>
        <v>14.691399999999994</v>
      </c>
      <c r="G1123" s="4">
        <f t="shared" ca="1" si="20"/>
        <v>2006</v>
      </c>
    </row>
    <row r="1124" spans="2:7" x14ac:dyDescent="0.25">
      <c r="B1124" s="18">
        <v>38763</v>
      </c>
      <c r="C1124" s="19">
        <v>64.208299999999994</v>
      </c>
      <c r="D1124" s="29">
        <f ca="1">MATCH(B1124,'Natural Gas'!A:A)</f>
        <v>2274</v>
      </c>
      <c r="E1124" s="30">
        <f ca="1">INDEX('Natural Gas'!B:B,'Price Data'!D1124)</f>
        <v>7.31</v>
      </c>
      <c r="F1124" s="4">
        <f ca="1">MAX((C1124-E1124*$E$4-$E$3),0)</f>
        <v>3.7282999999999973</v>
      </c>
      <c r="G1124" s="4">
        <f t="shared" ca="1" si="20"/>
        <v>2006</v>
      </c>
    </row>
    <row r="1125" spans="2:7" x14ac:dyDescent="0.25">
      <c r="B1125" s="18">
        <v>38765</v>
      </c>
      <c r="C1125" s="19">
        <v>80</v>
      </c>
      <c r="D1125" s="29">
        <f ca="1">MATCH(B1125,'Natural Gas'!A:A)</f>
        <v>2276</v>
      </c>
      <c r="E1125" s="30">
        <f ca="1">INDEX('Natural Gas'!B:B,'Price Data'!D1125)</f>
        <v>7.39</v>
      </c>
      <c r="F1125" s="4">
        <f ca="1">MAX((C1125-E1125*$E$4-$E$3),0)</f>
        <v>18.880000000000003</v>
      </c>
      <c r="G1125" s="4">
        <f t="shared" ca="1" si="20"/>
        <v>2006</v>
      </c>
    </row>
    <row r="1126" spans="2:7" x14ac:dyDescent="0.25">
      <c r="B1126" s="18">
        <v>38769</v>
      </c>
      <c r="C1126" s="19">
        <v>69.833299999999994</v>
      </c>
      <c r="D1126" s="29">
        <f ca="1">MATCH(B1126,'Natural Gas'!A:A)</f>
        <v>2277</v>
      </c>
      <c r="E1126" s="30">
        <f ca="1">INDEX('Natural Gas'!B:B,'Price Data'!D1126)</f>
        <v>7.4</v>
      </c>
      <c r="F1126" s="4">
        <f ca="1">MAX((C1126-E1126*$E$4-$E$3),0)</f>
        <v>8.6332999999999913</v>
      </c>
      <c r="G1126" s="4">
        <f t="shared" ca="1" si="20"/>
        <v>2006</v>
      </c>
    </row>
    <row r="1127" spans="2:7" x14ac:dyDescent="0.25">
      <c r="B1127" s="18">
        <v>38770</v>
      </c>
      <c r="C1127" s="19">
        <v>70.099999999999994</v>
      </c>
      <c r="D1127" s="29">
        <f ca="1">MATCH(B1127,'Natural Gas'!A:A)</f>
        <v>2278</v>
      </c>
      <c r="E1127" s="30">
        <f ca="1">INDEX('Natural Gas'!B:B,'Price Data'!D1127)</f>
        <v>7.55</v>
      </c>
      <c r="F1127" s="4">
        <f ca="1">MAX((C1127-E1127*$E$4-$E$3),0)</f>
        <v>7.6999999999999957</v>
      </c>
      <c r="G1127" s="4">
        <f t="shared" ca="1" si="20"/>
        <v>2006</v>
      </c>
    </row>
    <row r="1128" spans="2:7" x14ac:dyDescent="0.25">
      <c r="B1128" s="18">
        <v>38771</v>
      </c>
      <c r="C1128" s="19">
        <v>70.125</v>
      </c>
      <c r="D1128" s="29">
        <f ca="1">MATCH(B1128,'Natural Gas'!A:A)</f>
        <v>2279</v>
      </c>
      <c r="E1128" s="30">
        <f ca="1">INDEX('Natural Gas'!B:B,'Price Data'!D1128)</f>
        <v>7.23</v>
      </c>
      <c r="F1128" s="4">
        <f ca="1">MAX((C1128-E1128*$E$4-$E$3),0)</f>
        <v>10.284999999999997</v>
      </c>
      <c r="G1128" s="4">
        <f t="shared" ca="1" si="20"/>
        <v>2006</v>
      </c>
    </row>
    <row r="1129" spans="2:7" x14ac:dyDescent="0.25">
      <c r="B1129" s="18">
        <v>38772</v>
      </c>
      <c r="C1129" s="19">
        <v>82.75</v>
      </c>
      <c r="D1129" s="29">
        <f ca="1">MATCH(B1129,'Natural Gas'!A:A)</f>
        <v>2280</v>
      </c>
      <c r="E1129" s="30">
        <f ca="1">INDEX('Natural Gas'!B:B,'Price Data'!D1129)</f>
        <v>7.39</v>
      </c>
      <c r="F1129" s="4">
        <f ca="1">MAX((C1129-E1129*$E$4-$E$3),0)</f>
        <v>21.630000000000003</v>
      </c>
      <c r="G1129" s="4">
        <f t="shared" ca="1" si="20"/>
        <v>2006</v>
      </c>
    </row>
    <row r="1130" spans="2:7" x14ac:dyDescent="0.25">
      <c r="B1130" s="18">
        <v>38775</v>
      </c>
      <c r="C1130" s="19">
        <v>80.555599999999998</v>
      </c>
      <c r="D1130" s="29">
        <f ca="1">MATCH(B1130,'Natural Gas'!A:A)</f>
        <v>2281</v>
      </c>
      <c r="E1130" s="30">
        <f ca="1">INDEX('Natural Gas'!B:B,'Price Data'!D1130)</f>
        <v>6.97</v>
      </c>
      <c r="F1130" s="4">
        <f ca="1">MAX((C1130-E1130*$E$4-$E$3),0)</f>
        <v>22.7956</v>
      </c>
      <c r="G1130" s="4">
        <f t="shared" ca="1" si="20"/>
        <v>2006</v>
      </c>
    </row>
    <row r="1131" spans="2:7" x14ac:dyDescent="0.25">
      <c r="B1131" s="18">
        <v>38776</v>
      </c>
      <c r="C1131" s="19">
        <v>75.222200000000001</v>
      </c>
      <c r="D1131" s="29">
        <f ca="1">MATCH(B1131,'Natural Gas'!A:A)</f>
        <v>2282</v>
      </c>
      <c r="E1131" s="30">
        <f ca="1">INDEX('Natural Gas'!B:B,'Price Data'!D1131)</f>
        <v>6.69</v>
      </c>
      <c r="F1131" s="4">
        <f ca="1">MAX((C1131-E1131*$E$4-$E$3),0)</f>
        <v>19.702199999999998</v>
      </c>
      <c r="G1131" s="4">
        <f t="shared" ca="1" si="20"/>
        <v>2006</v>
      </c>
    </row>
    <row r="1132" spans="2:7" x14ac:dyDescent="0.25">
      <c r="B1132" s="18">
        <v>38777</v>
      </c>
      <c r="C1132" s="19">
        <v>73.031300000000002</v>
      </c>
      <c r="D1132" s="29">
        <f ca="1">MATCH(B1132,'Natural Gas'!A:A)</f>
        <v>2283</v>
      </c>
      <c r="E1132" s="30">
        <f ca="1">INDEX('Natural Gas'!B:B,'Price Data'!D1132)</f>
        <v>6.62</v>
      </c>
      <c r="F1132" s="4">
        <f ca="1">MAX((C1132-E1132*$E$4-$E$3),0)</f>
        <v>18.071300000000001</v>
      </c>
      <c r="G1132" s="4">
        <f t="shared" ca="1" si="20"/>
        <v>2006</v>
      </c>
    </row>
    <row r="1133" spans="2:7" x14ac:dyDescent="0.25">
      <c r="B1133" s="18">
        <v>38778</v>
      </c>
      <c r="C1133" s="19">
        <v>77.1875</v>
      </c>
      <c r="D1133" s="29">
        <f ca="1">MATCH(B1133,'Natural Gas'!A:A)</f>
        <v>2284</v>
      </c>
      <c r="E1133" s="30">
        <f ca="1">INDEX('Natural Gas'!B:B,'Price Data'!D1133)</f>
        <v>6.69</v>
      </c>
      <c r="F1133" s="4">
        <f ca="1">MAX((C1133-E1133*$E$4-$E$3),0)</f>
        <v>21.667499999999997</v>
      </c>
      <c r="G1133" s="4">
        <f t="shared" ca="1" si="20"/>
        <v>2006</v>
      </c>
    </row>
    <row r="1134" spans="2:7" x14ac:dyDescent="0.25">
      <c r="B1134" s="18">
        <v>38779</v>
      </c>
      <c r="C1134" s="19">
        <v>68.517899999999997</v>
      </c>
      <c r="D1134" s="29">
        <f ca="1">MATCH(B1134,'Natural Gas'!A:A)</f>
        <v>2285</v>
      </c>
      <c r="E1134" s="30">
        <f ca="1">INDEX('Natural Gas'!B:B,'Price Data'!D1134)</f>
        <v>6.59</v>
      </c>
      <c r="F1134" s="4">
        <f ca="1">MAX((C1134-E1134*$E$4-$E$3),0)</f>
        <v>13.797899999999998</v>
      </c>
      <c r="G1134" s="4">
        <f t="shared" ca="1" si="20"/>
        <v>2006</v>
      </c>
    </row>
    <row r="1135" spans="2:7" x14ac:dyDescent="0.25">
      <c r="B1135" s="18">
        <v>38782</v>
      </c>
      <c r="C1135" s="19">
        <v>64.568200000000004</v>
      </c>
      <c r="D1135" s="29">
        <f ca="1">MATCH(B1135,'Natural Gas'!A:A)</f>
        <v>2286</v>
      </c>
      <c r="E1135" s="30">
        <f ca="1">INDEX('Natural Gas'!B:B,'Price Data'!D1135)</f>
        <v>6.5</v>
      </c>
      <c r="F1135" s="4">
        <f ca="1">MAX((C1135-E1135*$E$4-$E$3),0)</f>
        <v>10.568200000000004</v>
      </c>
      <c r="G1135" s="4">
        <f t="shared" ca="1" si="20"/>
        <v>2006</v>
      </c>
    </row>
    <row r="1136" spans="2:7" x14ac:dyDescent="0.25">
      <c r="B1136" s="18">
        <v>38783</v>
      </c>
      <c r="C1136" s="19">
        <v>64.458299999999994</v>
      </c>
      <c r="D1136" s="29">
        <f ca="1">MATCH(B1136,'Natural Gas'!A:A)</f>
        <v>2287</v>
      </c>
      <c r="E1136" s="30">
        <f ca="1">INDEX('Natural Gas'!B:B,'Price Data'!D1136)</f>
        <v>6.53</v>
      </c>
      <c r="F1136" s="4">
        <f ca="1">MAX((C1136-E1136*$E$4-$E$3),0)</f>
        <v>10.218299999999992</v>
      </c>
      <c r="G1136" s="4">
        <f t="shared" ca="1" si="20"/>
        <v>2006</v>
      </c>
    </row>
    <row r="1137" spans="2:7" x14ac:dyDescent="0.25">
      <c r="B1137" s="18">
        <v>38784</v>
      </c>
      <c r="C1137" s="19">
        <v>60.375</v>
      </c>
      <c r="D1137" s="29">
        <f ca="1">MATCH(B1137,'Natural Gas'!A:A)</f>
        <v>2288</v>
      </c>
      <c r="E1137" s="30">
        <f ca="1">INDEX('Natural Gas'!B:B,'Price Data'!D1137)</f>
        <v>6.47</v>
      </c>
      <c r="F1137" s="4">
        <f ca="1">MAX((C1137-E1137*$E$4-$E$3),0)</f>
        <v>6.615000000000002</v>
      </c>
      <c r="G1137" s="4">
        <f t="shared" ca="1" si="20"/>
        <v>2006</v>
      </c>
    </row>
    <row r="1138" spans="2:7" x14ac:dyDescent="0.25">
      <c r="B1138" s="18">
        <v>38785</v>
      </c>
      <c r="C1138" s="19">
        <v>57.142899999999997</v>
      </c>
      <c r="D1138" s="29">
        <f ca="1">MATCH(B1138,'Natural Gas'!A:A)</f>
        <v>2289</v>
      </c>
      <c r="E1138" s="30">
        <f ca="1">INDEX('Natural Gas'!B:B,'Price Data'!D1138)</f>
        <v>6.31</v>
      </c>
      <c r="F1138" s="4">
        <f ca="1">MAX((C1138-E1138*$E$4-$E$3),0)</f>
        <v>4.6629000000000005</v>
      </c>
      <c r="G1138" s="4">
        <f t="shared" ca="1" si="20"/>
        <v>2006</v>
      </c>
    </row>
    <row r="1139" spans="2:7" x14ac:dyDescent="0.25">
      <c r="B1139" s="18">
        <v>38786</v>
      </c>
      <c r="C1139" s="19">
        <v>57.5</v>
      </c>
      <c r="D1139" s="29">
        <f ca="1">MATCH(B1139,'Natural Gas'!A:A)</f>
        <v>2290</v>
      </c>
      <c r="E1139" s="30">
        <f ca="1">INDEX('Natural Gas'!B:B,'Price Data'!D1139)</f>
        <v>6.4</v>
      </c>
      <c r="F1139" s="4">
        <f ca="1">MAX((C1139-E1139*$E$4-$E$3),0)</f>
        <v>4.2999999999999972</v>
      </c>
      <c r="G1139" s="4">
        <f t="shared" ca="1" si="20"/>
        <v>2006</v>
      </c>
    </row>
    <row r="1140" spans="2:7" x14ac:dyDescent="0.25">
      <c r="B1140" s="18">
        <v>38789</v>
      </c>
      <c r="C1140" s="19">
        <v>62.5</v>
      </c>
      <c r="D1140" s="29">
        <f ca="1">MATCH(B1140,'Natural Gas'!A:A)</f>
        <v>2291</v>
      </c>
      <c r="E1140" s="30">
        <f ca="1">INDEX('Natural Gas'!B:B,'Price Data'!D1140)</f>
        <v>6.77</v>
      </c>
      <c r="F1140" s="4">
        <f ca="1">MAX((C1140-E1140*$E$4-$E$3),0)</f>
        <v>6.3400000000000034</v>
      </c>
      <c r="G1140" s="4">
        <f t="shared" ca="1" si="20"/>
        <v>2006</v>
      </c>
    </row>
    <row r="1141" spans="2:7" x14ac:dyDescent="0.25">
      <c r="B1141" s="18">
        <v>38790</v>
      </c>
      <c r="C1141" s="19">
        <v>68.075000000000003</v>
      </c>
      <c r="D1141" s="29">
        <f ca="1">MATCH(B1141,'Natural Gas'!A:A)</f>
        <v>2292</v>
      </c>
      <c r="E1141" s="30">
        <f ca="1">INDEX('Natural Gas'!B:B,'Price Data'!D1141)</f>
        <v>7.15</v>
      </c>
      <c r="F1141" s="4">
        <f ca="1">MAX((C1141-E1141*$E$4-$E$3),0)</f>
        <v>8.875</v>
      </c>
      <c r="G1141" s="4">
        <f t="shared" ca="1" si="20"/>
        <v>2006</v>
      </c>
    </row>
    <row r="1142" spans="2:7" x14ac:dyDescent="0.25">
      <c r="B1142" s="18">
        <v>38791</v>
      </c>
      <c r="C1142" s="19">
        <v>67.944400000000002</v>
      </c>
      <c r="D1142" s="29">
        <f ca="1">MATCH(B1142,'Natural Gas'!A:A)</f>
        <v>2293</v>
      </c>
      <c r="E1142" s="30">
        <f ca="1">INDEX('Natural Gas'!B:B,'Price Data'!D1142)</f>
        <v>7.1</v>
      </c>
      <c r="F1142" s="4">
        <f ca="1">MAX((C1142-E1142*$E$4-$E$3),0)</f>
        <v>9.1444000000000045</v>
      </c>
      <c r="G1142" s="4">
        <f t="shared" ca="1" si="20"/>
        <v>2006</v>
      </c>
    </row>
    <row r="1143" spans="2:7" x14ac:dyDescent="0.25">
      <c r="B1143" s="18">
        <v>38792</v>
      </c>
      <c r="C1143" s="19">
        <v>65.537499999999994</v>
      </c>
      <c r="D1143" s="29">
        <f ca="1">MATCH(B1143,'Natural Gas'!A:A)</f>
        <v>2294</v>
      </c>
      <c r="E1143" s="30">
        <f ca="1">INDEX('Natural Gas'!B:B,'Price Data'!D1143)</f>
        <v>7.12</v>
      </c>
      <c r="F1143" s="4">
        <f ca="1">MAX((C1143-E1143*$E$4-$E$3),0)</f>
        <v>6.5774999999999935</v>
      </c>
      <c r="G1143" s="4">
        <f t="shared" ca="1" si="20"/>
        <v>2006</v>
      </c>
    </row>
    <row r="1144" spans="2:7" x14ac:dyDescent="0.25">
      <c r="B1144" s="18">
        <v>38793</v>
      </c>
      <c r="C1144" s="19">
        <v>67.666700000000006</v>
      </c>
      <c r="D1144" s="29">
        <f ca="1">MATCH(B1144,'Natural Gas'!A:A)</f>
        <v>2295</v>
      </c>
      <c r="E1144" s="30">
        <f ca="1">INDEX('Natural Gas'!B:B,'Price Data'!D1144)</f>
        <v>7.17</v>
      </c>
      <c r="F1144" s="4">
        <f ca="1">MAX((C1144-E1144*$E$4-$E$3),0)</f>
        <v>8.3067000000000064</v>
      </c>
      <c r="G1144" s="4">
        <f t="shared" ca="1" si="20"/>
        <v>2006</v>
      </c>
    </row>
    <row r="1145" spans="2:7" x14ac:dyDescent="0.25">
      <c r="B1145" s="18">
        <v>38796</v>
      </c>
      <c r="C1145" s="19">
        <v>66.25</v>
      </c>
      <c r="D1145" s="29">
        <f ca="1">MATCH(B1145,'Natural Gas'!A:A)</f>
        <v>2296</v>
      </c>
      <c r="E1145" s="30">
        <f ca="1">INDEX('Natural Gas'!B:B,'Price Data'!D1145)</f>
        <v>7</v>
      </c>
      <c r="F1145" s="4">
        <f ca="1">MAX((C1145-E1145*$E$4-$E$3),0)</f>
        <v>8.25</v>
      </c>
      <c r="G1145" s="4">
        <f t="shared" ca="1" si="20"/>
        <v>2006</v>
      </c>
    </row>
    <row r="1146" spans="2:7" x14ac:dyDescent="0.25">
      <c r="B1146" s="18">
        <v>38797</v>
      </c>
      <c r="C1146" s="19">
        <v>67.708299999999994</v>
      </c>
      <c r="D1146" s="29">
        <f ca="1">MATCH(B1146,'Natural Gas'!A:A)</f>
        <v>2297</v>
      </c>
      <c r="E1146" s="30">
        <f ca="1">INDEX('Natural Gas'!B:B,'Price Data'!D1146)</f>
        <v>6.83</v>
      </c>
      <c r="F1146" s="4">
        <f ca="1">MAX((C1146-E1146*$E$4-$E$3),0)</f>
        <v>11.068299999999994</v>
      </c>
      <c r="G1146" s="4">
        <f t="shared" ca="1" si="20"/>
        <v>2006</v>
      </c>
    </row>
    <row r="1147" spans="2:7" x14ac:dyDescent="0.25">
      <c r="B1147" s="18">
        <v>38798</v>
      </c>
      <c r="C1147" s="19">
        <v>65.833299999999994</v>
      </c>
      <c r="D1147" s="29">
        <f ca="1">MATCH(B1147,'Natural Gas'!A:A)</f>
        <v>2298</v>
      </c>
      <c r="E1147" s="30">
        <f ca="1">INDEX('Natural Gas'!B:B,'Price Data'!D1147)</f>
        <v>7.06</v>
      </c>
      <c r="F1147" s="4">
        <f ca="1">MAX((C1147-E1147*$E$4-$E$3),0)</f>
        <v>7.3532999999999973</v>
      </c>
      <c r="G1147" s="4">
        <f t="shared" ca="1" si="20"/>
        <v>2006</v>
      </c>
    </row>
    <row r="1148" spans="2:7" x14ac:dyDescent="0.25">
      <c r="B1148" s="18">
        <v>38799</v>
      </c>
      <c r="C1148" s="19">
        <v>66.3</v>
      </c>
      <c r="D1148" s="29">
        <f ca="1">MATCH(B1148,'Natural Gas'!A:A)</f>
        <v>2299</v>
      </c>
      <c r="E1148" s="30">
        <f ca="1">INDEX('Natural Gas'!B:B,'Price Data'!D1148)</f>
        <v>7.16</v>
      </c>
      <c r="F1148" s="4">
        <f ca="1">MAX((C1148-E1148*$E$4-$E$3),0)</f>
        <v>7.019999999999996</v>
      </c>
      <c r="G1148" s="4">
        <f t="shared" ca="1" si="20"/>
        <v>2006</v>
      </c>
    </row>
    <row r="1149" spans="2:7" x14ac:dyDescent="0.25">
      <c r="B1149" s="18">
        <v>38800</v>
      </c>
      <c r="C1149" s="19">
        <v>69.75</v>
      </c>
      <c r="D1149" s="29">
        <f ca="1">MATCH(B1149,'Natural Gas'!A:A)</f>
        <v>2300</v>
      </c>
      <c r="E1149" s="30">
        <f ca="1">INDEX('Natural Gas'!B:B,'Price Data'!D1149)</f>
        <v>7.43</v>
      </c>
      <c r="F1149" s="4">
        <f ca="1">MAX((C1149-E1149*$E$4-$E$3),0)</f>
        <v>8.3100000000000023</v>
      </c>
      <c r="G1149" s="4">
        <f t="shared" ca="1" si="20"/>
        <v>2006</v>
      </c>
    </row>
    <row r="1150" spans="2:7" x14ac:dyDescent="0.25">
      <c r="B1150" s="18">
        <v>38803</v>
      </c>
      <c r="C1150" s="19">
        <v>68.833299999999994</v>
      </c>
      <c r="D1150" s="29">
        <f ca="1">MATCH(B1150,'Natural Gas'!A:A)</f>
        <v>2301</v>
      </c>
      <c r="E1150" s="30">
        <f ca="1">INDEX('Natural Gas'!B:B,'Price Data'!D1150)</f>
        <v>7.05</v>
      </c>
      <c r="F1150" s="4">
        <f ca="1">MAX((C1150-E1150*$E$4-$E$3),0)</f>
        <v>10.433299999999996</v>
      </c>
      <c r="G1150" s="4">
        <f t="shared" ca="1" si="20"/>
        <v>2006</v>
      </c>
    </row>
    <row r="1151" spans="2:7" x14ac:dyDescent="0.25">
      <c r="B1151" s="18">
        <v>38804</v>
      </c>
      <c r="C1151" s="19">
        <v>66.343800000000002</v>
      </c>
      <c r="D1151" s="29">
        <f ca="1">MATCH(B1151,'Natural Gas'!A:A)</f>
        <v>2302</v>
      </c>
      <c r="E1151" s="30">
        <f ca="1">INDEX('Natural Gas'!B:B,'Price Data'!D1151)</f>
        <v>7.15</v>
      </c>
      <c r="F1151" s="4">
        <f ca="1">MAX((C1151-E1151*$E$4-$E$3),0)</f>
        <v>7.1437999999999988</v>
      </c>
      <c r="G1151" s="4">
        <f t="shared" ca="1" si="20"/>
        <v>2006</v>
      </c>
    </row>
    <row r="1152" spans="2:7" x14ac:dyDescent="0.25">
      <c r="B1152" s="18">
        <v>38805</v>
      </c>
      <c r="C1152" s="19">
        <v>64</v>
      </c>
      <c r="D1152" s="29">
        <f ca="1">MATCH(B1152,'Natural Gas'!A:A)</f>
        <v>2303</v>
      </c>
      <c r="E1152" s="30">
        <f ca="1">INDEX('Natural Gas'!B:B,'Price Data'!D1152)</f>
        <v>7.16</v>
      </c>
      <c r="F1152" s="4">
        <f ca="1">MAX((C1152-E1152*$E$4-$E$3),0)</f>
        <v>4.7199999999999989</v>
      </c>
      <c r="G1152" s="4">
        <f t="shared" ca="1" si="20"/>
        <v>2006</v>
      </c>
    </row>
    <row r="1153" spans="2:7" x14ac:dyDescent="0.25">
      <c r="B1153" s="18">
        <v>38806</v>
      </c>
      <c r="C1153" s="19">
        <v>64.272199999999998</v>
      </c>
      <c r="D1153" s="29">
        <f ca="1">MATCH(B1153,'Natural Gas'!A:A)</f>
        <v>2304</v>
      </c>
      <c r="E1153" s="30">
        <f ca="1">INDEX('Natural Gas'!B:B,'Price Data'!D1153)</f>
        <v>7.19</v>
      </c>
      <c r="F1153" s="4">
        <f ca="1">MAX((C1153-E1153*$E$4-$E$3),0)</f>
        <v>4.7521999999999949</v>
      </c>
      <c r="G1153" s="4">
        <f t="shared" ca="1" si="20"/>
        <v>2006</v>
      </c>
    </row>
    <row r="1154" spans="2:7" x14ac:dyDescent="0.25">
      <c r="B1154" s="18">
        <v>38807</v>
      </c>
      <c r="C1154" s="19">
        <v>67</v>
      </c>
      <c r="D1154" s="29">
        <f ca="1">MATCH(B1154,'Natural Gas'!A:A)</f>
        <v>2305</v>
      </c>
      <c r="E1154" s="30">
        <f ca="1">INDEX('Natural Gas'!B:B,'Price Data'!D1154)</f>
        <v>6.98</v>
      </c>
      <c r="F1154" s="4">
        <f ca="1">MAX((C1154-E1154*$E$4-$E$3),0)</f>
        <v>9.1599999999999966</v>
      </c>
      <c r="G1154" s="4">
        <f t="shared" ca="1" si="20"/>
        <v>2006</v>
      </c>
    </row>
    <row r="1155" spans="2:7" x14ac:dyDescent="0.25">
      <c r="B1155" s="18">
        <v>38811</v>
      </c>
      <c r="C1155" s="19">
        <v>74.083299999999994</v>
      </c>
      <c r="D1155" s="29">
        <f ca="1">MATCH(B1155,'Natural Gas'!A:A)</f>
        <v>2307</v>
      </c>
      <c r="E1155" s="30">
        <f ca="1">INDEX('Natural Gas'!B:B,'Price Data'!D1155)</f>
        <v>7.04</v>
      </c>
      <c r="F1155" s="4">
        <f ca="1">MAX((C1155-E1155*$E$4-$E$3),0)</f>
        <v>15.763299999999994</v>
      </c>
      <c r="G1155" s="4">
        <f t="shared" ca="1" si="20"/>
        <v>2006</v>
      </c>
    </row>
    <row r="1156" spans="2:7" x14ac:dyDescent="0.25">
      <c r="B1156" s="18">
        <v>38812</v>
      </c>
      <c r="C1156" s="19">
        <v>69.25</v>
      </c>
      <c r="D1156" s="29">
        <f ca="1">MATCH(B1156,'Natural Gas'!A:A)</f>
        <v>2308</v>
      </c>
      <c r="E1156" s="30">
        <f ca="1">INDEX('Natural Gas'!B:B,'Price Data'!D1156)</f>
        <v>6.89</v>
      </c>
      <c r="F1156" s="4">
        <f ca="1">MAX((C1156-E1156*$E$4-$E$3),0)</f>
        <v>12.130000000000003</v>
      </c>
      <c r="G1156" s="4">
        <f t="shared" ca="1" si="20"/>
        <v>2006</v>
      </c>
    </row>
    <row r="1157" spans="2:7" x14ac:dyDescent="0.25">
      <c r="B1157" s="18">
        <v>38813</v>
      </c>
      <c r="C1157" s="19">
        <v>66</v>
      </c>
      <c r="D1157" s="29">
        <f ca="1">MATCH(B1157,'Natural Gas'!A:A)</f>
        <v>2309</v>
      </c>
      <c r="E1157" s="30">
        <f ca="1">INDEX('Natural Gas'!B:B,'Price Data'!D1157)</f>
        <v>7.06</v>
      </c>
      <c r="F1157" s="4">
        <f ca="1">MAX((C1157-E1157*$E$4-$E$3),0)</f>
        <v>7.5200000000000031</v>
      </c>
      <c r="G1157" s="4">
        <f t="shared" ca="1" si="20"/>
        <v>2006</v>
      </c>
    </row>
    <row r="1158" spans="2:7" x14ac:dyDescent="0.25">
      <c r="B1158" s="18">
        <v>38817</v>
      </c>
      <c r="C1158" s="19">
        <v>66.5</v>
      </c>
      <c r="D1158" s="29">
        <f ca="1">MATCH(B1158,'Natural Gas'!A:A)</f>
        <v>2311</v>
      </c>
      <c r="E1158" s="30">
        <f ca="1">INDEX('Natural Gas'!B:B,'Price Data'!D1158)</f>
        <v>6.83</v>
      </c>
      <c r="F1158" s="4">
        <f ca="1">MAX((C1158-E1158*$E$4-$E$3),0)</f>
        <v>9.86</v>
      </c>
      <c r="G1158" s="4">
        <f t="shared" ca="1" si="20"/>
        <v>2006</v>
      </c>
    </row>
    <row r="1159" spans="2:7" x14ac:dyDescent="0.25">
      <c r="B1159" s="18">
        <v>38818</v>
      </c>
      <c r="C1159" s="19">
        <v>64.25</v>
      </c>
      <c r="D1159" s="29">
        <f ca="1">MATCH(B1159,'Natural Gas'!A:A)</f>
        <v>2312</v>
      </c>
      <c r="E1159" s="30">
        <f ca="1">INDEX('Natural Gas'!B:B,'Price Data'!D1159)</f>
        <v>6.99</v>
      </c>
      <c r="F1159" s="4">
        <f ca="1">MAX((C1159-E1159*$E$4-$E$3),0)</f>
        <v>6.3299999999999983</v>
      </c>
      <c r="G1159" s="4">
        <f t="shared" ca="1" si="20"/>
        <v>2006</v>
      </c>
    </row>
    <row r="1160" spans="2:7" x14ac:dyDescent="0.25">
      <c r="B1160" s="18">
        <v>38819</v>
      </c>
      <c r="C1160" s="19">
        <v>63.5</v>
      </c>
      <c r="D1160" s="29">
        <f ca="1">MATCH(B1160,'Natural Gas'!A:A)</f>
        <v>2313</v>
      </c>
      <c r="E1160" s="30">
        <f ca="1">INDEX('Natural Gas'!B:B,'Price Data'!D1160)</f>
        <v>6.78</v>
      </c>
      <c r="F1160" s="4">
        <f ca="1">MAX((C1160-E1160*$E$4-$E$3),0)</f>
        <v>7.259999999999998</v>
      </c>
      <c r="G1160" s="4">
        <f t="shared" ca="1" si="20"/>
        <v>2006</v>
      </c>
    </row>
    <row r="1161" spans="2:7" x14ac:dyDescent="0.25">
      <c r="B1161" s="18">
        <v>38820</v>
      </c>
      <c r="C1161" s="19">
        <v>63.5</v>
      </c>
      <c r="D1161" s="29">
        <f ca="1">MATCH(B1161,'Natural Gas'!A:A)</f>
        <v>2314</v>
      </c>
      <c r="E1161" s="30">
        <f ca="1">INDEX('Natural Gas'!B:B,'Price Data'!D1161)</f>
        <v>6.64</v>
      </c>
      <c r="F1161" s="4">
        <f ca="1">MAX((C1161-E1161*$E$4-$E$3),0)</f>
        <v>8.3800000000000026</v>
      </c>
      <c r="G1161" s="4">
        <f t="shared" ca="1" si="20"/>
        <v>2006</v>
      </c>
    </row>
    <row r="1162" spans="2:7" x14ac:dyDescent="0.25">
      <c r="B1162" s="18">
        <v>38820</v>
      </c>
      <c r="C1162" s="19">
        <v>58.75</v>
      </c>
      <c r="D1162" s="29">
        <f ca="1">MATCH(B1162,'Natural Gas'!A:A)</f>
        <v>2314</v>
      </c>
      <c r="E1162" s="30">
        <f ca="1">INDEX('Natural Gas'!B:B,'Price Data'!D1162)</f>
        <v>6.64</v>
      </c>
      <c r="F1162" s="4">
        <f ca="1">MAX((C1162-E1162*$E$4-$E$3),0)</f>
        <v>3.6300000000000026</v>
      </c>
      <c r="G1162" s="4">
        <f t="shared" ca="1" si="20"/>
        <v>2006</v>
      </c>
    </row>
    <row r="1163" spans="2:7" x14ac:dyDescent="0.25">
      <c r="B1163" s="18">
        <v>38824</v>
      </c>
      <c r="C1163" s="19">
        <v>65.357100000000003</v>
      </c>
      <c r="D1163" s="29">
        <f ca="1">MATCH(B1163,'Natural Gas'!A:A)</f>
        <v>2315</v>
      </c>
      <c r="E1163" s="30">
        <f ca="1">INDEX('Natural Gas'!B:B,'Price Data'!D1163)</f>
        <v>7.22</v>
      </c>
      <c r="F1163" s="4">
        <f ca="1">MAX((C1163-E1163*$E$4-$E$3),0)</f>
        <v>5.5971000000000046</v>
      </c>
      <c r="G1163" s="4">
        <f t="shared" ref="G1163:G1226" ca="1" si="21">YEAR(B1163)</f>
        <v>2006</v>
      </c>
    </row>
    <row r="1164" spans="2:7" x14ac:dyDescent="0.25">
      <c r="B1164" s="18">
        <v>38825</v>
      </c>
      <c r="C1164" s="19">
        <v>68.349999999999994</v>
      </c>
      <c r="D1164" s="29">
        <f ca="1">MATCH(B1164,'Natural Gas'!A:A)</f>
        <v>2316</v>
      </c>
      <c r="E1164" s="30">
        <f ca="1">INDEX('Natural Gas'!B:B,'Price Data'!D1164)</f>
        <v>7.6</v>
      </c>
      <c r="F1164" s="4">
        <f ca="1">MAX((C1164-E1164*$E$4-$E$3),0)</f>
        <v>5.5499999999999972</v>
      </c>
      <c r="G1164" s="4">
        <f t="shared" ca="1" si="21"/>
        <v>2006</v>
      </c>
    </row>
    <row r="1165" spans="2:7" x14ac:dyDescent="0.25">
      <c r="B1165" s="18">
        <v>38826</v>
      </c>
      <c r="C1165" s="19">
        <v>69.849999999999994</v>
      </c>
      <c r="D1165" s="29">
        <f ca="1">MATCH(B1165,'Natural Gas'!A:A)</f>
        <v>2317</v>
      </c>
      <c r="E1165" s="30">
        <f ca="1">INDEX('Natural Gas'!B:B,'Price Data'!D1165)</f>
        <v>7.72</v>
      </c>
      <c r="F1165" s="4">
        <f ca="1">MAX((C1165-E1165*$E$4-$E$3),0)</f>
        <v>6.0899999999999963</v>
      </c>
      <c r="G1165" s="4">
        <f t="shared" ca="1" si="21"/>
        <v>2006</v>
      </c>
    </row>
    <row r="1166" spans="2:7" x14ac:dyDescent="0.25">
      <c r="B1166" s="18">
        <v>38827</v>
      </c>
      <c r="C1166" s="19">
        <v>73.616699999999994</v>
      </c>
      <c r="D1166" s="29">
        <f ca="1">MATCH(B1166,'Natural Gas'!A:A)</f>
        <v>2318</v>
      </c>
      <c r="E1166" s="30">
        <f ca="1">INDEX('Natural Gas'!B:B,'Price Data'!D1166)</f>
        <v>7.95</v>
      </c>
      <c r="F1166" s="4">
        <f ca="1">MAX((C1166-E1166*$E$4-$E$3),0)</f>
        <v>8.0166999999999931</v>
      </c>
      <c r="G1166" s="4">
        <f t="shared" ca="1" si="21"/>
        <v>2006</v>
      </c>
    </row>
    <row r="1167" spans="2:7" x14ac:dyDescent="0.25">
      <c r="B1167" s="18">
        <v>38828</v>
      </c>
      <c r="C1167" s="19">
        <v>72</v>
      </c>
      <c r="D1167" s="29">
        <f ca="1">MATCH(B1167,'Natural Gas'!A:A)</f>
        <v>2319</v>
      </c>
      <c r="E1167" s="30">
        <f ca="1">INDEX('Natural Gas'!B:B,'Price Data'!D1167)</f>
        <v>7.65</v>
      </c>
      <c r="F1167" s="4">
        <f ca="1">MAX((C1167-E1167*$E$4-$E$3),0)</f>
        <v>8.7999999999999972</v>
      </c>
      <c r="G1167" s="4">
        <f t="shared" ca="1" si="21"/>
        <v>2006</v>
      </c>
    </row>
    <row r="1168" spans="2:7" x14ac:dyDescent="0.25">
      <c r="B1168" s="18">
        <v>38831</v>
      </c>
      <c r="C1168" s="19">
        <v>75.25</v>
      </c>
      <c r="D1168" s="29">
        <f ca="1">MATCH(B1168,'Natural Gas'!A:A)</f>
        <v>2320</v>
      </c>
      <c r="E1168" s="30">
        <f ca="1">INDEX('Natural Gas'!B:B,'Price Data'!D1168)</f>
        <v>7.73</v>
      </c>
      <c r="F1168" s="4">
        <f ca="1">MAX((C1168-E1168*$E$4-$E$3),0)</f>
        <v>11.409999999999997</v>
      </c>
      <c r="G1168" s="4">
        <f t="shared" ca="1" si="21"/>
        <v>2006</v>
      </c>
    </row>
    <row r="1169" spans="2:7" x14ac:dyDescent="0.25">
      <c r="B1169" s="18">
        <v>38832</v>
      </c>
      <c r="C1169" s="19">
        <v>71.5</v>
      </c>
      <c r="D1169" s="29">
        <f ca="1">MATCH(B1169,'Natural Gas'!A:A)</f>
        <v>2321</v>
      </c>
      <c r="E1169" s="30">
        <f ca="1">INDEX('Natural Gas'!B:B,'Price Data'!D1169)</f>
        <v>7.37</v>
      </c>
      <c r="F1169" s="4">
        <f ca="1">MAX((C1169-E1169*$E$4-$E$3),0)</f>
        <v>10.54</v>
      </c>
      <c r="G1169" s="4">
        <f t="shared" ca="1" si="21"/>
        <v>2006</v>
      </c>
    </row>
    <row r="1170" spans="2:7" x14ac:dyDescent="0.25">
      <c r="B1170" s="18">
        <v>38833</v>
      </c>
      <c r="C1170" s="19">
        <v>69.375</v>
      </c>
      <c r="D1170" s="29">
        <f ca="1">MATCH(B1170,'Natural Gas'!A:A)</f>
        <v>2322</v>
      </c>
      <c r="E1170" s="30">
        <f ca="1">INDEX('Natural Gas'!B:B,'Price Data'!D1170)</f>
        <v>7.17</v>
      </c>
      <c r="F1170" s="4">
        <f ca="1">MAX((C1170-E1170*$E$4-$E$3),0)</f>
        <v>10.015000000000001</v>
      </c>
      <c r="G1170" s="4">
        <f t="shared" ca="1" si="21"/>
        <v>2006</v>
      </c>
    </row>
    <row r="1171" spans="2:7" x14ac:dyDescent="0.25">
      <c r="B1171" s="18">
        <v>38834</v>
      </c>
      <c r="C1171" s="19">
        <v>66.5</v>
      </c>
      <c r="D1171" s="29">
        <f ca="1">MATCH(B1171,'Natural Gas'!A:A)</f>
        <v>2323</v>
      </c>
      <c r="E1171" s="30">
        <f ca="1">INDEX('Natural Gas'!B:B,'Price Data'!D1171)</f>
        <v>6.94</v>
      </c>
      <c r="F1171" s="4">
        <f ca="1">MAX((C1171-E1171*$E$4-$E$3),0)</f>
        <v>8.9799999999999969</v>
      </c>
      <c r="G1171" s="4">
        <f t="shared" ca="1" si="21"/>
        <v>2006</v>
      </c>
    </row>
    <row r="1172" spans="2:7" x14ac:dyDescent="0.25">
      <c r="B1172" s="18">
        <v>38835</v>
      </c>
      <c r="C1172" s="19">
        <v>67.125</v>
      </c>
      <c r="D1172" s="29">
        <f ca="1">MATCH(B1172,'Natural Gas'!A:A)</f>
        <v>2324</v>
      </c>
      <c r="E1172" s="30">
        <f ca="1">INDEX('Natural Gas'!B:B,'Price Data'!D1172)</f>
        <v>6.64</v>
      </c>
      <c r="F1172" s="4">
        <f ca="1">MAX((C1172-E1172*$E$4-$E$3),0)</f>
        <v>12.005000000000003</v>
      </c>
      <c r="G1172" s="4">
        <f t="shared" ca="1" si="21"/>
        <v>2006</v>
      </c>
    </row>
    <row r="1173" spans="2:7" x14ac:dyDescent="0.25">
      <c r="B1173" s="18">
        <v>38838</v>
      </c>
      <c r="C1173" s="19">
        <v>71.104500000000002</v>
      </c>
      <c r="D1173" s="29">
        <f ca="1">MATCH(B1173,'Natural Gas'!A:A)</f>
        <v>2325</v>
      </c>
      <c r="E1173" s="30">
        <f ca="1">INDEX('Natural Gas'!B:B,'Price Data'!D1173)</f>
        <v>6.53</v>
      </c>
      <c r="F1173" s="4">
        <f ca="1">MAX((C1173-E1173*$E$4-$E$3),0)</f>
        <v>16.8645</v>
      </c>
      <c r="G1173" s="4">
        <f t="shared" ca="1" si="21"/>
        <v>2006</v>
      </c>
    </row>
    <row r="1174" spans="2:7" x14ac:dyDescent="0.25">
      <c r="B1174" s="18">
        <v>38839</v>
      </c>
      <c r="C1174" s="19">
        <v>72.293800000000005</v>
      </c>
      <c r="D1174" s="29">
        <f ca="1">MATCH(B1174,'Natural Gas'!A:A)</f>
        <v>2326</v>
      </c>
      <c r="E1174" s="30">
        <f ca="1">INDEX('Natural Gas'!B:B,'Price Data'!D1174)</f>
        <v>6.68</v>
      </c>
      <c r="F1174" s="4">
        <f ca="1">MAX((C1174-E1174*$E$4-$E$3),0)</f>
        <v>16.853800000000007</v>
      </c>
      <c r="G1174" s="4">
        <f t="shared" ca="1" si="21"/>
        <v>2006</v>
      </c>
    </row>
    <row r="1175" spans="2:7" x14ac:dyDescent="0.25">
      <c r="B1175" s="18">
        <v>38840</v>
      </c>
      <c r="C1175" s="19">
        <v>73.833299999999994</v>
      </c>
      <c r="D1175" s="29">
        <f ca="1">MATCH(B1175,'Natural Gas'!A:A)</f>
        <v>2327</v>
      </c>
      <c r="E1175" s="30">
        <f ca="1">INDEX('Natural Gas'!B:B,'Price Data'!D1175)</f>
        <v>6.56</v>
      </c>
      <c r="F1175" s="4">
        <f ca="1">MAX((C1175-E1175*$E$4-$E$3),0)</f>
        <v>19.353299999999997</v>
      </c>
      <c r="G1175" s="4">
        <f t="shared" ca="1" si="21"/>
        <v>2006</v>
      </c>
    </row>
    <row r="1176" spans="2:7" x14ac:dyDescent="0.25">
      <c r="B1176" s="18">
        <v>38841</v>
      </c>
      <c r="C1176" s="19">
        <v>70</v>
      </c>
      <c r="D1176" s="29">
        <f ca="1">MATCH(B1176,'Natural Gas'!A:A)</f>
        <v>2328</v>
      </c>
      <c r="E1176" s="30">
        <f ca="1">INDEX('Natural Gas'!B:B,'Price Data'!D1176)</f>
        <v>6.47</v>
      </c>
      <c r="F1176" s="4">
        <f ca="1">MAX((C1176-E1176*$E$4-$E$3),0)</f>
        <v>16.240000000000002</v>
      </c>
      <c r="G1176" s="4">
        <f t="shared" ca="1" si="21"/>
        <v>2006</v>
      </c>
    </row>
    <row r="1177" spans="2:7" x14ac:dyDescent="0.25">
      <c r="B1177" s="18">
        <v>38842</v>
      </c>
      <c r="C1177" s="19">
        <v>70.964299999999994</v>
      </c>
      <c r="D1177" s="29">
        <f ca="1">MATCH(B1177,'Natural Gas'!A:A)</f>
        <v>2329</v>
      </c>
      <c r="E1177" s="30">
        <f ca="1">INDEX('Natural Gas'!B:B,'Price Data'!D1177)</f>
        <v>6.8</v>
      </c>
      <c r="F1177" s="4">
        <f ca="1">MAX((C1177-E1177*$E$4-$E$3),0)</f>
        <v>14.564299999999996</v>
      </c>
      <c r="G1177" s="4">
        <f t="shared" ca="1" si="21"/>
        <v>2006</v>
      </c>
    </row>
    <row r="1178" spans="2:7" x14ac:dyDescent="0.25">
      <c r="B1178" s="18">
        <v>38845</v>
      </c>
      <c r="C1178" s="19">
        <v>66.5</v>
      </c>
      <c r="D1178" s="29">
        <f ca="1">MATCH(B1178,'Natural Gas'!A:A)</f>
        <v>2330</v>
      </c>
      <c r="E1178" s="30">
        <f ca="1">INDEX('Natural Gas'!B:B,'Price Data'!D1178)</f>
        <v>6.54</v>
      </c>
      <c r="F1178" s="4">
        <f ca="1">MAX((C1178-E1178*$E$4-$E$3),0)</f>
        <v>12.18</v>
      </c>
      <c r="G1178" s="4">
        <f t="shared" ca="1" si="21"/>
        <v>2006</v>
      </c>
    </row>
    <row r="1179" spans="2:7" x14ac:dyDescent="0.25">
      <c r="B1179" s="18">
        <v>38846</v>
      </c>
      <c r="C1179" s="19">
        <v>65.656300000000002</v>
      </c>
      <c r="D1179" s="29">
        <f ca="1">MATCH(B1179,'Natural Gas'!A:A)</f>
        <v>2331</v>
      </c>
      <c r="E1179" s="30">
        <f ca="1">INDEX('Natural Gas'!B:B,'Price Data'!D1179)</f>
        <v>6.55</v>
      </c>
      <c r="F1179" s="4">
        <f ca="1">MAX((C1179-E1179*$E$4-$E$3),0)</f>
        <v>11.256300000000003</v>
      </c>
      <c r="G1179" s="4">
        <f t="shared" ca="1" si="21"/>
        <v>2006</v>
      </c>
    </row>
    <row r="1180" spans="2:7" x14ac:dyDescent="0.25">
      <c r="B1180" s="18">
        <v>38847</v>
      </c>
      <c r="C1180" s="19">
        <v>65.1875</v>
      </c>
      <c r="D1180" s="29">
        <f ca="1">MATCH(B1180,'Natural Gas'!A:A)</f>
        <v>2332</v>
      </c>
      <c r="E1180" s="30">
        <f ca="1">INDEX('Natural Gas'!B:B,'Price Data'!D1180)</f>
        <v>6.5</v>
      </c>
      <c r="F1180" s="4">
        <f ca="1">MAX((C1180-E1180*$E$4-$E$3),0)</f>
        <v>11.1875</v>
      </c>
      <c r="G1180" s="4">
        <f t="shared" ca="1" si="21"/>
        <v>2006</v>
      </c>
    </row>
    <row r="1181" spans="2:7" x14ac:dyDescent="0.25">
      <c r="B1181" s="18">
        <v>38848</v>
      </c>
      <c r="C1181" s="19">
        <v>66.599999999999994</v>
      </c>
      <c r="D1181" s="29">
        <f ca="1">MATCH(B1181,'Natural Gas'!A:A)</f>
        <v>2333</v>
      </c>
      <c r="E1181" s="30">
        <f ca="1">INDEX('Natural Gas'!B:B,'Price Data'!D1181)</f>
        <v>6.8</v>
      </c>
      <c r="F1181" s="4">
        <f ca="1">MAX((C1181-E1181*$E$4-$E$3),0)</f>
        <v>10.199999999999996</v>
      </c>
      <c r="G1181" s="4">
        <f t="shared" ca="1" si="21"/>
        <v>2006</v>
      </c>
    </row>
    <row r="1182" spans="2:7" x14ac:dyDescent="0.25">
      <c r="B1182" s="18">
        <v>38852</v>
      </c>
      <c r="C1182" s="19">
        <v>62.125</v>
      </c>
      <c r="D1182" s="29">
        <f ca="1">MATCH(B1182,'Natural Gas'!A:A)</f>
        <v>2335</v>
      </c>
      <c r="E1182" s="30">
        <f ca="1">INDEX('Natural Gas'!B:B,'Price Data'!D1182)</f>
        <v>5.92</v>
      </c>
      <c r="F1182" s="4">
        <f ca="1">MAX((C1182-E1182*$E$4-$E$3),0)</f>
        <v>12.765000000000001</v>
      </c>
      <c r="G1182" s="4">
        <f t="shared" ca="1" si="21"/>
        <v>2006</v>
      </c>
    </row>
    <row r="1183" spans="2:7" x14ac:dyDescent="0.25">
      <c r="B1183" s="18">
        <v>38853</v>
      </c>
      <c r="C1183" s="19">
        <v>64</v>
      </c>
      <c r="D1183" s="29">
        <f ca="1">MATCH(B1183,'Natural Gas'!A:A)</f>
        <v>2336</v>
      </c>
      <c r="E1183" s="30">
        <f ca="1">INDEX('Natural Gas'!B:B,'Price Data'!D1183)</f>
        <v>5.99</v>
      </c>
      <c r="F1183" s="4">
        <f ca="1">MAX((C1183-E1183*$E$4-$E$3),0)</f>
        <v>14.079999999999998</v>
      </c>
      <c r="G1183" s="4">
        <f t="shared" ca="1" si="21"/>
        <v>2006</v>
      </c>
    </row>
    <row r="1184" spans="2:7" x14ac:dyDescent="0.25">
      <c r="B1184" s="18">
        <v>38854</v>
      </c>
      <c r="C1184" s="19">
        <v>62.9</v>
      </c>
      <c r="D1184" s="29">
        <f ca="1">MATCH(B1184,'Natural Gas'!A:A)</f>
        <v>2337</v>
      </c>
      <c r="E1184" s="30">
        <f ca="1">INDEX('Natural Gas'!B:B,'Price Data'!D1184)</f>
        <v>6.15</v>
      </c>
      <c r="F1184" s="4">
        <f ca="1">MAX((C1184-E1184*$E$4-$E$3),0)</f>
        <v>11.699999999999996</v>
      </c>
      <c r="G1184" s="4">
        <f t="shared" ca="1" si="21"/>
        <v>2006</v>
      </c>
    </row>
    <row r="1185" spans="2:7" x14ac:dyDescent="0.25">
      <c r="B1185" s="18">
        <v>38855</v>
      </c>
      <c r="C1185" s="19">
        <v>59.875</v>
      </c>
      <c r="D1185" s="29">
        <f ca="1">MATCH(B1185,'Natural Gas'!A:A)</f>
        <v>2338</v>
      </c>
      <c r="E1185" s="30">
        <f ca="1">INDEX('Natural Gas'!B:B,'Price Data'!D1185)</f>
        <v>5.79</v>
      </c>
      <c r="F1185" s="4">
        <f ca="1">MAX((C1185-E1185*$E$4-$E$3),0)</f>
        <v>11.555</v>
      </c>
      <c r="G1185" s="4">
        <f t="shared" ca="1" si="21"/>
        <v>2006</v>
      </c>
    </row>
    <row r="1186" spans="2:7" x14ac:dyDescent="0.25">
      <c r="B1186" s="18">
        <v>38856</v>
      </c>
      <c r="C1186" s="19">
        <v>62</v>
      </c>
      <c r="D1186" s="29">
        <f ca="1">MATCH(B1186,'Natural Gas'!A:A)</f>
        <v>2339</v>
      </c>
      <c r="E1186" s="30">
        <f ca="1">INDEX('Natural Gas'!B:B,'Price Data'!D1186)</f>
        <v>5.77</v>
      </c>
      <c r="F1186" s="4">
        <f ca="1">MAX((C1186-E1186*$E$4-$E$3),0)</f>
        <v>13.840000000000003</v>
      </c>
      <c r="G1186" s="4">
        <f t="shared" ca="1" si="21"/>
        <v>2006</v>
      </c>
    </row>
    <row r="1187" spans="2:7" x14ac:dyDescent="0.25">
      <c r="B1187" s="18">
        <v>38859</v>
      </c>
      <c r="C1187" s="19">
        <v>58.666699999999999</v>
      </c>
      <c r="D1187" s="29">
        <f ca="1">MATCH(B1187,'Natural Gas'!A:A)</f>
        <v>2340</v>
      </c>
      <c r="E1187" s="30">
        <f ca="1">INDEX('Natural Gas'!B:B,'Price Data'!D1187)</f>
        <v>5.91</v>
      </c>
      <c r="F1187" s="4">
        <f ca="1">MAX((C1187-E1187*$E$4-$E$3),0)</f>
        <v>9.3866999999999976</v>
      </c>
      <c r="G1187" s="4">
        <f t="shared" ca="1" si="21"/>
        <v>2006</v>
      </c>
    </row>
    <row r="1188" spans="2:7" x14ac:dyDescent="0.25">
      <c r="B1188" s="18">
        <v>38861</v>
      </c>
      <c r="C1188" s="19">
        <v>55</v>
      </c>
      <c r="D1188" s="29">
        <f ca="1">MATCH(B1188,'Natural Gas'!A:A)</f>
        <v>2342</v>
      </c>
      <c r="E1188" s="30">
        <f ca="1">INDEX('Natural Gas'!B:B,'Price Data'!D1188)</f>
        <v>6.01</v>
      </c>
      <c r="F1188" s="4">
        <f ca="1">MAX((C1188-E1188*$E$4-$E$3),0)</f>
        <v>4.9200000000000017</v>
      </c>
      <c r="G1188" s="4">
        <f t="shared" ca="1" si="21"/>
        <v>2006</v>
      </c>
    </row>
    <row r="1189" spans="2:7" x14ac:dyDescent="0.25">
      <c r="B1189" s="18">
        <v>38862</v>
      </c>
      <c r="C1189" s="19">
        <v>55.857100000000003</v>
      </c>
      <c r="D1189" s="29">
        <f ca="1">MATCH(B1189,'Natural Gas'!A:A)</f>
        <v>2343</v>
      </c>
      <c r="E1189" s="30">
        <f ca="1">INDEX('Natural Gas'!B:B,'Price Data'!D1189)</f>
        <v>5.85</v>
      </c>
      <c r="F1189" s="4">
        <f ca="1">MAX((C1189-E1189*$E$4-$E$3),0)</f>
        <v>7.0571000000000055</v>
      </c>
      <c r="G1189" s="4">
        <f t="shared" ca="1" si="21"/>
        <v>2006</v>
      </c>
    </row>
    <row r="1190" spans="2:7" x14ac:dyDescent="0.25">
      <c r="B1190" s="18">
        <v>38869</v>
      </c>
      <c r="C1190" s="19">
        <v>72.611099999999993</v>
      </c>
      <c r="D1190" s="29">
        <f ca="1">MATCH(B1190,'Natural Gas'!A:A)</f>
        <v>2347</v>
      </c>
      <c r="E1190" s="30">
        <f ca="1">INDEX('Natural Gas'!B:B,'Price Data'!D1190)</f>
        <v>6.25</v>
      </c>
      <c r="F1190" s="4">
        <f ca="1">MAX((C1190-E1190*$E$4-$E$3),0)</f>
        <v>20.611099999999993</v>
      </c>
      <c r="G1190" s="4">
        <f t="shared" ca="1" si="21"/>
        <v>2006</v>
      </c>
    </row>
    <row r="1191" spans="2:7" x14ac:dyDescent="0.25">
      <c r="B1191" s="18">
        <v>38870</v>
      </c>
      <c r="C1191" s="19">
        <v>65</v>
      </c>
      <c r="D1191" s="29">
        <f ca="1">MATCH(B1191,'Natural Gas'!A:A)</f>
        <v>2348</v>
      </c>
      <c r="E1191" s="30">
        <f ca="1">INDEX('Natural Gas'!B:B,'Price Data'!D1191)</f>
        <v>6.23</v>
      </c>
      <c r="F1191" s="4">
        <f ca="1">MAX((C1191-E1191*$E$4-$E$3),0)</f>
        <v>13.159999999999997</v>
      </c>
      <c r="G1191" s="4">
        <f t="shared" ca="1" si="21"/>
        <v>2006</v>
      </c>
    </row>
    <row r="1192" spans="2:7" x14ac:dyDescent="0.25">
      <c r="B1192" s="18">
        <v>38873</v>
      </c>
      <c r="C1192" s="19">
        <v>65.208299999999994</v>
      </c>
      <c r="D1192" s="29">
        <f ca="1">MATCH(B1192,'Natural Gas'!A:A)</f>
        <v>2349</v>
      </c>
      <c r="E1192" s="30">
        <f ca="1">INDEX('Natural Gas'!B:B,'Price Data'!D1192)</f>
        <v>6.4</v>
      </c>
      <c r="F1192" s="4">
        <f ca="1">MAX((C1192-E1192*$E$4-$E$3),0)</f>
        <v>12.008299999999991</v>
      </c>
      <c r="G1192" s="4">
        <f t="shared" ca="1" si="21"/>
        <v>2006</v>
      </c>
    </row>
    <row r="1193" spans="2:7" x14ac:dyDescent="0.25">
      <c r="B1193" s="18">
        <v>38874</v>
      </c>
      <c r="C1193" s="19">
        <v>59.625</v>
      </c>
      <c r="D1193" s="29">
        <f ca="1">MATCH(B1193,'Natural Gas'!A:A)</f>
        <v>2350</v>
      </c>
      <c r="E1193" s="30">
        <f ca="1">INDEX('Natural Gas'!B:B,'Price Data'!D1193)</f>
        <v>6.16</v>
      </c>
      <c r="F1193" s="4">
        <f ca="1">MAX((C1193-E1193*$E$4-$E$3),0)</f>
        <v>8.3449999999999989</v>
      </c>
      <c r="G1193" s="4">
        <f t="shared" ca="1" si="21"/>
        <v>2006</v>
      </c>
    </row>
    <row r="1194" spans="2:7" x14ac:dyDescent="0.25">
      <c r="B1194" s="18">
        <v>38875</v>
      </c>
      <c r="C1194" s="19">
        <v>57.25</v>
      </c>
      <c r="D1194" s="29">
        <f ca="1">MATCH(B1194,'Natural Gas'!A:A)</f>
        <v>2351</v>
      </c>
      <c r="E1194" s="30">
        <f ca="1">INDEX('Natural Gas'!B:B,'Price Data'!D1194)</f>
        <v>5.82</v>
      </c>
      <c r="F1194" s="4">
        <f ca="1">MAX((C1194-E1194*$E$4-$E$3),0)</f>
        <v>8.6899999999999977</v>
      </c>
      <c r="G1194" s="4">
        <f t="shared" ca="1" si="21"/>
        <v>2006</v>
      </c>
    </row>
    <row r="1195" spans="2:7" x14ac:dyDescent="0.25">
      <c r="B1195" s="18">
        <v>38876</v>
      </c>
      <c r="C1195" s="19">
        <v>56</v>
      </c>
      <c r="D1195" s="29">
        <f ca="1">MATCH(B1195,'Natural Gas'!A:A)</f>
        <v>2352</v>
      </c>
      <c r="E1195" s="30">
        <f ca="1">INDEX('Natural Gas'!B:B,'Price Data'!D1195)</f>
        <v>5.84</v>
      </c>
      <c r="F1195" s="4">
        <f ca="1">MAX((C1195-E1195*$E$4-$E$3),0)</f>
        <v>7.2800000000000011</v>
      </c>
      <c r="G1195" s="4">
        <f t="shared" ca="1" si="21"/>
        <v>2006</v>
      </c>
    </row>
    <row r="1196" spans="2:7" x14ac:dyDescent="0.25">
      <c r="B1196" s="18">
        <v>38880</v>
      </c>
      <c r="C1196" s="19">
        <v>62.625</v>
      </c>
      <c r="D1196" s="29">
        <f ca="1">MATCH(B1196,'Natural Gas'!A:A)</f>
        <v>2354</v>
      </c>
      <c r="E1196" s="30">
        <f ca="1">INDEX('Natural Gas'!B:B,'Price Data'!D1196)</f>
        <v>6.02</v>
      </c>
      <c r="F1196" s="4">
        <f ca="1">MAX((C1196-E1196*$E$4-$E$3),0)</f>
        <v>12.465000000000003</v>
      </c>
      <c r="G1196" s="4">
        <f t="shared" ca="1" si="21"/>
        <v>2006</v>
      </c>
    </row>
    <row r="1197" spans="2:7" x14ac:dyDescent="0.25">
      <c r="B1197" s="18">
        <v>38881</v>
      </c>
      <c r="C1197" s="19">
        <v>62.333300000000001</v>
      </c>
      <c r="D1197" s="29">
        <f ca="1">MATCH(B1197,'Natural Gas'!A:A)</f>
        <v>2355</v>
      </c>
      <c r="E1197" s="30">
        <f ca="1">INDEX('Natural Gas'!B:B,'Price Data'!D1197)</f>
        <v>5.95</v>
      </c>
      <c r="F1197" s="4">
        <f ca="1">MAX((C1197-E1197*$E$4-$E$3),0)</f>
        <v>12.7333</v>
      </c>
      <c r="G1197" s="4">
        <f t="shared" ca="1" si="21"/>
        <v>2006</v>
      </c>
    </row>
    <row r="1198" spans="2:7" x14ac:dyDescent="0.25">
      <c r="B1198" s="18">
        <v>38882</v>
      </c>
      <c r="C1198" s="19">
        <v>60.5</v>
      </c>
      <c r="D1198" s="29">
        <f ca="1">MATCH(B1198,'Natural Gas'!A:A)</f>
        <v>2356</v>
      </c>
      <c r="E1198" s="30">
        <f ca="1">INDEX('Natural Gas'!B:B,'Price Data'!D1198)</f>
        <v>6.08</v>
      </c>
      <c r="F1198" s="4">
        <f ca="1">MAX((C1198-E1198*$E$4-$E$3),0)</f>
        <v>9.86</v>
      </c>
      <c r="G1198" s="4">
        <f t="shared" ca="1" si="21"/>
        <v>2006</v>
      </c>
    </row>
    <row r="1199" spans="2:7" x14ac:dyDescent="0.25">
      <c r="B1199" s="18">
        <v>38883</v>
      </c>
      <c r="C1199" s="19">
        <v>65.55</v>
      </c>
      <c r="D1199" s="29">
        <f ca="1">MATCH(B1199,'Natural Gas'!A:A)</f>
        <v>2357</v>
      </c>
      <c r="E1199" s="30">
        <f ca="1">INDEX('Natural Gas'!B:B,'Price Data'!D1199)</f>
        <v>6.43</v>
      </c>
      <c r="F1199" s="4">
        <f ca="1">MAX((C1199-E1199*$E$4-$E$3),0)</f>
        <v>12.11</v>
      </c>
      <c r="G1199" s="4">
        <f t="shared" ca="1" si="21"/>
        <v>2006</v>
      </c>
    </row>
    <row r="1200" spans="2:7" x14ac:dyDescent="0.25">
      <c r="B1200" s="18">
        <v>38884</v>
      </c>
      <c r="C1200" s="19">
        <v>106.75</v>
      </c>
      <c r="D1200" s="29">
        <f ca="1">MATCH(B1200,'Natural Gas'!A:A)</f>
        <v>2358</v>
      </c>
      <c r="E1200" s="30">
        <f ca="1">INDEX('Natural Gas'!B:B,'Price Data'!D1200)</f>
        <v>7.03</v>
      </c>
      <c r="F1200" s="4">
        <f ca="1">MAX((C1200-E1200*$E$4-$E$3),0)</f>
        <v>48.51</v>
      </c>
      <c r="G1200" s="4">
        <f t="shared" ca="1" si="21"/>
        <v>2006</v>
      </c>
    </row>
    <row r="1201" spans="2:7" x14ac:dyDescent="0.25">
      <c r="B1201" s="18">
        <v>38887</v>
      </c>
      <c r="C1201" s="19">
        <v>81.666700000000006</v>
      </c>
      <c r="D1201" s="29">
        <f ca="1">MATCH(B1201,'Natural Gas'!A:A)</f>
        <v>2359</v>
      </c>
      <c r="E1201" s="30">
        <f ca="1">INDEX('Natural Gas'!B:B,'Price Data'!D1201)</f>
        <v>6.71</v>
      </c>
      <c r="F1201" s="4">
        <f ca="1">MAX((C1201-E1201*$E$4-$E$3),0)</f>
        <v>25.986700000000006</v>
      </c>
      <c r="G1201" s="4">
        <f t="shared" ca="1" si="21"/>
        <v>2006</v>
      </c>
    </row>
    <row r="1202" spans="2:7" x14ac:dyDescent="0.25">
      <c r="B1202" s="18">
        <v>38888</v>
      </c>
      <c r="C1202" s="19">
        <v>75.125</v>
      </c>
      <c r="D1202" s="29">
        <f ca="1">MATCH(B1202,'Natural Gas'!A:A)</f>
        <v>2360</v>
      </c>
      <c r="E1202" s="30">
        <f ca="1">INDEX('Natural Gas'!B:B,'Price Data'!D1202)</f>
        <v>6.62</v>
      </c>
      <c r="F1202" s="4">
        <f ca="1">MAX((C1202-E1202*$E$4-$E$3),0)</f>
        <v>20.164999999999999</v>
      </c>
      <c r="G1202" s="4">
        <f t="shared" ca="1" si="21"/>
        <v>2006</v>
      </c>
    </row>
    <row r="1203" spans="2:7" x14ac:dyDescent="0.25">
      <c r="B1203" s="18">
        <v>38889</v>
      </c>
      <c r="C1203" s="19">
        <v>78.599999999999994</v>
      </c>
      <c r="D1203" s="29">
        <f ca="1">MATCH(B1203,'Natural Gas'!A:A)</f>
        <v>2361</v>
      </c>
      <c r="E1203" s="30">
        <f ca="1">INDEX('Natural Gas'!B:B,'Price Data'!D1203)</f>
        <v>6.5</v>
      </c>
      <c r="F1203" s="4">
        <f ca="1">MAX((C1203-E1203*$E$4-$E$3),0)</f>
        <v>24.599999999999994</v>
      </c>
      <c r="G1203" s="4">
        <f t="shared" ca="1" si="21"/>
        <v>2006</v>
      </c>
    </row>
    <row r="1204" spans="2:7" x14ac:dyDescent="0.25">
      <c r="B1204" s="18">
        <v>38890</v>
      </c>
      <c r="C1204" s="19">
        <v>73.650000000000006</v>
      </c>
      <c r="D1204" s="29">
        <f ca="1">MATCH(B1204,'Natural Gas'!A:A)</f>
        <v>2362</v>
      </c>
      <c r="E1204" s="30">
        <f ca="1">INDEX('Natural Gas'!B:B,'Price Data'!D1204)</f>
        <v>6.51</v>
      </c>
      <c r="F1204" s="4">
        <f ca="1">MAX((C1204-E1204*$E$4-$E$3),0)</f>
        <v>19.570000000000007</v>
      </c>
      <c r="G1204" s="4">
        <f t="shared" ca="1" si="21"/>
        <v>2006</v>
      </c>
    </row>
    <row r="1205" spans="2:7" x14ac:dyDescent="0.25">
      <c r="B1205" s="18">
        <v>38891</v>
      </c>
      <c r="C1205" s="19">
        <v>65.5</v>
      </c>
      <c r="D1205" s="29">
        <f ca="1">MATCH(B1205,'Natural Gas'!A:A)</f>
        <v>2363</v>
      </c>
      <c r="E1205" s="30">
        <f ca="1">INDEX('Natural Gas'!B:B,'Price Data'!D1205)</f>
        <v>6.14</v>
      </c>
      <c r="F1205" s="4">
        <f ca="1">MAX((C1205-E1205*$E$4-$E$3),0)</f>
        <v>14.380000000000003</v>
      </c>
      <c r="G1205" s="4">
        <f t="shared" ca="1" si="21"/>
        <v>2006</v>
      </c>
    </row>
    <row r="1206" spans="2:7" x14ac:dyDescent="0.25">
      <c r="B1206" s="18">
        <v>38894</v>
      </c>
      <c r="C1206" s="19">
        <v>66.1875</v>
      </c>
      <c r="D1206" s="29">
        <f ca="1">MATCH(B1206,'Natural Gas'!A:A)</f>
        <v>2364</v>
      </c>
      <c r="E1206" s="30">
        <f ca="1">INDEX('Natural Gas'!B:B,'Price Data'!D1206)</f>
        <v>5.89</v>
      </c>
      <c r="F1206" s="4">
        <f ca="1">MAX((C1206-E1206*$E$4-$E$3),0)</f>
        <v>17.067500000000003</v>
      </c>
      <c r="G1206" s="4">
        <f t="shared" ca="1" si="21"/>
        <v>2006</v>
      </c>
    </row>
    <row r="1207" spans="2:7" x14ac:dyDescent="0.25">
      <c r="B1207" s="18">
        <v>38895</v>
      </c>
      <c r="C1207" s="19">
        <v>65.5</v>
      </c>
      <c r="D1207" s="29">
        <f ca="1">MATCH(B1207,'Natural Gas'!A:A)</f>
        <v>2365</v>
      </c>
      <c r="E1207" s="30">
        <f ca="1">INDEX('Natural Gas'!B:B,'Price Data'!D1207)</f>
        <v>5.97</v>
      </c>
      <c r="F1207" s="4">
        <f ca="1">MAX((C1207-E1207*$E$4-$E$3),0)</f>
        <v>15.740000000000002</v>
      </c>
      <c r="G1207" s="4">
        <f t="shared" ca="1" si="21"/>
        <v>2006</v>
      </c>
    </row>
    <row r="1208" spans="2:7" x14ac:dyDescent="0.25">
      <c r="B1208" s="20">
        <v>38896</v>
      </c>
      <c r="C1208" s="21">
        <v>71.13</v>
      </c>
      <c r="D1208" s="29">
        <f ca="1">MATCH(B1208,'Natural Gas'!A:A)</f>
        <v>2366</v>
      </c>
      <c r="E1208" s="30">
        <f ca="1">INDEX('Natural Gas'!B:B,'Price Data'!D1208)</f>
        <v>6.04</v>
      </c>
      <c r="F1208" s="4">
        <f ca="1">MAX((C1208-E1208*$E$4-$E$3),0)</f>
        <v>20.809999999999995</v>
      </c>
      <c r="G1208" s="4">
        <f t="shared" ca="1" si="21"/>
        <v>2006</v>
      </c>
    </row>
    <row r="1209" spans="2:7" x14ac:dyDescent="0.25">
      <c r="B1209" s="20">
        <v>38897</v>
      </c>
      <c r="C1209" s="21">
        <v>73.34</v>
      </c>
      <c r="D1209" s="29">
        <f ca="1">MATCH(B1209,'Natural Gas'!A:A)</f>
        <v>2367</v>
      </c>
      <c r="E1209" s="30">
        <f ca="1">INDEX('Natural Gas'!B:B,'Price Data'!D1209)</f>
        <v>6.09</v>
      </c>
      <c r="F1209" s="4">
        <f ca="1">MAX((C1209-E1209*$E$4-$E$3),0)</f>
        <v>22.620000000000005</v>
      </c>
      <c r="G1209" s="4">
        <f t="shared" ca="1" si="21"/>
        <v>2006</v>
      </c>
    </row>
    <row r="1210" spans="2:7" x14ac:dyDescent="0.25">
      <c r="B1210" s="20">
        <v>38898</v>
      </c>
      <c r="C1210" s="21">
        <v>68.900000000000006</v>
      </c>
      <c r="D1210" s="29">
        <f ca="1">MATCH(B1210,'Natural Gas'!A:A)</f>
        <v>2368</v>
      </c>
      <c r="E1210" s="30">
        <f ca="1">INDEX('Natural Gas'!B:B,'Price Data'!D1210)</f>
        <v>5.84</v>
      </c>
      <c r="F1210" s="4">
        <f ca="1">MAX((C1210-E1210*$E$4-$E$3),0)</f>
        <v>20.180000000000007</v>
      </c>
      <c r="G1210" s="4">
        <f t="shared" ca="1" si="21"/>
        <v>2006</v>
      </c>
    </row>
    <row r="1211" spans="2:7" x14ac:dyDescent="0.25">
      <c r="B1211" s="20">
        <v>38903</v>
      </c>
      <c r="C1211" s="21">
        <v>58</v>
      </c>
      <c r="D1211" s="29">
        <f ca="1">MATCH(B1211,'Natural Gas'!A:A)</f>
        <v>2369</v>
      </c>
      <c r="E1211" s="30">
        <f ca="1">INDEX('Natural Gas'!B:B,'Price Data'!D1211)</f>
        <v>5.7</v>
      </c>
      <c r="F1211" s="4">
        <f ca="1">MAX((C1211-E1211*$E$4-$E$3),0)</f>
        <v>10.399999999999999</v>
      </c>
      <c r="G1211" s="4">
        <f t="shared" ca="1" si="21"/>
        <v>2006</v>
      </c>
    </row>
    <row r="1212" spans="2:7" x14ac:dyDescent="0.25">
      <c r="B1212" s="20">
        <v>38904</v>
      </c>
      <c r="C1212" s="21">
        <v>51.08</v>
      </c>
      <c r="D1212" s="29">
        <f ca="1">MATCH(B1212,'Natural Gas'!A:A)</f>
        <v>2370</v>
      </c>
      <c r="E1212" s="30">
        <f ca="1">INDEX('Natural Gas'!B:B,'Price Data'!D1212)</f>
        <v>5.28</v>
      </c>
      <c r="F1212" s="4">
        <f ca="1">MAX((C1212-E1212*$E$4-$E$3),0)</f>
        <v>6.8399999999999963</v>
      </c>
      <c r="G1212" s="4">
        <f t="shared" ca="1" si="21"/>
        <v>2006</v>
      </c>
    </row>
    <row r="1213" spans="2:7" x14ac:dyDescent="0.25">
      <c r="B1213" s="20">
        <v>38905</v>
      </c>
      <c r="C1213" s="21">
        <v>64.290000000000006</v>
      </c>
      <c r="D1213" s="29">
        <f ca="1">MATCH(B1213,'Natural Gas'!A:A)</f>
        <v>2371</v>
      </c>
      <c r="E1213" s="30">
        <f ca="1">INDEX('Natural Gas'!B:B,'Price Data'!D1213)</f>
        <v>5.18</v>
      </c>
      <c r="F1213" s="4">
        <f ca="1">MAX((C1213-E1213*$E$4-$E$3),0)</f>
        <v>20.850000000000009</v>
      </c>
      <c r="G1213" s="4">
        <f t="shared" ca="1" si="21"/>
        <v>2006</v>
      </c>
    </row>
    <row r="1214" spans="2:7" x14ac:dyDescent="0.25">
      <c r="B1214" s="20">
        <v>38908</v>
      </c>
      <c r="C1214" s="21">
        <v>63.98</v>
      </c>
      <c r="D1214" s="29">
        <f ca="1">MATCH(B1214,'Natural Gas'!A:A)</f>
        <v>2372</v>
      </c>
      <c r="E1214" s="30">
        <f ca="1">INDEX('Natural Gas'!B:B,'Price Data'!D1214)</f>
        <v>5.32</v>
      </c>
      <c r="F1214" s="4">
        <f ca="1">MAX((C1214-E1214*$E$4-$E$3),0)</f>
        <v>19.419999999999995</v>
      </c>
      <c r="G1214" s="4">
        <f t="shared" ca="1" si="21"/>
        <v>2006</v>
      </c>
    </row>
    <row r="1215" spans="2:7" x14ac:dyDescent="0.25">
      <c r="B1215" s="20">
        <v>38909</v>
      </c>
      <c r="C1215" s="21">
        <v>69.959999999999994</v>
      </c>
      <c r="D1215" s="29">
        <f ca="1">MATCH(B1215,'Natural Gas'!A:A)</f>
        <v>2373</v>
      </c>
      <c r="E1215" s="30">
        <f ca="1">INDEX('Natural Gas'!B:B,'Price Data'!D1215)</f>
        <v>5.51</v>
      </c>
      <c r="F1215" s="4">
        <f ca="1">MAX((C1215-E1215*$E$4-$E$3),0)</f>
        <v>23.879999999999995</v>
      </c>
      <c r="G1215" s="4">
        <f t="shared" ca="1" si="21"/>
        <v>2006</v>
      </c>
    </row>
    <row r="1216" spans="2:7" x14ac:dyDescent="0.25">
      <c r="B1216" s="20">
        <v>38910</v>
      </c>
      <c r="C1216" s="21">
        <v>70.5</v>
      </c>
      <c r="D1216" s="29">
        <f ca="1">MATCH(B1216,'Natural Gas'!A:A)</f>
        <v>2374</v>
      </c>
      <c r="E1216" s="30">
        <f ca="1">INDEX('Natural Gas'!B:B,'Price Data'!D1216)</f>
        <v>5.66</v>
      </c>
      <c r="F1216" s="4">
        <f ca="1">MAX((C1216-E1216*$E$4-$E$3),0)</f>
        <v>23.22</v>
      </c>
      <c r="G1216" s="4">
        <f t="shared" ca="1" si="21"/>
        <v>2006</v>
      </c>
    </row>
    <row r="1217" spans="2:7" x14ac:dyDescent="0.25">
      <c r="B1217" s="20">
        <v>38911</v>
      </c>
      <c r="C1217" s="21">
        <v>79.790000000000006</v>
      </c>
      <c r="D1217" s="29">
        <f ca="1">MATCH(B1217,'Natural Gas'!A:A)</f>
        <v>2375</v>
      </c>
      <c r="E1217" s="30">
        <f ca="1">INDEX('Natural Gas'!B:B,'Price Data'!D1217)</f>
        <v>5.92</v>
      </c>
      <c r="F1217" s="4">
        <f ca="1">MAX((C1217-E1217*$E$4-$E$3),0)</f>
        <v>30.430000000000007</v>
      </c>
      <c r="G1217" s="4">
        <f t="shared" ca="1" si="21"/>
        <v>2006</v>
      </c>
    </row>
    <row r="1218" spans="2:7" x14ac:dyDescent="0.25">
      <c r="B1218" s="20">
        <v>38912</v>
      </c>
      <c r="C1218" s="21">
        <v>92.18</v>
      </c>
      <c r="D1218" s="29">
        <f ca="1">MATCH(B1218,'Natural Gas'!A:A)</f>
        <v>2376</v>
      </c>
      <c r="E1218" s="30">
        <f ca="1">INDEX('Natural Gas'!B:B,'Price Data'!D1218)</f>
        <v>6.28</v>
      </c>
      <c r="F1218" s="4">
        <f ca="1">MAX((C1218-E1218*$E$4-$E$3),0)</f>
        <v>39.940000000000005</v>
      </c>
      <c r="G1218" s="4">
        <f t="shared" ca="1" si="21"/>
        <v>2006</v>
      </c>
    </row>
    <row r="1219" spans="2:7" x14ac:dyDescent="0.25">
      <c r="B1219" s="20">
        <v>38915</v>
      </c>
      <c r="C1219" s="21">
        <v>115.75</v>
      </c>
      <c r="D1219" s="29">
        <f ca="1">MATCH(B1219,'Natural Gas'!A:A)</f>
        <v>2377</v>
      </c>
      <c r="E1219" s="30">
        <f ca="1">INDEX('Natural Gas'!B:B,'Price Data'!D1219)</f>
        <v>6.27</v>
      </c>
      <c r="F1219" s="4">
        <f ca="1">MAX((C1219-E1219*$E$4-$E$3),0)</f>
        <v>63.59</v>
      </c>
      <c r="G1219" s="4">
        <f t="shared" ca="1" si="21"/>
        <v>2006</v>
      </c>
    </row>
    <row r="1220" spans="2:7" x14ac:dyDescent="0.25">
      <c r="B1220" s="20">
        <v>38916</v>
      </c>
      <c r="C1220" s="21">
        <v>80.08</v>
      </c>
      <c r="D1220" s="29">
        <f ca="1">MATCH(B1220,'Natural Gas'!A:A)</f>
        <v>2378</v>
      </c>
      <c r="E1220" s="30">
        <f ca="1">INDEX('Natural Gas'!B:B,'Price Data'!D1220)</f>
        <v>6.02</v>
      </c>
      <c r="F1220" s="4">
        <f ca="1">MAX((C1220-E1220*$E$4-$E$3),0)</f>
        <v>29.92</v>
      </c>
      <c r="G1220" s="4">
        <f t="shared" ca="1" si="21"/>
        <v>2006</v>
      </c>
    </row>
    <row r="1221" spans="2:7" x14ac:dyDescent="0.25">
      <c r="B1221" s="20">
        <v>38917</v>
      </c>
      <c r="C1221" s="21">
        <v>76.67</v>
      </c>
      <c r="D1221" s="29">
        <f ca="1">MATCH(B1221,'Natural Gas'!A:A)</f>
        <v>2379</v>
      </c>
      <c r="E1221" s="30">
        <f ca="1">INDEX('Natural Gas'!B:B,'Price Data'!D1221)</f>
        <v>5.89</v>
      </c>
      <c r="F1221" s="4">
        <f ca="1">MAX((C1221-E1221*$E$4-$E$3),0)</f>
        <v>27.550000000000004</v>
      </c>
      <c r="G1221" s="4">
        <f t="shared" ca="1" si="21"/>
        <v>2006</v>
      </c>
    </row>
    <row r="1222" spans="2:7" x14ac:dyDescent="0.25">
      <c r="B1222" s="20">
        <v>38918</v>
      </c>
      <c r="C1222" s="21">
        <v>73.25</v>
      </c>
      <c r="D1222" s="29">
        <f ca="1">MATCH(B1222,'Natural Gas'!A:A)</f>
        <v>2380</v>
      </c>
      <c r="E1222" s="30">
        <f ca="1">INDEX('Natural Gas'!B:B,'Price Data'!D1222)</f>
        <v>6.14</v>
      </c>
      <c r="F1222" s="4">
        <f ca="1">MAX((C1222-E1222*$E$4-$E$3),0)</f>
        <v>22.130000000000003</v>
      </c>
      <c r="G1222" s="4">
        <f t="shared" ca="1" si="21"/>
        <v>2006</v>
      </c>
    </row>
    <row r="1223" spans="2:7" x14ac:dyDescent="0.25">
      <c r="B1223" s="20">
        <v>38919</v>
      </c>
      <c r="C1223" s="21">
        <v>70.52</v>
      </c>
      <c r="D1223" s="29">
        <f ca="1">MATCH(B1223,'Natural Gas'!A:A)</f>
        <v>2381</v>
      </c>
      <c r="E1223" s="30">
        <f ca="1">INDEX('Natural Gas'!B:B,'Price Data'!D1223)</f>
        <v>5.9</v>
      </c>
      <c r="F1223" s="4">
        <f ca="1">MAX((C1223-E1223*$E$4-$E$3),0)</f>
        <v>21.319999999999993</v>
      </c>
      <c r="G1223" s="4">
        <f t="shared" ca="1" si="21"/>
        <v>2006</v>
      </c>
    </row>
    <row r="1224" spans="2:7" x14ac:dyDescent="0.25">
      <c r="B1224" s="20">
        <v>38922</v>
      </c>
      <c r="C1224" s="21">
        <v>82.26</v>
      </c>
      <c r="D1224" s="29">
        <f ca="1">MATCH(B1224,'Natural Gas'!A:A)</f>
        <v>2382</v>
      </c>
      <c r="E1224" s="30">
        <f ca="1">INDEX('Natural Gas'!B:B,'Price Data'!D1224)</f>
        <v>6.33</v>
      </c>
      <c r="F1224" s="4">
        <f ca="1">MAX((C1224-E1224*$E$4-$E$3),0)</f>
        <v>29.620000000000005</v>
      </c>
      <c r="G1224" s="4">
        <f t="shared" ca="1" si="21"/>
        <v>2006</v>
      </c>
    </row>
    <row r="1225" spans="2:7" x14ac:dyDescent="0.25">
      <c r="B1225" s="20">
        <v>38923</v>
      </c>
      <c r="C1225" s="21">
        <v>85.25</v>
      </c>
      <c r="D1225" s="29">
        <f ca="1">MATCH(B1225,'Natural Gas'!A:A)</f>
        <v>2383</v>
      </c>
      <c r="E1225" s="30">
        <f ca="1">INDEX('Natural Gas'!B:B,'Price Data'!D1225)</f>
        <v>6.78</v>
      </c>
      <c r="F1225" s="4">
        <f ca="1">MAX((C1225-E1225*$E$4-$E$3),0)</f>
        <v>29.009999999999998</v>
      </c>
      <c r="G1225" s="4">
        <f t="shared" ca="1" si="21"/>
        <v>2006</v>
      </c>
    </row>
    <row r="1226" spans="2:7" x14ac:dyDescent="0.25">
      <c r="B1226" s="20">
        <v>38924</v>
      </c>
      <c r="C1226" s="21">
        <v>95.04</v>
      </c>
      <c r="D1226" s="29">
        <f ca="1">MATCH(B1226,'Natural Gas'!A:A)</f>
        <v>2384</v>
      </c>
      <c r="E1226" s="30">
        <f ca="1">INDEX('Natural Gas'!B:B,'Price Data'!D1226)</f>
        <v>6.71</v>
      </c>
      <c r="F1226" s="4">
        <f ca="1">MAX((C1226-E1226*$E$4-$E$3),0)</f>
        <v>39.360000000000007</v>
      </c>
      <c r="G1226" s="4">
        <f t="shared" ca="1" si="21"/>
        <v>2006</v>
      </c>
    </row>
    <row r="1227" spans="2:7" x14ac:dyDescent="0.25">
      <c r="B1227" s="20">
        <v>38925</v>
      </c>
      <c r="C1227" s="21">
        <v>99.92</v>
      </c>
      <c r="D1227" s="29">
        <f ca="1">MATCH(B1227,'Natural Gas'!A:A)</f>
        <v>2385</v>
      </c>
      <c r="E1227" s="30">
        <f ca="1">INDEX('Natural Gas'!B:B,'Price Data'!D1227)</f>
        <v>7.03</v>
      </c>
      <c r="F1227" s="4">
        <f ca="1">MAX((C1227-E1227*$E$4-$E$3),0)</f>
        <v>41.68</v>
      </c>
      <c r="G1227" s="4">
        <f t="shared" ref="G1227:G1290" ca="1" si="22">YEAR(B1227)</f>
        <v>2006</v>
      </c>
    </row>
    <row r="1228" spans="2:7" x14ac:dyDescent="0.25">
      <c r="B1228" s="20">
        <v>38926</v>
      </c>
      <c r="C1228" s="21">
        <v>107.87</v>
      </c>
      <c r="D1228" s="29">
        <f ca="1">MATCH(B1228,'Natural Gas'!A:A)</f>
        <v>2386</v>
      </c>
      <c r="E1228" s="30">
        <f ca="1">INDEX('Natural Gas'!B:B,'Price Data'!D1228)</f>
        <v>7.24</v>
      </c>
      <c r="F1228" s="4">
        <f ca="1">MAX((C1228-E1228*$E$4-$E$3),0)</f>
        <v>47.95</v>
      </c>
      <c r="G1228" s="4">
        <f t="shared" ca="1" si="22"/>
        <v>2006</v>
      </c>
    </row>
    <row r="1229" spans="2:7" x14ac:dyDescent="0.25">
      <c r="B1229" s="20">
        <v>38929</v>
      </c>
      <c r="C1229" s="21">
        <v>162.5</v>
      </c>
      <c r="D1229" s="29">
        <f ca="1">MATCH(B1229,'Natural Gas'!A:A)</f>
        <v>2387</v>
      </c>
      <c r="E1229" s="30">
        <f ca="1">INDEX('Natural Gas'!B:B,'Price Data'!D1229)</f>
        <v>8.0399999999999991</v>
      </c>
      <c r="F1229" s="4">
        <f ca="1">MAX((C1229-E1229*$E$4-$E$3),0)</f>
        <v>96.18</v>
      </c>
      <c r="G1229" s="4">
        <f t="shared" ca="1" si="22"/>
        <v>2006</v>
      </c>
    </row>
    <row r="1230" spans="2:7" x14ac:dyDescent="0.25">
      <c r="B1230" s="20">
        <v>38930</v>
      </c>
      <c r="C1230" s="21">
        <v>177.18</v>
      </c>
      <c r="D1230" s="29">
        <f ca="1">MATCH(B1230,'Natural Gas'!A:A)</f>
        <v>2388</v>
      </c>
      <c r="E1230" s="30">
        <f ca="1">INDEX('Natural Gas'!B:B,'Price Data'!D1230)</f>
        <v>8.66</v>
      </c>
      <c r="F1230" s="4">
        <f ca="1">MAX((C1230-E1230*$E$4-$E$3),0)</f>
        <v>105.9</v>
      </c>
      <c r="G1230" s="4">
        <f t="shared" ca="1" si="22"/>
        <v>2006</v>
      </c>
    </row>
    <row r="1231" spans="2:7" x14ac:dyDescent="0.25">
      <c r="B1231" s="20">
        <v>38931</v>
      </c>
      <c r="C1231" s="21">
        <v>138.31</v>
      </c>
      <c r="D1231" s="29">
        <f ca="1">MATCH(B1231,'Natural Gas'!A:A)</f>
        <v>2389</v>
      </c>
      <c r="E1231" s="30">
        <f ca="1">INDEX('Natural Gas'!B:B,'Price Data'!D1231)</f>
        <v>8.65</v>
      </c>
      <c r="F1231" s="4">
        <f ca="1">MAX((C1231-E1231*$E$4-$E$3),0)</f>
        <v>67.11</v>
      </c>
      <c r="G1231" s="4">
        <f t="shared" ca="1" si="22"/>
        <v>2006</v>
      </c>
    </row>
    <row r="1232" spans="2:7" x14ac:dyDescent="0.25">
      <c r="B1232" s="20">
        <v>38932</v>
      </c>
      <c r="C1232" s="21">
        <v>90.34</v>
      </c>
      <c r="D1232" s="29">
        <f ca="1">MATCH(B1232,'Natural Gas'!A:A)</f>
        <v>2390</v>
      </c>
      <c r="E1232" s="30">
        <f ca="1">INDEX('Natural Gas'!B:B,'Price Data'!D1232)</f>
        <v>7.61</v>
      </c>
      <c r="F1232" s="4">
        <f ca="1">MAX((C1232-E1232*$E$4-$E$3),0)</f>
        <v>27.46</v>
      </c>
      <c r="G1232" s="4">
        <f t="shared" ca="1" si="22"/>
        <v>2006</v>
      </c>
    </row>
    <row r="1233" spans="2:7" x14ac:dyDescent="0.25">
      <c r="B1233" s="20">
        <v>38933</v>
      </c>
      <c r="C1233" s="21">
        <v>89.82</v>
      </c>
      <c r="D1233" s="29">
        <f ca="1">MATCH(B1233,'Natural Gas'!A:A)</f>
        <v>2391</v>
      </c>
      <c r="E1233" s="30">
        <f ca="1">INDEX('Natural Gas'!B:B,'Price Data'!D1233)</f>
        <v>7.44</v>
      </c>
      <c r="F1233" s="4">
        <f ca="1">MAX((C1233-E1233*$E$4-$E$3),0)</f>
        <v>28.29999999999999</v>
      </c>
      <c r="G1233" s="4">
        <f t="shared" ca="1" si="22"/>
        <v>2006</v>
      </c>
    </row>
    <row r="1234" spans="2:7" x14ac:dyDescent="0.25">
      <c r="B1234" s="20">
        <v>38936</v>
      </c>
      <c r="C1234" s="21">
        <v>76.11</v>
      </c>
      <c r="D1234" s="29">
        <f ca="1">MATCH(B1234,'Natural Gas'!A:A)</f>
        <v>2392</v>
      </c>
      <c r="E1234" s="30">
        <f ca="1">INDEX('Natural Gas'!B:B,'Price Data'!D1234)</f>
        <v>6.97</v>
      </c>
      <c r="F1234" s="4">
        <f ca="1">MAX((C1234-E1234*$E$4-$E$3),0)</f>
        <v>18.350000000000001</v>
      </c>
      <c r="G1234" s="4">
        <f t="shared" ca="1" si="22"/>
        <v>2006</v>
      </c>
    </row>
    <row r="1235" spans="2:7" x14ac:dyDescent="0.25">
      <c r="B1235" s="20">
        <v>38937</v>
      </c>
      <c r="C1235" s="21">
        <v>70.709999999999994</v>
      </c>
      <c r="D1235" s="29">
        <f ca="1">MATCH(B1235,'Natural Gas'!A:A)</f>
        <v>2393</v>
      </c>
      <c r="E1235" s="30">
        <f ca="1">INDEX('Natural Gas'!B:B,'Price Data'!D1235)</f>
        <v>7.06</v>
      </c>
      <c r="F1235" s="4">
        <f ca="1">MAX((C1235-E1235*$E$4-$E$3),0)</f>
        <v>12.229999999999997</v>
      </c>
      <c r="G1235" s="4">
        <f t="shared" ca="1" si="22"/>
        <v>2006</v>
      </c>
    </row>
    <row r="1236" spans="2:7" x14ac:dyDescent="0.25">
      <c r="B1236" s="20">
        <v>38938</v>
      </c>
      <c r="C1236" s="21">
        <v>77.17</v>
      </c>
      <c r="D1236" s="29">
        <f ca="1">MATCH(B1236,'Natural Gas'!A:A)</f>
        <v>2394</v>
      </c>
      <c r="E1236" s="30">
        <f ca="1">INDEX('Natural Gas'!B:B,'Price Data'!D1236)</f>
        <v>7.6</v>
      </c>
      <c r="F1236" s="4">
        <f ca="1">MAX((C1236-E1236*$E$4-$E$3),0)</f>
        <v>14.370000000000005</v>
      </c>
      <c r="G1236" s="4">
        <f t="shared" ca="1" si="22"/>
        <v>2006</v>
      </c>
    </row>
    <row r="1237" spans="2:7" x14ac:dyDescent="0.25">
      <c r="B1237" s="20">
        <v>38939</v>
      </c>
      <c r="C1237" s="21">
        <v>70.31</v>
      </c>
      <c r="D1237" s="29">
        <f ca="1">MATCH(B1237,'Natural Gas'!A:A)</f>
        <v>2395</v>
      </c>
      <c r="E1237" s="30">
        <f ca="1">INDEX('Natural Gas'!B:B,'Price Data'!D1237)</f>
        <v>7.95</v>
      </c>
      <c r="F1237" s="4">
        <f ca="1">MAX((C1237-E1237*$E$4-$E$3),0)</f>
        <v>4.7100000000000009</v>
      </c>
      <c r="G1237" s="4">
        <f t="shared" ca="1" si="22"/>
        <v>2006</v>
      </c>
    </row>
    <row r="1238" spans="2:7" x14ac:dyDescent="0.25">
      <c r="B1238" s="20">
        <v>38940</v>
      </c>
      <c r="C1238" s="21">
        <v>76.13</v>
      </c>
      <c r="D1238" s="29">
        <f ca="1">MATCH(B1238,'Natural Gas'!A:A)</f>
        <v>2396</v>
      </c>
      <c r="E1238" s="30">
        <f ca="1">INDEX('Natural Gas'!B:B,'Price Data'!D1238)</f>
        <v>7.56</v>
      </c>
      <c r="F1238" s="4">
        <f ca="1">MAX((C1238-E1238*$E$4-$E$3),0)</f>
        <v>13.649999999999999</v>
      </c>
      <c r="G1238" s="4">
        <f t="shared" ca="1" si="22"/>
        <v>2006</v>
      </c>
    </row>
    <row r="1239" spans="2:7" x14ac:dyDescent="0.25">
      <c r="B1239" s="20">
        <v>38943</v>
      </c>
      <c r="C1239" s="21">
        <v>74</v>
      </c>
      <c r="D1239" s="29">
        <f ca="1">MATCH(B1239,'Natural Gas'!A:A)</f>
        <v>2397</v>
      </c>
      <c r="E1239" s="30">
        <f ca="1">INDEX('Natural Gas'!B:B,'Price Data'!D1239)</f>
        <v>6.89</v>
      </c>
      <c r="F1239" s="4">
        <f ca="1">MAX((C1239-E1239*$E$4-$E$3),0)</f>
        <v>16.880000000000003</v>
      </c>
      <c r="G1239" s="4">
        <f t="shared" ca="1" si="22"/>
        <v>2006</v>
      </c>
    </row>
    <row r="1240" spans="2:7" x14ac:dyDescent="0.25">
      <c r="B1240" s="20">
        <v>38944</v>
      </c>
      <c r="C1240" s="21">
        <v>69.33</v>
      </c>
      <c r="D1240" s="29">
        <f ca="1">MATCH(B1240,'Natural Gas'!A:A)</f>
        <v>2398</v>
      </c>
      <c r="E1240" s="30">
        <f ca="1">INDEX('Natural Gas'!B:B,'Price Data'!D1240)</f>
        <v>6.9</v>
      </c>
      <c r="F1240" s="4">
        <f ca="1">MAX((C1240-E1240*$E$4-$E$3),0)</f>
        <v>12.129999999999995</v>
      </c>
      <c r="G1240" s="4">
        <f t="shared" ca="1" si="22"/>
        <v>2006</v>
      </c>
    </row>
    <row r="1241" spans="2:7" x14ac:dyDescent="0.25">
      <c r="B1241" s="20">
        <v>38945</v>
      </c>
      <c r="C1241" s="21">
        <v>67.42</v>
      </c>
      <c r="D1241" s="29">
        <f ca="1">MATCH(B1241,'Natural Gas'!A:A)</f>
        <v>2399</v>
      </c>
      <c r="E1241" s="30">
        <f ca="1">INDEX('Natural Gas'!B:B,'Price Data'!D1241)</f>
        <v>7.01</v>
      </c>
      <c r="F1241" s="4">
        <f ca="1">MAX((C1241-E1241*$E$4-$E$3),0)</f>
        <v>9.3400000000000034</v>
      </c>
      <c r="G1241" s="4">
        <f t="shared" ca="1" si="22"/>
        <v>2006</v>
      </c>
    </row>
    <row r="1242" spans="2:7" x14ac:dyDescent="0.25">
      <c r="B1242" s="20">
        <v>38946</v>
      </c>
      <c r="C1242" s="21">
        <v>66.5</v>
      </c>
      <c r="D1242" s="29">
        <f ca="1">MATCH(B1242,'Natural Gas'!A:A)</f>
        <v>2400</v>
      </c>
      <c r="E1242" s="30">
        <f ca="1">INDEX('Natural Gas'!B:B,'Price Data'!D1242)</f>
        <v>6.73</v>
      </c>
      <c r="F1242" s="4">
        <f ca="1">MAX((C1242-E1242*$E$4-$E$3),0)</f>
        <v>10.659999999999997</v>
      </c>
      <c r="G1242" s="4">
        <f t="shared" ca="1" si="22"/>
        <v>2006</v>
      </c>
    </row>
    <row r="1243" spans="2:7" x14ac:dyDescent="0.25">
      <c r="B1243" s="20">
        <v>38947</v>
      </c>
      <c r="C1243" s="21">
        <v>69.5</v>
      </c>
      <c r="D1243" s="29">
        <f ca="1">MATCH(B1243,'Natural Gas'!A:A)</f>
        <v>2401</v>
      </c>
      <c r="E1243" s="30">
        <f ca="1">INDEX('Natural Gas'!B:B,'Price Data'!D1243)</f>
        <v>6.66</v>
      </c>
      <c r="F1243" s="4">
        <f ca="1">MAX((C1243-E1243*$E$4-$E$3),0)</f>
        <v>14.219999999999999</v>
      </c>
      <c r="G1243" s="4">
        <f t="shared" ca="1" si="22"/>
        <v>2006</v>
      </c>
    </row>
    <row r="1244" spans="2:7" x14ac:dyDescent="0.25">
      <c r="B1244" s="20">
        <v>38950</v>
      </c>
      <c r="C1244" s="21">
        <v>70.819999999999993</v>
      </c>
      <c r="D1244" s="29">
        <f ca="1">MATCH(B1244,'Natural Gas'!A:A)</f>
        <v>2402</v>
      </c>
      <c r="E1244" s="30">
        <f ca="1">INDEX('Natural Gas'!B:B,'Price Data'!D1244)</f>
        <v>6.72</v>
      </c>
      <c r="F1244" s="4">
        <f ca="1">MAX((C1244-E1244*$E$4-$E$3),0)</f>
        <v>15.059999999999995</v>
      </c>
      <c r="G1244" s="4">
        <f t="shared" ca="1" si="22"/>
        <v>2006</v>
      </c>
    </row>
    <row r="1245" spans="2:7" x14ac:dyDescent="0.25">
      <c r="B1245" s="20">
        <v>38951</v>
      </c>
      <c r="C1245" s="21">
        <v>67.94</v>
      </c>
      <c r="D1245" s="29">
        <f ca="1">MATCH(B1245,'Natural Gas'!A:A)</f>
        <v>2403</v>
      </c>
      <c r="E1245" s="30">
        <f ca="1">INDEX('Natural Gas'!B:B,'Price Data'!D1245)</f>
        <v>6.86</v>
      </c>
      <c r="F1245" s="4">
        <f ca="1">MAX((C1245-E1245*$E$4-$E$3),0)</f>
        <v>11.059999999999995</v>
      </c>
      <c r="G1245" s="4">
        <f t="shared" ca="1" si="22"/>
        <v>2006</v>
      </c>
    </row>
    <row r="1246" spans="2:7" x14ac:dyDescent="0.25">
      <c r="B1246" s="20">
        <v>38952</v>
      </c>
      <c r="C1246" s="21">
        <v>63.9</v>
      </c>
      <c r="D1246" s="29">
        <f ca="1">MATCH(B1246,'Natural Gas'!A:A)</f>
        <v>2404</v>
      </c>
      <c r="E1246" s="30">
        <f ca="1">INDEX('Natural Gas'!B:B,'Price Data'!D1246)</f>
        <v>7.19</v>
      </c>
      <c r="F1246" s="4">
        <f ca="1">MAX((C1246-E1246*$E$4-$E$3),0)</f>
        <v>4.3799999999999955</v>
      </c>
      <c r="G1246" s="4">
        <f t="shared" ca="1" si="22"/>
        <v>2006</v>
      </c>
    </row>
    <row r="1247" spans="2:7" x14ac:dyDescent="0.25">
      <c r="B1247" s="20">
        <v>38953</v>
      </c>
      <c r="C1247" s="21">
        <v>67.05</v>
      </c>
      <c r="D1247" s="29">
        <f ca="1">MATCH(B1247,'Natural Gas'!A:A)</f>
        <v>2405</v>
      </c>
      <c r="E1247" s="30">
        <f ca="1">INDEX('Natural Gas'!B:B,'Price Data'!D1247)</f>
        <v>7.22</v>
      </c>
      <c r="F1247" s="4">
        <f ca="1">MAX((C1247-E1247*$E$4-$E$3),0)</f>
        <v>7.2899999999999991</v>
      </c>
      <c r="G1247" s="4">
        <f t="shared" ca="1" si="22"/>
        <v>2006</v>
      </c>
    </row>
    <row r="1248" spans="2:7" x14ac:dyDescent="0.25">
      <c r="B1248" s="20">
        <v>38954</v>
      </c>
      <c r="C1248" s="21">
        <v>75.430000000000007</v>
      </c>
      <c r="D1248" s="29">
        <f ca="1">MATCH(B1248,'Natural Gas'!A:A)</f>
        <v>2406</v>
      </c>
      <c r="E1248" s="30">
        <f ca="1">INDEX('Natural Gas'!B:B,'Price Data'!D1248)</f>
        <v>7.48</v>
      </c>
      <c r="F1248" s="4">
        <f ca="1">MAX((C1248-E1248*$E$4-$E$3),0)</f>
        <v>13.590000000000003</v>
      </c>
      <c r="G1248" s="4">
        <f t="shared" ca="1" si="22"/>
        <v>2006</v>
      </c>
    </row>
    <row r="1249" spans="2:7" x14ac:dyDescent="0.25">
      <c r="B1249" s="20">
        <v>38957</v>
      </c>
      <c r="C1249" s="21">
        <v>66.88</v>
      </c>
      <c r="D1249" s="29">
        <f ca="1">MATCH(B1249,'Natural Gas'!A:A)</f>
        <v>2407</v>
      </c>
      <c r="E1249" s="30">
        <f ca="1">INDEX('Natural Gas'!B:B,'Price Data'!D1249)</f>
        <v>6.51</v>
      </c>
      <c r="F1249" s="4">
        <f ca="1">MAX((C1249-E1249*$E$4-$E$3),0)</f>
        <v>12.799999999999997</v>
      </c>
      <c r="G1249" s="4">
        <f t="shared" ca="1" si="22"/>
        <v>2006</v>
      </c>
    </row>
    <row r="1250" spans="2:7" x14ac:dyDescent="0.25">
      <c r="B1250" s="20">
        <v>38958</v>
      </c>
      <c r="C1250" s="21">
        <v>62.28</v>
      </c>
      <c r="D1250" s="29">
        <f ca="1">MATCH(B1250,'Natural Gas'!A:A)</f>
        <v>2408</v>
      </c>
      <c r="E1250" s="30">
        <f ca="1">INDEX('Natural Gas'!B:B,'Price Data'!D1250)</f>
        <v>6.24</v>
      </c>
      <c r="F1250" s="4">
        <f ca="1">MAX((C1250-E1250*$E$4-$E$3),0)</f>
        <v>10.36</v>
      </c>
      <c r="G1250" s="4">
        <f t="shared" ca="1" si="22"/>
        <v>2006</v>
      </c>
    </row>
    <row r="1251" spans="2:7" x14ac:dyDescent="0.25">
      <c r="B1251" s="20">
        <v>38959</v>
      </c>
      <c r="C1251" s="21">
        <v>60.1</v>
      </c>
      <c r="D1251" s="29">
        <f ca="1">MATCH(B1251,'Natural Gas'!A:A)</f>
        <v>2409</v>
      </c>
      <c r="E1251" s="30">
        <f ca="1">INDEX('Natural Gas'!B:B,'Price Data'!D1251)</f>
        <v>6.4</v>
      </c>
      <c r="F1251" s="4">
        <f ca="1">MAX((C1251-E1251*$E$4-$E$3),0)</f>
        <v>6.8999999999999986</v>
      </c>
      <c r="G1251" s="4">
        <f t="shared" ca="1" si="22"/>
        <v>2006</v>
      </c>
    </row>
    <row r="1252" spans="2:7" x14ac:dyDescent="0.25">
      <c r="B1252" s="20">
        <v>38960</v>
      </c>
      <c r="C1252" s="21">
        <v>52.79</v>
      </c>
      <c r="D1252" s="29">
        <f ca="1">MATCH(B1252,'Natural Gas'!A:A)</f>
        <v>2410</v>
      </c>
      <c r="E1252" s="30">
        <f ca="1">INDEX('Natural Gas'!B:B,'Price Data'!D1252)</f>
        <v>5.8</v>
      </c>
      <c r="F1252" s="4">
        <f ca="1">MAX((C1252-E1252*$E$4-$E$3),0)</f>
        <v>4.3900000000000006</v>
      </c>
      <c r="G1252" s="4">
        <f t="shared" ca="1" si="22"/>
        <v>2006</v>
      </c>
    </row>
    <row r="1253" spans="2:7" x14ac:dyDescent="0.25">
      <c r="B1253" s="20">
        <v>38961</v>
      </c>
      <c r="C1253" s="21">
        <v>57.13</v>
      </c>
      <c r="D1253" s="29">
        <f ca="1">MATCH(B1253,'Natural Gas'!A:A)</f>
        <v>2411</v>
      </c>
      <c r="E1253" s="30">
        <f ca="1">INDEX('Natural Gas'!B:B,'Price Data'!D1253)</f>
        <v>5.24</v>
      </c>
      <c r="F1253" s="4">
        <f ca="1">MAX((C1253-E1253*$E$4-$E$3),0)</f>
        <v>13.21</v>
      </c>
      <c r="G1253" s="4">
        <f t="shared" ca="1" si="22"/>
        <v>2006</v>
      </c>
    </row>
    <row r="1254" spans="2:7" x14ac:dyDescent="0.25">
      <c r="B1254" s="20">
        <v>38965</v>
      </c>
      <c r="C1254" s="21">
        <v>57.58</v>
      </c>
      <c r="D1254" s="29">
        <f ca="1">MATCH(B1254,'Natural Gas'!A:A)</f>
        <v>2412</v>
      </c>
      <c r="E1254" s="30">
        <f ca="1">INDEX('Natural Gas'!B:B,'Price Data'!D1254)</f>
        <v>5.45</v>
      </c>
      <c r="F1254" s="4">
        <f ca="1">MAX((C1254-E1254*$E$4-$E$3),0)</f>
        <v>11.979999999999997</v>
      </c>
      <c r="G1254" s="4">
        <f t="shared" ca="1" si="22"/>
        <v>2006</v>
      </c>
    </row>
    <row r="1255" spans="2:7" x14ac:dyDescent="0.25">
      <c r="B1255" s="20">
        <v>38966</v>
      </c>
      <c r="C1255" s="21">
        <v>57.64</v>
      </c>
      <c r="D1255" s="29">
        <f ca="1">MATCH(B1255,'Natural Gas'!A:A)</f>
        <v>2413</v>
      </c>
      <c r="E1255" s="30">
        <f ca="1">INDEX('Natural Gas'!B:B,'Price Data'!D1255)</f>
        <v>5.7</v>
      </c>
      <c r="F1255" s="4">
        <f ca="1">MAX((C1255-E1255*$E$4-$E$3),0)</f>
        <v>10.039999999999999</v>
      </c>
      <c r="G1255" s="4">
        <f t="shared" ca="1" si="22"/>
        <v>2006</v>
      </c>
    </row>
    <row r="1256" spans="2:7" x14ac:dyDescent="0.25">
      <c r="B1256" s="20">
        <v>38967</v>
      </c>
      <c r="C1256" s="21">
        <v>58.56</v>
      </c>
      <c r="D1256" s="29">
        <f ca="1">MATCH(B1256,'Natural Gas'!A:A)</f>
        <v>2414</v>
      </c>
      <c r="E1256" s="30">
        <f ca="1">INDEX('Natural Gas'!B:B,'Price Data'!D1256)</f>
        <v>5.64</v>
      </c>
      <c r="F1256" s="4">
        <f ca="1">MAX((C1256-E1256*$E$4-$E$3),0)</f>
        <v>11.440000000000005</v>
      </c>
      <c r="G1256" s="4">
        <f t="shared" ca="1" si="22"/>
        <v>2006</v>
      </c>
    </row>
    <row r="1257" spans="2:7" x14ac:dyDescent="0.25">
      <c r="B1257" s="20">
        <v>38968</v>
      </c>
      <c r="C1257" s="21">
        <v>55.75</v>
      </c>
      <c r="D1257" s="29">
        <f ca="1">MATCH(B1257,'Natural Gas'!A:A)</f>
        <v>2415</v>
      </c>
      <c r="E1257" s="30">
        <f ca="1">INDEX('Natural Gas'!B:B,'Price Data'!D1257)</f>
        <v>5.31</v>
      </c>
      <c r="F1257" s="4">
        <f ca="1">MAX((C1257-E1257*$E$4-$E$3),0)</f>
        <v>11.270000000000003</v>
      </c>
      <c r="G1257" s="4">
        <f t="shared" ca="1" si="22"/>
        <v>2006</v>
      </c>
    </row>
    <row r="1258" spans="2:7" x14ac:dyDescent="0.25">
      <c r="B1258" s="20">
        <v>38971</v>
      </c>
      <c r="C1258" s="21">
        <v>54</v>
      </c>
      <c r="D1258" s="29">
        <f ca="1">MATCH(B1258,'Natural Gas'!A:A)</f>
        <v>2416</v>
      </c>
      <c r="E1258" s="30">
        <f ca="1">INDEX('Natural Gas'!B:B,'Price Data'!D1258)</f>
        <v>5.29</v>
      </c>
      <c r="F1258" s="4">
        <f ca="1">MAX((C1258-E1258*$E$4-$E$3),0)</f>
        <v>9.68</v>
      </c>
      <c r="G1258" s="4">
        <f t="shared" ca="1" si="22"/>
        <v>2006</v>
      </c>
    </row>
    <row r="1259" spans="2:7" x14ac:dyDescent="0.25">
      <c r="B1259" s="20">
        <v>38972</v>
      </c>
      <c r="C1259" s="21">
        <v>54.7</v>
      </c>
      <c r="D1259" s="29">
        <f ca="1">MATCH(B1259,'Natural Gas'!A:A)</f>
        <v>2417</v>
      </c>
      <c r="E1259" s="30">
        <f ca="1">INDEX('Natural Gas'!B:B,'Price Data'!D1259)</f>
        <v>5.57</v>
      </c>
      <c r="F1259" s="4">
        <f ca="1">MAX((C1259-E1259*$E$4-$E$3),0)</f>
        <v>8.14</v>
      </c>
      <c r="G1259" s="4">
        <f t="shared" ca="1" si="22"/>
        <v>2006</v>
      </c>
    </row>
    <row r="1260" spans="2:7" x14ac:dyDescent="0.25">
      <c r="B1260" s="20">
        <v>38973</v>
      </c>
      <c r="C1260" s="21">
        <v>53.21</v>
      </c>
      <c r="D1260" s="29">
        <f ca="1">MATCH(B1260,'Natural Gas'!A:A)</f>
        <v>2418</v>
      </c>
      <c r="E1260" s="30">
        <f ca="1">INDEX('Natural Gas'!B:B,'Price Data'!D1260)</f>
        <v>5.4</v>
      </c>
      <c r="F1260" s="4">
        <f ca="1">MAX((C1260-E1260*$E$4-$E$3),0)</f>
        <v>8.009999999999998</v>
      </c>
      <c r="G1260" s="4">
        <f t="shared" ca="1" si="22"/>
        <v>2006</v>
      </c>
    </row>
    <row r="1261" spans="2:7" x14ac:dyDescent="0.25">
      <c r="B1261" s="20">
        <v>38974</v>
      </c>
      <c r="C1261" s="21">
        <v>52.73</v>
      </c>
      <c r="D1261" s="29">
        <f ca="1">MATCH(B1261,'Natural Gas'!A:A)</f>
        <v>2419</v>
      </c>
      <c r="E1261" s="30">
        <f ca="1">INDEX('Natural Gas'!B:B,'Price Data'!D1261)</f>
        <v>5.09</v>
      </c>
      <c r="F1261" s="4">
        <f ca="1">MAX((C1261-E1261*$E$4-$E$3),0)</f>
        <v>10.009999999999998</v>
      </c>
      <c r="G1261" s="4">
        <f t="shared" ca="1" si="22"/>
        <v>2006</v>
      </c>
    </row>
    <row r="1262" spans="2:7" x14ac:dyDescent="0.25">
      <c r="B1262" s="20">
        <v>38975</v>
      </c>
      <c r="C1262" s="21">
        <v>52.81</v>
      </c>
      <c r="D1262" s="29">
        <f ca="1">MATCH(B1262,'Natural Gas'!A:A)</f>
        <v>2420</v>
      </c>
      <c r="E1262" s="30">
        <f ca="1">INDEX('Natural Gas'!B:B,'Price Data'!D1262)</f>
        <v>4.4000000000000004</v>
      </c>
      <c r="F1262" s="4">
        <f ca="1">MAX((C1262-E1262*$E$4-$E$3),0)</f>
        <v>15.61</v>
      </c>
      <c r="G1262" s="4">
        <f t="shared" ca="1" si="22"/>
        <v>2006</v>
      </c>
    </row>
    <row r="1263" spans="2:7" x14ac:dyDescent="0.25">
      <c r="B1263" s="20">
        <v>38978</v>
      </c>
      <c r="C1263" s="21">
        <v>54.17</v>
      </c>
      <c r="D1263" s="29">
        <f ca="1">MATCH(B1263,'Natural Gas'!A:A)</f>
        <v>2421</v>
      </c>
      <c r="E1263" s="30">
        <f ca="1">INDEX('Natural Gas'!B:B,'Price Data'!D1263)</f>
        <v>5.0199999999999996</v>
      </c>
      <c r="F1263" s="4">
        <f ca="1">MAX((C1263-E1263*$E$4-$E$3),0)</f>
        <v>12.010000000000005</v>
      </c>
      <c r="G1263" s="4">
        <f t="shared" ca="1" si="22"/>
        <v>2006</v>
      </c>
    </row>
    <row r="1264" spans="2:7" x14ac:dyDescent="0.25">
      <c r="B1264" s="20">
        <v>38979</v>
      </c>
      <c r="C1264" s="21">
        <v>50.57</v>
      </c>
      <c r="D1264" s="29">
        <f ca="1">MATCH(B1264,'Natural Gas'!A:A)</f>
        <v>2422</v>
      </c>
      <c r="E1264" s="30">
        <f ca="1">INDEX('Natural Gas'!B:B,'Price Data'!D1264)</f>
        <v>4.99</v>
      </c>
      <c r="F1264" s="4">
        <f ca="1">MAX((C1264-E1264*$E$4-$E$3),0)</f>
        <v>8.6499999999999986</v>
      </c>
      <c r="G1264" s="4">
        <f t="shared" ca="1" si="22"/>
        <v>2006</v>
      </c>
    </row>
    <row r="1265" spans="2:7" x14ac:dyDescent="0.25">
      <c r="B1265" s="20">
        <v>38980</v>
      </c>
      <c r="C1265" s="21">
        <v>49.25</v>
      </c>
      <c r="D1265" s="29">
        <f ca="1">MATCH(B1265,'Natural Gas'!A:A)</f>
        <v>2423</v>
      </c>
      <c r="E1265" s="30">
        <f ca="1">INDEX('Natural Gas'!B:B,'Price Data'!D1265)</f>
        <v>4.87</v>
      </c>
      <c r="F1265" s="4">
        <f ca="1">MAX((C1265-E1265*$E$4-$E$3),0)</f>
        <v>8.2899999999999991</v>
      </c>
      <c r="G1265" s="4">
        <f t="shared" ca="1" si="22"/>
        <v>2006</v>
      </c>
    </row>
    <row r="1266" spans="2:7" x14ac:dyDescent="0.25">
      <c r="B1266" s="20">
        <v>38981</v>
      </c>
      <c r="C1266" s="21">
        <v>48.44</v>
      </c>
      <c r="D1266" s="29">
        <f ca="1">MATCH(B1266,'Natural Gas'!A:A)</f>
        <v>2424</v>
      </c>
      <c r="E1266" s="30">
        <f ca="1">INDEX('Natural Gas'!B:B,'Price Data'!D1266)</f>
        <v>4.6500000000000004</v>
      </c>
      <c r="F1266" s="4">
        <f ca="1">MAX((C1266-E1266*$E$4-$E$3),0)</f>
        <v>9.2399999999999949</v>
      </c>
      <c r="G1266" s="4">
        <f t="shared" ca="1" si="22"/>
        <v>2006</v>
      </c>
    </row>
    <row r="1267" spans="2:7" x14ac:dyDescent="0.25">
      <c r="B1267" s="20">
        <v>38982</v>
      </c>
      <c r="C1267" s="21">
        <v>50.17</v>
      </c>
      <c r="D1267" s="29">
        <f ca="1">MATCH(B1267,'Natural Gas'!A:A)</f>
        <v>2425</v>
      </c>
      <c r="E1267" s="30">
        <f ca="1">INDEX('Natural Gas'!B:B,'Price Data'!D1267)</f>
        <v>4.47</v>
      </c>
      <c r="F1267" s="4">
        <f ca="1">MAX((C1267-E1267*$E$4-$E$3),0)</f>
        <v>12.410000000000004</v>
      </c>
      <c r="G1267" s="4">
        <f t="shared" ca="1" si="22"/>
        <v>2006</v>
      </c>
    </row>
    <row r="1268" spans="2:7" x14ac:dyDescent="0.25">
      <c r="B1268" s="20">
        <v>38985</v>
      </c>
      <c r="C1268" s="21">
        <v>49.37</v>
      </c>
      <c r="D1268" s="29">
        <f ca="1">MATCH(B1268,'Natural Gas'!A:A)</f>
        <v>2426</v>
      </c>
      <c r="E1268" s="30">
        <f ca="1">INDEX('Natural Gas'!B:B,'Price Data'!D1268)</f>
        <v>4.3099999999999996</v>
      </c>
      <c r="F1268" s="4">
        <f ca="1">MAX((C1268-E1268*$E$4-$E$3),0)</f>
        <v>12.89</v>
      </c>
      <c r="G1268" s="4">
        <f t="shared" ca="1" si="22"/>
        <v>2006</v>
      </c>
    </row>
    <row r="1269" spans="2:7" x14ac:dyDescent="0.25">
      <c r="B1269" s="20">
        <v>38986</v>
      </c>
      <c r="C1269" s="21">
        <v>46.56</v>
      </c>
      <c r="D1269" s="29">
        <f ca="1">MATCH(B1269,'Natural Gas'!A:A)</f>
        <v>2427</v>
      </c>
      <c r="E1269" s="30">
        <f ca="1">INDEX('Natural Gas'!B:B,'Price Data'!D1269)</f>
        <v>4.3600000000000003</v>
      </c>
      <c r="F1269" s="4">
        <f ca="1">MAX((C1269-E1269*$E$4-$E$3),0)</f>
        <v>9.68</v>
      </c>
      <c r="G1269" s="4">
        <f t="shared" ca="1" si="22"/>
        <v>2006</v>
      </c>
    </row>
    <row r="1270" spans="2:7" x14ac:dyDescent="0.25">
      <c r="B1270" s="20">
        <v>38987</v>
      </c>
      <c r="C1270" s="21">
        <v>45.41</v>
      </c>
      <c r="D1270" s="29">
        <f ca="1">MATCH(B1270,'Natural Gas'!A:A)</f>
        <v>2428</v>
      </c>
      <c r="E1270" s="30">
        <f ca="1">INDEX('Natural Gas'!B:B,'Price Data'!D1270)</f>
        <v>4.3499999999999996</v>
      </c>
      <c r="F1270" s="4">
        <f ca="1">MAX((C1270-E1270*$E$4-$E$3),0)</f>
        <v>8.61</v>
      </c>
      <c r="G1270" s="4">
        <f t="shared" ca="1" si="22"/>
        <v>2006</v>
      </c>
    </row>
    <row r="1271" spans="2:7" x14ac:dyDescent="0.25">
      <c r="B1271" s="20">
        <v>38988</v>
      </c>
      <c r="C1271" s="21">
        <v>43.7</v>
      </c>
      <c r="D1271" s="29">
        <f ca="1">MATCH(B1271,'Natural Gas'!A:A)</f>
        <v>2429</v>
      </c>
      <c r="E1271" s="30">
        <f ca="1">INDEX('Natural Gas'!B:B,'Price Data'!D1271)</f>
        <v>4.1500000000000004</v>
      </c>
      <c r="F1271" s="4">
        <f ca="1">MAX((C1271-E1271*$E$4-$E$3),0)</f>
        <v>8.5</v>
      </c>
      <c r="G1271" s="4">
        <f t="shared" ca="1" si="22"/>
        <v>2006</v>
      </c>
    </row>
    <row r="1272" spans="2:7" x14ac:dyDescent="0.25">
      <c r="B1272" s="20">
        <v>38989</v>
      </c>
      <c r="C1272" s="21">
        <v>46.21</v>
      </c>
      <c r="D1272" s="29">
        <f ca="1">MATCH(B1272,'Natural Gas'!A:A)</f>
        <v>2430</v>
      </c>
      <c r="E1272" s="30">
        <f ca="1">INDEX('Natural Gas'!B:B,'Price Data'!D1272)</f>
        <v>3.66</v>
      </c>
      <c r="F1272" s="4">
        <f ca="1">MAX((C1272-E1272*$E$4-$E$3),0)</f>
        <v>14.93</v>
      </c>
      <c r="G1272" s="4">
        <f t="shared" ca="1" si="22"/>
        <v>2006</v>
      </c>
    </row>
    <row r="1273" spans="2:7" x14ac:dyDescent="0.25">
      <c r="B1273" s="20">
        <v>38993</v>
      </c>
      <c r="C1273" s="21">
        <v>48.89</v>
      </c>
      <c r="D1273" s="29">
        <f ca="1">MATCH(B1273,'Natural Gas'!A:A)</f>
        <v>2432</v>
      </c>
      <c r="E1273" s="30">
        <f ca="1">INDEX('Natural Gas'!B:B,'Price Data'!D1273)</f>
        <v>4.01</v>
      </c>
      <c r="F1273" s="4">
        <f ca="1">MAX((C1273-E1273*$E$4-$E$3),0)</f>
        <v>14.810000000000002</v>
      </c>
      <c r="G1273" s="4">
        <f t="shared" ca="1" si="22"/>
        <v>2006</v>
      </c>
    </row>
    <row r="1274" spans="2:7" x14ac:dyDescent="0.25">
      <c r="B1274" s="20">
        <v>38994</v>
      </c>
      <c r="C1274" s="21">
        <v>50.09</v>
      </c>
      <c r="D1274" s="29">
        <f ca="1">MATCH(B1274,'Natural Gas'!A:A)</f>
        <v>2433</v>
      </c>
      <c r="E1274" s="30">
        <f ca="1">INDEX('Natural Gas'!B:B,'Price Data'!D1274)</f>
        <v>4.38</v>
      </c>
      <c r="F1274" s="4">
        <f ca="1">MAX((C1274-E1274*$E$4-$E$3),0)</f>
        <v>13.050000000000004</v>
      </c>
      <c r="G1274" s="4">
        <f t="shared" ca="1" si="22"/>
        <v>2006</v>
      </c>
    </row>
    <row r="1275" spans="2:7" x14ac:dyDescent="0.25">
      <c r="B1275" s="20">
        <v>38995</v>
      </c>
      <c r="C1275" s="21">
        <v>47.69</v>
      </c>
      <c r="D1275" s="29">
        <f ca="1">MATCH(B1275,'Natural Gas'!A:A)</f>
        <v>2434</v>
      </c>
      <c r="E1275" s="30">
        <f ca="1">INDEX('Natural Gas'!B:B,'Price Data'!D1275)</f>
        <v>4.6900000000000004</v>
      </c>
      <c r="F1275" s="4">
        <f ca="1">MAX((C1275-E1275*$E$4-$E$3),0)</f>
        <v>8.1699999999999946</v>
      </c>
      <c r="G1275" s="4">
        <f t="shared" ca="1" si="22"/>
        <v>2006</v>
      </c>
    </row>
    <row r="1276" spans="2:7" x14ac:dyDescent="0.25">
      <c r="B1276" s="20">
        <v>38996</v>
      </c>
      <c r="C1276" s="21">
        <v>52.4</v>
      </c>
      <c r="D1276" s="29">
        <f ca="1">MATCH(B1276,'Natural Gas'!A:A)</f>
        <v>2435</v>
      </c>
      <c r="E1276" s="30">
        <f ca="1">INDEX('Natural Gas'!B:B,'Price Data'!D1276)</f>
        <v>4.41</v>
      </c>
      <c r="F1276" s="4">
        <f ca="1">MAX((C1276-E1276*$E$4-$E$3),0)</f>
        <v>15.119999999999997</v>
      </c>
      <c r="G1276" s="4">
        <f t="shared" ca="1" si="22"/>
        <v>2006</v>
      </c>
    </row>
    <row r="1277" spans="2:7" x14ac:dyDescent="0.25">
      <c r="B1277" s="20">
        <v>38999</v>
      </c>
      <c r="C1277" s="21">
        <v>55.14</v>
      </c>
      <c r="D1277" s="29">
        <f ca="1">MATCH(B1277,'Natural Gas'!A:A)</f>
        <v>2436</v>
      </c>
      <c r="E1277" s="30">
        <f ca="1">INDEX('Natural Gas'!B:B,'Price Data'!D1277)</f>
        <v>5.0599999999999996</v>
      </c>
      <c r="F1277" s="4">
        <f ca="1">MAX((C1277-E1277*$E$4-$E$3),0)</f>
        <v>12.660000000000004</v>
      </c>
      <c r="G1277" s="4">
        <f t="shared" ca="1" si="22"/>
        <v>2006</v>
      </c>
    </row>
    <row r="1278" spans="2:7" x14ac:dyDescent="0.25">
      <c r="B1278" s="20">
        <v>39000</v>
      </c>
      <c r="C1278" s="21">
        <v>56.18</v>
      </c>
      <c r="D1278" s="29">
        <f ca="1">MATCH(B1278,'Natural Gas'!A:A)</f>
        <v>2437</v>
      </c>
      <c r="E1278" s="30">
        <f ca="1">INDEX('Natural Gas'!B:B,'Price Data'!D1278)</f>
        <v>5.16</v>
      </c>
      <c r="F1278" s="4">
        <f ca="1">MAX((C1278-E1278*$E$4-$E$3),0)</f>
        <v>12.899999999999999</v>
      </c>
      <c r="G1278" s="4">
        <f t="shared" ca="1" si="22"/>
        <v>2006</v>
      </c>
    </row>
    <row r="1279" spans="2:7" x14ac:dyDescent="0.25">
      <c r="B1279" s="20">
        <v>39001</v>
      </c>
      <c r="C1279" s="21">
        <v>63.28</v>
      </c>
      <c r="D1279" s="29">
        <f ca="1">MATCH(B1279,'Natural Gas'!A:A)</f>
        <v>2438</v>
      </c>
      <c r="E1279" s="30">
        <f ca="1">INDEX('Natural Gas'!B:B,'Price Data'!D1279)</f>
        <v>5.66</v>
      </c>
      <c r="F1279" s="4">
        <f ca="1">MAX((C1279-E1279*$E$4-$E$3),0)</f>
        <v>16</v>
      </c>
      <c r="G1279" s="4">
        <f t="shared" ca="1" si="22"/>
        <v>2006</v>
      </c>
    </row>
    <row r="1280" spans="2:7" x14ac:dyDescent="0.25">
      <c r="B1280" s="20">
        <v>39002</v>
      </c>
      <c r="C1280" s="21">
        <v>57.06</v>
      </c>
      <c r="D1280" s="29">
        <f ca="1">MATCH(B1280,'Natural Gas'!A:A)</f>
        <v>2439</v>
      </c>
      <c r="E1280" s="30">
        <f ca="1">INDEX('Natural Gas'!B:B,'Price Data'!D1280)</f>
        <v>5.17</v>
      </c>
      <c r="F1280" s="4">
        <f ca="1">MAX((C1280-E1280*$E$4-$E$3),0)</f>
        <v>13.700000000000003</v>
      </c>
      <c r="G1280" s="4">
        <f t="shared" ca="1" si="22"/>
        <v>2006</v>
      </c>
    </row>
    <row r="1281" spans="2:7" x14ac:dyDescent="0.25">
      <c r="B1281" s="20">
        <v>39003</v>
      </c>
      <c r="C1281" s="21">
        <v>52.5</v>
      </c>
      <c r="D1281" s="29">
        <f ca="1">MATCH(B1281,'Natural Gas'!A:A)</f>
        <v>2440</v>
      </c>
      <c r="E1281" s="30">
        <f ca="1">INDEX('Natural Gas'!B:B,'Price Data'!D1281)</f>
        <v>4.3</v>
      </c>
      <c r="F1281" s="4">
        <f ca="1">MAX((C1281-E1281*$E$4-$E$3),0)</f>
        <v>16.100000000000001</v>
      </c>
      <c r="G1281" s="4">
        <f t="shared" ca="1" si="22"/>
        <v>2006</v>
      </c>
    </row>
    <row r="1282" spans="2:7" x14ac:dyDescent="0.25">
      <c r="B1282" s="20">
        <v>39006</v>
      </c>
      <c r="C1282" s="21">
        <v>54.28</v>
      </c>
      <c r="D1282" s="29">
        <f ca="1">MATCH(B1282,'Natural Gas'!A:A)</f>
        <v>2441</v>
      </c>
      <c r="E1282" s="30">
        <f ca="1">INDEX('Natural Gas'!B:B,'Price Data'!D1282)</f>
        <v>5.13</v>
      </c>
      <c r="F1282" s="4">
        <f ca="1">MAX((C1282-E1282*$E$4-$E$3),0)</f>
        <v>11.240000000000002</v>
      </c>
      <c r="G1282" s="4">
        <f t="shared" ca="1" si="22"/>
        <v>2006</v>
      </c>
    </row>
    <row r="1283" spans="2:7" x14ac:dyDescent="0.25">
      <c r="B1283" s="20">
        <v>39007</v>
      </c>
      <c r="C1283" s="21">
        <v>62.32</v>
      </c>
      <c r="D1283" s="29">
        <f ca="1">MATCH(B1283,'Natural Gas'!A:A)</f>
        <v>2442</v>
      </c>
      <c r="E1283" s="30">
        <f ca="1">INDEX('Natural Gas'!B:B,'Price Data'!D1283)</f>
        <v>6.26</v>
      </c>
      <c r="F1283" s="4">
        <f ca="1">MAX((C1283-E1283*$E$4-$E$3),0)</f>
        <v>10.240000000000002</v>
      </c>
      <c r="G1283" s="4">
        <f t="shared" ca="1" si="22"/>
        <v>2006</v>
      </c>
    </row>
    <row r="1284" spans="2:7" x14ac:dyDescent="0.25">
      <c r="B1284" s="20">
        <v>39008</v>
      </c>
      <c r="C1284" s="21">
        <v>63.6</v>
      </c>
      <c r="D1284" s="29">
        <f ca="1">MATCH(B1284,'Natural Gas'!A:A)</f>
        <v>2443</v>
      </c>
      <c r="E1284" s="30">
        <f ca="1">INDEX('Natural Gas'!B:B,'Price Data'!D1284)</f>
        <v>6.07</v>
      </c>
      <c r="F1284" s="4">
        <f ca="1">MAX((C1284-E1284*$E$4-$E$3),0)</f>
        <v>13.04</v>
      </c>
      <c r="G1284" s="4">
        <f t="shared" ca="1" si="22"/>
        <v>2006</v>
      </c>
    </row>
    <row r="1285" spans="2:7" x14ac:dyDescent="0.25">
      <c r="B1285" s="20">
        <v>39009</v>
      </c>
      <c r="C1285" s="21">
        <v>68.92</v>
      </c>
      <c r="D1285" s="29">
        <f ca="1">MATCH(B1285,'Natural Gas'!A:A)</f>
        <v>2444</v>
      </c>
      <c r="E1285" s="30">
        <f ca="1">INDEX('Natural Gas'!B:B,'Price Data'!D1285)</f>
        <v>6.77</v>
      </c>
      <c r="F1285" s="4">
        <f ca="1">MAX((C1285-E1285*$E$4-$E$3),0)</f>
        <v>12.760000000000005</v>
      </c>
      <c r="G1285" s="4">
        <f t="shared" ca="1" si="22"/>
        <v>2006</v>
      </c>
    </row>
    <row r="1286" spans="2:7" x14ac:dyDescent="0.25">
      <c r="B1286" s="20">
        <v>39010</v>
      </c>
      <c r="C1286" s="21">
        <v>72.5</v>
      </c>
      <c r="D1286" s="29">
        <f ca="1">MATCH(B1286,'Natural Gas'!A:A)</f>
        <v>2445</v>
      </c>
      <c r="E1286" s="30">
        <f ca="1">INDEX('Natural Gas'!B:B,'Price Data'!D1286)</f>
        <v>6.88</v>
      </c>
      <c r="F1286" s="4">
        <f ca="1">MAX((C1286-E1286*$E$4-$E$3),0)</f>
        <v>15.46</v>
      </c>
      <c r="G1286" s="4">
        <f t="shared" ca="1" si="22"/>
        <v>2006</v>
      </c>
    </row>
    <row r="1287" spans="2:7" x14ac:dyDescent="0.25">
      <c r="B1287" s="20">
        <v>39013</v>
      </c>
      <c r="C1287" s="21">
        <v>72.819999999999993</v>
      </c>
      <c r="D1287" s="29">
        <f ca="1">MATCH(B1287,'Natural Gas'!A:A)</f>
        <v>2446</v>
      </c>
      <c r="E1287" s="30">
        <f ca="1">INDEX('Natural Gas'!B:B,'Price Data'!D1287)</f>
        <v>7.29</v>
      </c>
      <c r="F1287" s="4">
        <f ca="1">MAX((C1287-E1287*$E$4-$E$3),0)</f>
        <v>12.499999999999993</v>
      </c>
      <c r="G1287" s="4">
        <f t="shared" ca="1" si="22"/>
        <v>2006</v>
      </c>
    </row>
    <row r="1288" spans="2:7" x14ac:dyDescent="0.25">
      <c r="B1288" s="20">
        <v>39014</v>
      </c>
      <c r="C1288" s="21">
        <v>72.17</v>
      </c>
      <c r="D1288" s="29">
        <f ca="1">MATCH(B1288,'Natural Gas'!A:A)</f>
        <v>2447</v>
      </c>
      <c r="E1288" s="30">
        <f ca="1">INDEX('Natural Gas'!B:B,'Price Data'!D1288)</f>
        <v>7.13</v>
      </c>
      <c r="F1288" s="4">
        <f ca="1">MAX((C1288-E1288*$E$4-$E$3),0)</f>
        <v>13.130000000000003</v>
      </c>
      <c r="G1288" s="4">
        <f t="shared" ca="1" si="22"/>
        <v>2006</v>
      </c>
    </row>
    <row r="1289" spans="2:7" x14ac:dyDescent="0.25">
      <c r="B1289" s="20">
        <v>39015</v>
      </c>
      <c r="C1289" s="21">
        <v>71.989999999999995</v>
      </c>
      <c r="D1289" s="29">
        <f ca="1">MATCH(B1289,'Natural Gas'!A:A)</f>
        <v>2448</v>
      </c>
      <c r="E1289" s="30">
        <f ca="1">INDEX('Natural Gas'!B:B,'Price Data'!D1289)</f>
        <v>7.2</v>
      </c>
      <c r="F1289" s="4">
        <f ca="1">MAX((C1289-E1289*$E$4-$E$3),0)</f>
        <v>12.389999999999993</v>
      </c>
      <c r="G1289" s="4">
        <f t="shared" ca="1" si="22"/>
        <v>2006</v>
      </c>
    </row>
    <row r="1290" spans="2:7" x14ac:dyDescent="0.25">
      <c r="B1290" s="20">
        <v>39016</v>
      </c>
      <c r="C1290" s="21">
        <v>72.59</v>
      </c>
      <c r="D1290" s="29">
        <f ca="1">MATCH(B1290,'Natural Gas'!A:A)</f>
        <v>2449</v>
      </c>
      <c r="E1290" s="30">
        <f ca="1">INDEX('Natural Gas'!B:B,'Price Data'!D1290)</f>
        <v>7.91</v>
      </c>
      <c r="F1290" s="4">
        <f ca="1">MAX((C1290-E1290*$E$4-$E$3),0)</f>
        <v>7.3100000000000023</v>
      </c>
      <c r="G1290" s="4">
        <f t="shared" ca="1" si="22"/>
        <v>2006</v>
      </c>
    </row>
    <row r="1291" spans="2:7" x14ac:dyDescent="0.25">
      <c r="B1291" s="20">
        <v>39017</v>
      </c>
      <c r="C1291" s="21">
        <v>72.209999999999994</v>
      </c>
      <c r="D1291" s="29">
        <f ca="1">MATCH(B1291,'Natural Gas'!A:A)</f>
        <v>2450</v>
      </c>
      <c r="E1291" s="30">
        <f ca="1">INDEX('Natural Gas'!B:B,'Price Data'!D1291)</f>
        <v>7.41</v>
      </c>
      <c r="F1291" s="4">
        <f ca="1">MAX((C1291-E1291*$E$4-$E$3),0)</f>
        <v>10.929999999999993</v>
      </c>
      <c r="G1291" s="4">
        <f t="shared" ref="G1291:G1354" ca="1" si="23">YEAR(B1291)</f>
        <v>2006</v>
      </c>
    </row>
    <row r="1292" spans="2:7" x14ac:dyDescent="0.25">
      <c r="B1292" s="20">
        <v>39020</v>
      </c>
      <c r="C1292" s="21">
        <v>72.44</v>
      </c>
      <c r="D1292" s="29">
        <f ca="1">MATCH(B1292,'Natural Gas'!A:A)</f>
        <v>2451</v>
      </c>
      <c r="E1292" s="30">
        <f ca="1">INDEX('Natural Gas'!B:B,'Price Data'!D1292)</f>
        <v>6.99</v>
      </c>
      <c r="F1292" s="4">
        <f ca="1">MAX((C1292-E1292*$E$4-$E$3),0)</f>
        <v>14.519999999999996</v>
      </c>
      <c r="G1292" s="4">
        <f t="shared" ca="1" si="23"/>
        <v>2006</v>
      </c>
    </row>
    <row r="1293" spans="2:7" x14ac:dyDescent="0.25">
      <c r="B1293" s="20">
        <v>39021</v>
      </c>
      <c r="C1293" s="21">
        <v>70.989999999999995</v>
      </c>
      <c r="D1293" s="29">
        <f ca="1">MATCH(B1293,'Natural Gas'!A:A)</f>
        <v>2452</v>
      </c>
      <c r="E1293" s="30">
        <f ca="1">INDEX('Natural Gas'!B:B,'Price Data'!D1293)</f>
        <v>6.64</v>
      </c>
      <c r="F1293" s="4">
        <f ca="1">MAX((C1293-E1293*$E$4-$E$3),0)</f>
        <v>15.869999999999997</v>
      </c>
      <c r="G1293" s="4">
        <f t="shared" ca="1" si="23"/>
        <v>2006</v>
      </c>
    </row>
    <row r="1294" spans="2:7" x14ac:dyDescent="0.25">
      <c r="B1294" s="20">
        <v>39022</v>
      </c>
      <c r="C1294" s="21">
        <v>76.66</v>
      </c>
      <c r="D1294" s="29">
        <f ca="1">MATCH(B1294,'Natural Gas'!A:A)</f>
        <v>2453</v>
      </c>
      <c r="E1294" s="30">
        <f ca="1">INDEX('Natural Gas'!B:B,'Price Data'!D1294)</f>
        <v>7.15</v>
      </c>
      <c r="F1294" s="4">
        <f ca="1">MAX((C1294-E1294*$E$4-$E$3),0)</f>
        <v>17.459999999999994</v>
      </c>
      <c r="G1294" s="4">
        <f t="shared" ca="1" si="23"/>
        <v>2006</v>
      </c>
    </row>
    <row r="1295" spans="2:7" x14ac:dyDescent="0.25">
      <c r="B1295" s="20">
        <v>39023</v>
      </c>
      <c r="C1295" s="21">
        <v>76.53</v>
      </c>
      <c r="D1295" s="29">
        <f ca="1">MATCH(B1295,'Natural Gas'!A:A)</f>
        <v>2454</v>
      </c>
      <c r="E1295" s="30">
        <f ca="1">INDEX('Natural Gas'!B:B,'Price Data'!D1295)</f>
        <v>7.32</v>
      </c>
      <c r="F1295" s="4">
        <f ca="1">MAX((C1295-E1295*$E$4-$E$3),0)</f>
        <v>15.969999999999999</v>
      </c>
      <c r="G1295" s="4">
        <f t="shared" ca="1" si="23"/>
        <v>2006</v>
      </c>
    </row>
    <row r="1296" spans="2:7" x14ac:dyDescent="0.25">
      <c r="B1296" s="20">
        <v>39024</v>
      </c>
      <c r="C1296" s="21">
        <v>80.92</v>
      </c>
      <c r="D1296" s="29">
        <f ca="1">MATCH(B1296,'Natural Gas'!A:A)</f>
        <v>2455</v>
      </c>
      <c r="E1296" s="30">
        <f ca="1">INDEX('Natural Gas'!B:B,'Price Data'!D1296)</f>
        <v>7.43</v>
      </c>
      <c r="F1296" s="4">
        <f ca="1">MAX((C1296-E1296*$E$4-$E$3),0)</f>
        <v>19.480000000000004</v>
      </c>
      <c r="G1296" s="4">
        <f t="shared" ca="1" si="23"/>
        <v>2006</v>
      </c>
    </row>
    <row r="1297" spans="2:7" x14ac:dyDescent="0.25">
      <c r="B1297" s="20">
        <v>39027</v>
      </c>
      <c r="C1297" s="21">
        <v>72.64</v>
      </c>
      <c r="D1297" s="29">
        <f ca="1">MATCH(B1297,'Natural Gas'!A:A)</f>
        <v>2456</v>
      </c>
      <c r="E1297" s="30">
        <f ca="1">INDEX('Natural Gas'!B:B,'Price Data'!D1297)</f>
        <v>6.72</v>
      </c>
      <c r="F1297" s="4">
        <f ca="1">MAX((C1297-E1297*$E$4-$E$3),0)</f>
        <v>16.880000000000003</v>
      </c>
      <c r="G1297" s="4">
        <f t="shared" ca="1" si="23"/>
        <v>2006</v>
      </c>
    </row>
    <row r="1298" spans="2:7" x14ac:dyDescent="0.25">
      <c r="B1298" s="20">
        <v>39028</v>
      </c>
      <c r="C1298" s="21">
        <v>71.8</v>
      </c>
      <c r="D1298" s="29">
        <f ca="1">MATCH(B1298,'Natural Gas'!A:A)</f>
        <v>2457</v>
      </c>
      <c r="E1298" s="30">
        <f ca="1">INDEX('Natural Gas'!B:B,'Price Data'!D1298)</f>
        <v>6.59</v>
      </c>
      <c r="F1298" s="4">
        <f ca="1">MAX((C1298-E1298*$E$4-$E$3),0)</f>
        <v>17.079999999999998</v>
      </c>
      <c r="G1298" s="4">
        <f t="shared" ca="1" si="23"/>
        <v>2006</v>
      </c>
    </row>
    <row r="1299" spans="2:7" x14ac:dyDescent="0.25">
      <c r="B1299" s="20">
        <v>39029</v>
      </c>
      <c r="C1299" s="21">
        <v>77.25</v>
      </c>
      <c r="D1299" s="29">
        <f ca="1">MATCH(B1299,'Natural Gas'!A:A)</f>
        <v>2458</v>
      </c>
      <c r="E1299" s="30">
        <f ca="1">INDEX('Natural Gas'!B:B,'Price Data'!D1299)</f>
        <v>7.39</v>
      </c>
      <c r="F1299" s="4">
        <f ca="1">MAX((C1299-E1299*$E$4-$E$3),0)</f>
        <v>16.130000000000003</v>
      </c>
      <c r="G1299" s="4">
        <f t="shared" ca="1" si="23"/>
        <v>2006</v>
      </c>
    </row>
    <row r="1300" spans="2:7" x14ac:dyDescent="0.25">
      <c r="B1300" s="20">
        <v>39030</v>
      </c>
      <c r="C1300" s="21">
        <v>76.42</v>
      </c>
      <c r="D1300" s="29">
        <f ca="1">MATCH(B1300,'Natural Gas'!A:A)</f>
        <v>2459</v>
      </c>
      <c r="E1300" s="30">
        <f ca="1">INDEX('Natural Gas'!B:B,'Price Data'!D1300)</f>
        <v>7.35</v>
      </c>
      <c r="F1300" s="4">
        <f ca="1">MAX((C1300-E1300*$E$4-$E$3),0)</f>
        <v>15.620000000000005</v>
      </c>
      <c r="G1300" s="4">
        <f t="shared" ca="1" si="23"/>
        <v>2006</v>
      </c>
    </row>
    <row r="1301" spans="2:7" x14ac:dyDescent="0.25">
      <c r="B1301" s="20">
        <v>39031</v>
      </c>
      <c r="C1301" s="21">
        <v>72.33</v>
      </c>
      <c r="D1301" s="29">
        <f ca="1">MATCH(B1301,'Natural Gas'!A:A)</f>
        <v>2460</v>
      </c>
      <c r="E1301" s="30">
        <f ca="1">INDEX('Natural Gas'!B:B,'Price Data'!D1301)</f>
        <v>7.16</v>
      </c>
      <c r="F1301" s="4">
        <f ca="1">MAX((C1301-E1301*$E$4-$E$3),0)</f>
        <v>13.049999999999997</v>
      </c>
      <c r="G1301" s="4">
        <f t="shared" ca="1" si="23"/>
        <v>2006</v>
      </c>
    </row>
    <row r="1302" spans="2:7" x14ac:dyDescent="0.25">
      <c r="B1302" s="20">
        <v>39034</v>
      </c>
      <c r="C1302" s="21">
        <v>73.58</v>
      </c>
      <c r="D1302" s="29">
        <f ca="1">MATCH(B1302,'Natural Gas'!A:A)</f>
        <v>2461</v>
      </c>
      <c r="E1302" s="30">
        <f ca="1">INDEX('Natural Gas'!B:B,'Price Data'!D1302)</f>
        <v>7.26</v>
      </c>
      <c r="F1302" s="4">
        <f ca="1">MAX((C1302-E1302*$E$4-$E$3),0)</f>
        <v>13.5</v>
      </c>
      <c r="G1302" s="4">
        <f t="shared" ca="1" si="23"/>
        <v>2006</v>
      </c>
    </row>
    <row r="1303" spans="2:7" x14ac:dyDescent="0.25">
      <c r="B1303" s="20">
        <v>39035</v>
      </c>
      <c r="C1303" s="21">
        <v>73.63</v>
      </c>
      <c r="D1303" s="29">
        <f ca="1">MATCH(B1303,'Natural Gas'!A:A)</f>
        <v>2462</v>
      </c>
      <c r="E1303" s="30">
        <f ca="1">INDEX('Natural Gas'!B:B,'Price Data'!D1303)</f>
        <v>7.42</v>
      </c>
      <c r="F1303" s="4">
        <f ca="1">MAX((C1303-E1303*$E$4-$E$3),0)</f>
        <v>12.269999999999996</v>
      </c>
      <c r="G1303" s="4">
        <f t="shared" ca="1" si="23"/>
        <v>2006</v>
      </c>
    </row>
    <row r="1304" spans="2:7" x14ac:dyDescent="0.25">
      <c r="B1304" s="20">
        <v>39036</v>
      </c>
      <c r="C1304" s="21">
        <v>70.11</v>
      </c>
      <c r="D1304" s="29">
        <f ca="1">MATCH(B1304,'Natural Gas'!A:A)</f>
        <v>2463</v>
      </c>
      <c r="E1304" s="30">
        <f ca="1">INDEX('Natural Gas'!B:B,'Price Data'!D1304)</f>
        <v>7.45</v>
      </c>
      <c r="F1304" s="4">
        <f ca="1">MAX((C1304-E1304*$E$4-$E$3),0)</f>
        <v>8.509999999999998</v>
      </c>
      <c r="G1304" s="4">
        <f t="shared" ca="1" si="23"/>
        <v>2006</v>
      </c>
    </row>
    <row r="1305" spans="2:7" x14ac:dyDescent="0.25">
      <c r="B1305" s="20">
        <v>39037</v>
      </c>
      <c r="C1305" s="21">
        <v>70.150000000000006</v>
      </c>
      <c r="D1305" s="29">
        <f ca="1">MATCH(B1305,'Natural Gas'!A:A)</f>
        <v>2464</v>
      </c>
      <c r="E1305" s="30">
        <f ca="1">INDEX('Natural Gas'!B:B,'Price Data'!D1305)</f>
        <v>7.59</v>
      </c>
      <c r="F1305" s="4">
        <f ca="1">MAX((C1305-E1305*$E$4-$E$3),0)</f>
        <v>7.4300000000000068</v>
      </c>
      <c r="G1305" s="4">
        <f t="shared" ca="1" si="23"/>
        <v>2006</v>
      </c>
    </row>
    <row r="1306" spans="2:7" x14ac:dyDescent="0.25">
      <c r="B1306" s="20">
        <v>39038</v>
      </c>
      <c r="C1306" s="21">
        <v>71.290000000000006</v>
      </c>
      <c r="D1306" s="29">
        <f ca="1">MATCH(B1306,'Natural Gas'!A:A)</f>
        <v>2465</v>
      </c>
      <c r="E1306" s="30">
        <f ca="1">INDEX('Natural Gas'!B:B,'Price Data'!D1306)</f>
        <v>7.23</v>
      </c>
      <c r="F1306" s="4">
        <f ca="1">MAX((C1306-E1306*$E$4-$E$3),0)</f>
        <v>11.450000000000003</v>
      </c>
      <c r="G1306" s="4">
        <f t="shared" ca="1" si="23"/>
        <v>2006</v>
      </c>
    </row>
    <row r="1307" spans="2:7" x14ac:dyDescent="0.25">
      <c r="B1307" s="20">
        <v>39041</v>
      </c>
      <c r="C1307" s="21">
        <v>72.97</v>
      </c>
      <c r="D1307" s="29">
        <f ca="1">MATCH(B1307,'Natural Gas'!A:A)</f>
        <v>2466</v>
      </c>
      <c r="E1307" s="30">
        <f ca="1">INDEX('Natural Gas'!B:B,'Price Data'!D1307)</f>
        <v>7.79</v>
      </c>
      <c r="F1307" s="4">
        <f ca="1">MAX((C1307-E1307*$E$4-$E$3),0)</f>
        <v>8.6499999999999986</v>
      </c>
      <c r="G1307" s="4">
        <f t="shared" ca="1" si="23"/>
        <v>2006</v>
      </c>
    </row>
    <row r="1308" spans="2:7" x14ac:dyDescent="0.25">
      <c r="B1308" s="20">
        <v>39042</v>
      </c>
      <c r="C1308" s="21">
        <v>67.92</v>
      </c>
      <c r="D1308" s="29">
        <f ca="1">MATCH(B1308,'Natural Gas'!A:A)</f>
        <v>2467</v>
      </c>
      <c r="E1308" s="30">
        <f ca="1">INDEX('Natural Gas'!B:B,'Price Data'!D1308)</f>
        <v>7.57</v>
      </c>
      <c r="F1308" s="4">
        <f ca="1">MAX((C1308-E1308*$E$4-$E$3),0)</f>
        <v>5.3599999999999994</v>
      </c>
      <c r="G1308" s="4">
        <f t="shared" ca="1" si="23"/>
        <v>2006</v>
      </c>
    </row>
    <row r="1309" spans="2:7" x14ac:dyDescent="0.25">
      <c r="B1309" s="20">
        <v>39043</v>
      </c>
      <c r="C1309" s="21">
        <v>66.08</v>
      </c>
      <c r="D1309" s="29">
        <f ca="1">MATCH(B1309,'Natural Gas'!A:A)</f>
        <v>2468</v>
      </c>
      <c r="E1309" s="30">
        <f ca="1">INDEX('Natural Gas'!B:B,'Price Data'!D1309)</f>
        <v>7.42</v>
      </c>
      <c r="F1309" s="4">
        <f ca="1">MAX((C1309-E1309*$E$4-$E$3),0)</f>
        <v>4.7199999999999989</v>
      </c>
      <c r="G1309" s="4">
        <f t="shared" ca="1" si="23"/>
        <v>2006</v>
      </c>
    </row>
    <row r="1310" spans="2:7" x14ac:dyDescent="0.25">
      <c r="B1310" s="20">
        <v>39048</v>
      </c>
      <c r="C1310" s="21">
        <v>71.73</v>
      </c>
      <c r="D1310" s="29">
        <f ca="1">MATCH(B1310,'Natural Gas'!A:A)</f>
        <v>2469</v>
      </c>
      <c r="E1310" s="30">
        <f ca="1">INDEX('Natural Gas'!B:B,'Price Data'!D1310)</f>
        <v>7.58</v>
      </c>
      <c r="F1310" s="4">
        <f ca="1">MAX((C1310-E1310*$E$4-$E$3),0)</f>
        <v>9.0900000000000034</v>
      </c>
      <c r="G1310" s="4">
        <f t="shared" ca="1" si="23"/>
        <v>2006</v>
      </c>
    </row>
    <row r="1311" spans="2:7" x14ac:dyDescent="0.25">
      <c r="B1311" s="20">
        <v>39049</v>
      </c>
      <c r="C1311" s="21">
        <v>69.13</v>
      </c>
      <c r="D1311" s="29">
        <f ca="1">MATCH(B1311,'Natural Gas'!A:A)</f>
        <v>2470</v>
      </c>
      <c r="E1311" s="30">
        <f ca="1">INDEX('Natural Gas'!B:B,'Price Data'!D1311)</f>
        <v>7.61</v>
      </c>
      <c r="F1311" s="4">
        <f ca="1">MAX((C1311-E1311*$E$4-$E$3),0)</f>
        <v>6.2499999999999929</v>
      </c>
      <c r="G1311" s="4">
        <f t="shared" ca="1" si="23"/>
        <v>2006</v>
      </c>
    </row>
    <row r="1312" spans="2:7" x14ac:dyDescent="0.25">
      <c r="B1312" s="20">
        <v>39050</v>
      </c>
      <c r="C1312" s="21">
        <v>65.25</v>
      </c>
      <c r="D1312" s="29">
        <f ca="1">MATCH(B1312,'Natural Gas'!A:A)</f>
        <v>2471</v>
      </c>
      <c r="E1312" s="30">
        <f ca="1">INDEX('Natural Gas'!B:B,'Price Data'!D1312)</f>
        <v>7.74</v>
      </c>
      <c r="F1312" s="4">
        <f ca="1">MAX((C1312-E1312*$E$4-$E$3),0)</f>
        <v>1.3299999999999983</v>
      </c>
      <c r="G1312" s="4">
        <f t="shared" ca="1" si="23"/>
        <v>2006</v>
      </c>
    </row>
    <row r="1313" spans="2:7" x14ac:dyDescent="0.25">
      <c r="B1313" s="20">
        <v>39051</v>
      </c>
      <c r="C1313" s="21">
        <v>75.7</v>
      </c>
      <c r="D1313" s="29">
        <f ca="1">MATCH(B1313,'Natural Gas'!A:A)</f>
        <v>2472</v>
      </c>
      <c r="E1313" s="30">
        <f ca="1">INDEX('Natural Gas'!B:B,'Price Data'!D1313)</f>
        <v>8.32</v>
      </c>
      <c r="F1313" s="4">
        <f ca="1">MAX((C1313-E1313*$E$4-$E$3),0)</f>
        <v>7.1400000000000006</v>
      </c>
      <c r="G1313" s="4">
        <f t="shared" ca="1" si="23"/>
        <v>2006</v>
      </c>
    </row>
    <row r="1314" spans="2:7" x14ac:dyDescent="0.25">
      <c r="B1314" s="20">
        <v>39052</v>
      </c>
      <c r="C1314" s="21">
        <v>84.78</v>
      </c>
      <c r="D1314" s="29">
        <f ca="1">MATCH(B1314,'Natural Gas'!A:A)</f>
        <v>2473</v>
      </c>
      <c r="E1314" s="30">
        <f ca="1">INDEX('Natural Gas'!B:B,'Price Data'!D1314)</f>
        <v>8.42</v>
      </c>
      <c r="F1314" s="4">
        <f ca="1">MAX((C1314-E1314*$E$4-$E$3),0)</f>
        <v>15.420000000000002</v>
      </c>
      <c r="G1314" s="4">
        <f t="shared" ca="1" si="23"/>
        <v>2006</v>
      </c>
    </row>
    <row r="1315" spans="2:7" x14ac:dyDescent="0.25">
      <c r="B1315" s="20">
        <v>39055</v>
      </c>
      <c r="C1315" s="21">
        <v>75.92</v>
      </c>
      <c r="D1315" s="29">
        <f ca="1">MATCH(B1315,'Natural Gas'!A:A)</f>
        <v>2474</v>
      </c>
      <c r="E1315" s="30">
        <f ca="1">INDEX('Natural Gas'!B:B,'Price Data'!D1315)</f>
        <v>7.84</v>
      </c>
      <c r="F1315" s="4">
        <f ca="1">MAX((C1315-E1315*$E$4-$E$3),0)</f>
        <v>11.200000000000003</v>
      </c>
      <c r="G1315" s="4">
        <f t="shared" ca="1" si="23"/>
        <v>2006</v>
      </c>
    </row>
    <row r="1316" spans="2:7" x14ac:dyDescent="0.25">
      <c r="B1316" s="20">
        <v>39056</v>
      </c>
      <c r="C1316" s="21">
        <v>69.099999999999994</v>
      </c>
      <c r="D1316" s="29">
        <f ca="1">MATCH(B1316,'Natural Gas'!A:A)</f>
        <v>2475</v>
      </c>
      <c r="E1316" s="30">
        <f ca="1">INDEX('Natural Gas'!B:B,'Price Data'!D1316)</f>
        <v>7.32</v>
      </c>
      <c r="F1316" s="4">
        <f ca="1">MAX((C1316-E1316*$E$4-$E$3),0)</f>
        <v>8.539999999999992</v>
      </c>
      <c r="G1316" s="4">
        <f t="shared" ca="1" si="23"/>
        <v>2006</v>
      </c>
    </row>
    <row r="1317" spans="2:7" x14ac:dyDescent="0.25">
      <c r="B1317" s="20">
        <v>39057</v>
      </c>
      <c r="C1317" s="21">
        <v>68.5</v>
      </c>
      <c r="D1317" s="29">
        <f ca="1">MATCH(B1317,'Natural Gas'!A:A)</f>
        <v>2476</v>
      </c>
      <c r="E1317" s="30">
        <f ca="1">INDEX('Natural Gas'!B:B,'Price Data'!D1317)</f>
        <v>7.32</v>
      </c>
      <c r="F1317" s="4">
        <f ca="1">MAX((C1317-E1317*$E$4-$E$3),0)</f>
        <v>7.9399999999999977</v>
      </c>
      <c r="G1317" s="4">
        <f t="shared" ca="1" si="23"/>
        <v>2006</v>
      </c>
    </row>
    <row r="1318" spans="2:7" x14ac:dyDescent="0.25">
      <c r="B1318" s="20">
        <v>39058</v>
      </c>
      <c r="C1318" s="21">
        <v>74.03</v>
      </c>
      <c r="D1318" s="29">
        <f ca="1">MATCH(B1318,'Natural Gas'!A:A)</f>
        <v>2477</v>
      </c>
      <c r="E1318" s="30">
        <f ca="1">INDEX('Natural Gas'!B:B,'Price Data'!D1318)</f>
        <v>7.61</v>
      </c>
      <c r="F1318" s="4">
        <f ca="1">MAX((C1318-E1318*$E$4-$E$3),0)</f>
        <v>11.149999999999999</v>
      </c>
      <c r="G1318" s="4">
        <f t="shared" ca="1" si="23"/>
        <v>2006</v>
      </c>
    </row>
    <row r="1319" spans="2:7" x14ac:dyDescent="0.25">
      <c r="B1319" s="20">
        <v>39059</v>
      </c>
      <c r="C1319" s="21">
        <v>68.89</v>
      </c>
      <c r="D1319" s="29">
        <f ca="1">MATCH(B1319,'Natural Gas'!A:A)</f>
        <v>2478</v>
      </c>
      <c r="E1319" s="30">
        <f ca="1">INDEX('Natural Gas'!B:B,'Price Data'!D1319)</f>
        <v>7.45</v>
      </c>
      <c r="F1319" s="4">
        <f ca="1">MAX((C1319-E1319*$E$4-$E$3),0)</f>
        <v>7.2899999999999991</v>
      </c>
      <c r="G1319" s="4">
        <f t="shared" ca="1" si="23"/>
        <v>2006</v>
      </c>
    </row>
    <row r="1320" spans="2:7" x14ac:dyDescent="0.25">
      <c r="B1320" s="20">
        <v>39062</v>
      </c>
      <c r="C1320" s="21">
        <v>66.64</v>
      </c>
      <c r="D1320" s="29">
        <f ca="1">MATCH(B1320,'Natural Gas'!A:A)</f>
        <v>2479</v>
      </c>
      <c r="E1320" s="30">
        <f ca="1">INDEX('Natural Gas'!B:B,'Price Data'!D1320)</f>
        <v>6.81</v>
      </c>
      <c r="F1320" s="4">
        <f ca="1">MAX((C1320-E1320*$E$4-$E$3),0)</f>
        <v>10.160000000000004</v>
      </c>
      <c r="G1320" s="4">
        <f t="shared" ca="1" si="23"/>
        <v>2006</v>
      </c>
    </row>
    <row r="1321" spans="2:7" x14ac:dyDescent="0.25">
      <c r="B1321" s="20">
        <v>39063</v>
      </c>
      <c r="C1321" s="21">
        <v>65.61</v>
      </c>
      <c r="D1321" s="29">
        <f ca="1">MATCH(B1321,'Natural Gas'!A:A)</f>
        <v>2480</v>
      </c>
      <c r="E1321" s="30">
        <f ca="1">INDEX('Natural Gas'!B:B,'Price Data'!D1321)</f>
        <v>6.93</v>
      </c>
      <c r="F1321" s="4">
        <f ca="1">MAX((C1321-E1321*$E$4-$E$3),0)</f>
        <v>8.1700000000000017</v>
      </c>
      <c r="G1321" s="4">
        <f t="shared" ca="1" si="23"/>
        <v>2006</v>
      </c>
    </row>
    <row r="1322" spans="2:7" x14ac:dyDescent="0.25">
      <c r="B1322" s="20">
        <v>39064</v>
      </c>
      <c r="C1322" s="21">
        <v>65.290000000000006</v>
      </c>
      <c r="D1322" s="29">
        <f ca="1">MATCH(B1322,'Natural Gas'!A:A)</f>
        <v>2481</v>
      </c>
      <c r="E1322" s="30">
        <f ca="1">INDEX('Natural Gas'!B:B,'Price Data'!D1322)</f>
        <v>7.21</v>
      </c>
      <c r="F1322" s="4">
        <f ca="1">MAX((C1322-E1322*$E$4-$E$3),0)</f>
        <v>5.6100000000000065</v>
      </c>
      <c r="G1322" s="4">
        <f t="shared" ca="1" si="23"/>
        <v>2006</v>
      </c>
    </row>
    <row r="1323" spans="2:7" x14ac:dyDescent="0.25">
      <c r="B1323" s="20">
        <v>39065</v>
      </c>
      <c r="C1323" s="21">
        <v>64.88</v>
      </c>
      <c r="D1323" s="29">
        <f ca="1">MATCH(B1323,'Natural Gas'!A:A)</f>
        <v>2482</v>
      </c>
      <c r="E1323" s="30">
        <f ca="1">INDEX('Natural Gas'!B:B,'Price Data'!D1323)</f>
        <v>7.26</v>
      </c>
      <c r="F1323" s="4">
        <f ca="1">MAX((C1323-E1323*$E$4-$E$3),0)</f>
        <v>4.7999999999999972</v>
      </c>
      <c r="G1323" s="4">
        <f t="shared" ca="1" si="23"/>
        <v>2006</v>
      </c>
    </row>
    <row r="1324" spans="2:7" x14ac:dyDescent="0.25">
      <c r="B1324" s="20">
        <v>39066</v>
      </c>
      <c r="C1324" s="21">
        <v>66.709999999999994</v>
      </c>
      <c r="D1324" s="29">
        <f ca="1">MATCH(B1324,'Natural Gas'!A:A)</f>
        <v>2483</v>
      </c>
      <c r="E1324" s="30">
        <f ca="1">INDEX('Natural Gas'!B:B,'Price Data'!D1324)</f>
        <v>6.82</v>
      </c>
      <c r="F1324" s="4">
        <f ca="1">MAX((C1324-E1324*$E$4-$E$3),0)</f>
        <v>10.149999999999991</v>
      </c>
      <c r="G1324" s="4">
        <f t="shared" ca="1" si="23"/>
        <v>2006</v>
      </c>
    </row>
    <row r="1325" spans="2:7" x14ac:dyDescent="0.25">
      <c r="B1325" s="20">
        <v>39069</v>
      </c>
      <c r="C1325" s="21">
        <v>64.510000000000005</v>
      </c>
      <c r="D1325" s="29">
        <f ca="1">MATCH(B1325,'Natural Gas'!A:A)</f>
        <v>2484</v>
      </c>
      <c r="E1325" s="30">
        <f ca="1">INDEX('Natural Gas'!B:B,'Price Data'!D1325)</f>
        <v>6.62</v>
      </c>
      <c r="F1325" s="4">
        <f ca="1">MAX((C1325-E1325*$E$4-$E$3),0)</f>
        <v>9.5500000000000043</v>
      </c>
      <c r="G1325" s="4">
        <f t="shared" ca="1" si="23"/>
        <v>2006</v>
      </c>
    </row>
    <row r="1326" spans="2:7" x14ac:dyDescent="0.25">
      <c r="B1326" s="20">
        <v>39070</v>
      </c>
      <c r="C1326" s="21">
        <v>63.89</v>
      </c>
      <c r="D1326" s="29">
        <f ca="1">MATCH(B1326,'Natural Gas'!A:A)</f>
        <v>2485</v>
      </c>
      <c r="E1326" s="30">
        <f ca="1">INDEX('Natural Gas'!B:B,'Price Data'!D1326)</f>
        <v>6.27</v>
      </c>
      <c r="F1326" s="4">
        <f ca="1">MAX((C1326-E1326*$E$4-$E$3),0)</f>
        <v>11.730000000000004</v>
      </c>
      <c r="G1326" s="4">
        <f t="shared" ca="1" si="23"/>
        <v>2006</v>
      </c>
    </row>
    <row r="1327" spans="2:7" x14ac:dyDescent="0.25">
      <c r="B1327" s="20">
        <v>39071</v>
      </c>
      <c r="C1327" s="21">
        <v>62.57</v>
      </c>
      <c r="D1327" s="29">
        <f ca="1">MATCH(B1327,'Natural Gas'!A:A)</f>
        <v>2486</v>
      </c>
      <c r="E1327" s="30">
        <f ca="1">INDEX('Natural Gas'!B:B,'Price Data'!D1327)</f>
        <v>6.43</v>
      </c>
      <c r="F1327" s="4">
        <f ca="1">MAX((C1327-E1327*$E$4-$E$3),0)</f>
        <v>9.1300000000000026</v>
      </c>
      <c r="G1327" s="4">
        <f t="shared" ca="1" si="23"/>
        <v>2006</v>
      </c>
    </row>
    <row r="1328" spans="2:7" x14ac:dyDescent="0.25">
      <c r="B1328" s="20">
        <v>39072</v>
      </c>
      <c r="C1328" s="21">
        <v>58.82</v>
      </c>
      <c r="D1328" s="29">
        <f ca="1">MATCH(B1328,'Natural Gas'!A:A)</f>
        <v>2487</v>
      </c>
      <c r="E1328" s="30">
        <f ca="1">INDEX('Natural Gas'!B:B,'Price Data'!D1328)</f>
        <v>6.09</v>
      </c>
      <c r="F1328" s="4">
        <f ca="1">MAX((C1328-E1328*$E$4-$E$3),0)</f>
        <v>8.1000000000000014</v>
      </c>
      <c r="G1328" s="4">
        <f t="shared" ca="1" si="23"/>
        <v>2006</v>
      </c>
    </row>
    <row r="1329" spans="2:7" x14ac:dyDescent="0.25">
      <c r="B1329" s="20">
        <v>39077</v>
      </c>
      <c r="C1329" s="21">
        <v>54.63</v>
      </c>
      <c r="D1329" s="29">
        <f ca="1">MATCH(B1329,'Natural Gas'!A:A)</f>
        <v>2489</v>
      </c>
      <c r="E1329" s="30">
        <f ca="1">INDEX('Natural Gas'!B:B,'Price Data'!D1329)</f>
        <v>5.72</v>
      </c>
      <c r="F1329" s="4">
        <f ca="1">MAX((C1329-E1329*$E$4-$E$3),0)</f>
        <v>6.8700000000000045</v>
      </c>
      <c r="G1329" s="4">
        <f t="shared" ca="1" si="23"/>
        <v>2006</v>
      </c>
    </row>
    <row r="1330" spans="2:7" x14ac:dyDescent="0.25">
      <c r="B1330" s="20">
        <v>39078</v>
      </c>
      <c r="C1330" s="21">
        <v>51</v>
      </c>
      <c r="D1330" s="29">
        <f ca="1">MATCH(B1330,'Natural Gas'!A:A)</f>
        <v>2490</v>
      </c>
      <c r="E1330" s="30">
        <f ca="1">INDEX('Natural Gas'!B:B,'Price Data'!D1330)</f>
        <v>5.54</v>
      </c>
      <c r="F1330" s="4">
        <f ca="1">MAX((C1330-E1330*$E$4-$E$3),0)</f>
        <v>4.68</v>
      </c>
      <c r="G1330" s="4">
        <f t="shared" ca="1" si="23"/>
        <v>2006</v>
      </c>
    </row>
    <row r="1331" spans="2:7" x14ac:dyDescent="0.25">
      <c r="B1331" s="20">
        <v>39079</v>
      </c>
      <c r="C1331" s="21">
        <v>50.78</v>
      </c>
      <c r="D1331" s="29">
        <f ca="1">MATCH(B1331,'Natural Gas'!A:A)</f>
        <v>2491</v>
      </c>
      <c r="E1331" s="30">
        <f ca="1">INDEX('Natural Gas'!B:B,'Price Data'!D1331)</f>
        <v>5.63</v>
      </c>
      <c r="F1331" s="4">
        <f ca="1">MAX((C1331-E1331*$E$4-$E$3),0)</f>
        <v>3.740000000000002</v>
      </c>
      <c r="G1331" s="4">
        <f t="shared" ca="1" si="23"/>
        <v>2006</v>
      </c>
    </row>
    <row r="1332" spans="2:7" x14ac:dyDescent="0.25">
      <c r="B1332" s="20">
        <v>39080</v>
      </c>
      <c r="C1332" s="21">
        <v>51.32</v>
      </c>
      <c r="D1332" s="29">
        <f ca="1">MATCH(B1332,'Natural Gas'!A:A)</f>
        <v>2492</v>
      </c>
      <c r="E1332" s="30">
        <f ca="1">INDEX('Natural Gas'!B:B,'Price Data'!D1332)</f>
        <v>5.5</v>
      </c>
      <c r="F1332" s="4">
        <f ca="1">MAX((C1332-E1332*$E$4-$E$3),0)</f>
        <v>5.32</v>
      </c>
      <c r="G1332" s="4">
        <f t="shared" ca="1" si="23"/>
        <v>2006</v>
      </c>
    </row>
    <row r="1333" spans="2:7" x14ac:dyDescent="0.25">
      <c r="B1333" s="20">
        <v>39084</v>
      </c>
      <c r="C1333" s="21">
        <v>55.98</v>
      </c>
      <c r="D1333" s="29">
        <f ca="1">MATCH(B1333,'Natural Gas'!A:A)</f>
        <v>2493</v>
      </c>
      <c r="E1333" s="30">
        <f ca="1">INDEX('Natural Gas'!B:B,'Price Data'!D1333)</f>
        <v>5.4</v>
      </c>
      <c r="F1333" s="4">
        <f ca="1">MAX((C1333-E1333*$E$4-$E$3),0)</f>
        <v>10.779999999999994</v>
      </c>
      <c r="G1333" s="4">
        <f t="shared" ca="1" si="23"/>
        <v>2007</v>
      </c>
    </row>
    <row r="1334" spans="2:7" x14ac:dyDescent="0.25">
      <c r="B1334" s="20">
        <v>39084</v>
      </c>
      <c r="C1334" s="21">
        <v>55.98</v>
      </c>
      <c r="D1334" s="29">
        <f ca="1">MATCH(B1334,'Natural Gas'!A:A)</f>
        <v>2493</v>
      </c>
      <c r="E1334" s="30">
        <f ca="1">INDEX('Natural Gas'!B:B,'Price Data'!D1334)</f>
        <v>5.4</v>
      </c>
      <c r="F1334" s="4">
        <f ca="1">MAX((C1334-E1334*$E$4-$E$3),0)</f>
        <v>10.779999999999994</v>
      </c>
      <c r="G1334" s="4">
        <f t="shared" ca="1" si="23"/>
        <v>2007</v>
      </c>
    </row>
    <row r="1335" spans="2:7" x14ac:dyDescent="0.25">
      <c r="B1335" s="20">
        <v>39085</v>
      </c>
      <c r="C1335" s="21">
        <v>53.53</v>
      </c>
      <c r="D1335" s="29">
        <f ca="1">MATCH(B1335,'Natural Gas'!A:A)</f>
        <v>2494</v>
      </c>
      <c r="E1335" s="30">
        <f ca="1">INDEX('Natural Gas'!B:B,'Price Data'!D1335)</f>
        <v>5.47</v>
      </c>
      <c r="F1335" s="4">
        <f ca="1">MAX((C1335-E1335*$E$4-$E$3),0)</f>
        <v>7.7700000000000031</v>
      </c>
      <c r="G1335" s="4">
        <f t="shared" ca="1" si="23"/>
        <v>2007</v>
      </c>
    </row>
    <row r="1336" spans="2:7" x14ac:dyDescent="0.25">
      <c r="B1336" s="20">
        <v>39085</v>
      </c>
      <c r="C1336" s="21">
        <v>53.53</v>
      </c>
      <c r="D1336" s="29">
        <f ca="1">MATCH(B1336,'Natural Gas'!A:A)</f>
        <v>2494</v>
      </c>
      <c r="E1336" s="30">
        <f ca="1">INDEX('Natural Gas'!B:B,'Price Data'!D1336)</f>
        <v>5.47</v>
      </c>
      <c r="F1336" s="4">
        <f ca="1">MAX((C1336-E1336*$E$4-$E$3),0)</f>
        <v>7.7700000000000031</v>
      </c>
      <c r="G1336" s="4">
        <f t="shared" ca="1" si="23"/>
        <v>2007</v>
      </c>
    </row>
    <row r="1337" spans="2:7" x14ac:dyDescent="0.25">
      <c r="B1337" s="20">
        <v>39086</v>
      </c>
      <c r="C1337" s="21">
        <v>55.35</v>
      </c>
      <c r="D1337" s="29">
        <f ca="1">MATCH(B1337,'Natural Gas'!A:A)</f>
        <v>2495</v>
      </c>
      <c r="E1337" s="30">
        <f ca="1">INDEX('Natural Gas'!B:B,'Price Data'!D1337)</f>
        <v>5.6</v>
      </c>
      <c r="F1337" s="4">
        <f ca="1">MAX((C1337-E1337*$E$4-$E$3),0)</f>
        <v>8.5500000000000043</v>
      </c>
      <c r="G1337" s="4">
        <f t="shared" ca="1" si="23"/>
        <v>2007</v>
      </c>
    </row>
    <row r="1338" spans="2:7" x14ac:dyDescent="0.25">
      <c r="B1338" s="20">
        <v>39086</v>
      </c>
      <c r="C1338" s="21">
        <v>55.35</v>
      </c>
      <c r="D1338" s="29">
        <f ca="1">MATCH(B1338,'Natural Gas'!A:A)</f>
        <v>2495</v>
      </c>
      <c r="E1338" s="30">
        <f ca="1">INDEX('Natural Gas'!B:B,'Price Data'!D1338)</f>
        <v>5.6</v>
      </c>
      <c r="F1338" s="4">
        <f ca="1">MAX((C1338-E1338*$E$4-$E$3),0)</f>
        <v>8.5500000000000043</v>
      </c>
      <c r="G1338" s="4">
        <f t="shared" ca="1" si="23"/>
        <v>2007</v>
      </c>
    </row>
    <row r="1339" spans="2:7" x14ac:dyDescent="0.25">
      <c r="B1339" s="20">
        <v>39087</v>
      </c>
      <c r="C1339" s="21">
        <v>57.08</v>
      </c>
      <c r="D1339" s="29">
        <f ca="1">MATCH(B1339,'Natural Gas'!A:A)</f>
        <v>2496</v>
      </c>
      <c r="E1339" s="30">
        <f ca="1">INDEX('Natural Gas'!B:B,'Price Data'!D1339)</f>
        <v>5.52</v>
      </c>
      <c r="F1339" s="4">
        <f ca="1">MAX((C1339-E1339*$E$4-$E$3),0)</f>
        <v>10.920000000000002</v>
      </c>
      <c r="G1339" s="4">
        <f t="shared" ca="1" si="23"/>
        <v>2007</v>
      </c>
    </row>
    <row r="1340" spans="2:7" x14ac:dyDescent="0.25">
      <c r="B1340" s="20">
        <v>39090</v>
      </c>
      <c r="C1340" s="21">
        <v>57.86</v>
      </c>
      <c r="D1340" s="29">
        <f ca="1">MATCH(B1340,'Natural Gas'!A:A)</f>
        <v>2497</v>
      </c>
      <c r="E1340" s="30">
        <f ca="1">INDEX('Natural Gas'!B:B,'Price Data'!D1340)</f>
        <v>6.02</v>
      </c>
      <c r="F1340" s="4">
        <f ca="1">MAX((C1340-E1340*$E$4-$E$3),0)</f>
        <v>7.7000000000000028</v>
      </c>
      <c r="G1340" s="4">
        <f t="shared" ca="1" si="23"/>
        <v>2007</v>
      </c>
    </row>
    <row r="1341" spans="2:7" x14ac:dyDescent="0.25">
      <c r="B1341" s="20">
        <v>39091</v>
      </c>
      <c r="C1341" s="21">
        <v>59.8</v>
      </c>
      <c r="D1341" s="29">
        <f ca="1">MATCH(B1341,'Natural Gas'!A:A)</f>
        <v>2498</v>
      </c>
      <c r="E1341" s="30">
        <f ca="1">INDEX('Natural Gas'!B:B,'Price Data'!D1341)</f>
        <v>6.15</v>
      </c>
      <c r="F1341" s="4">
        <f ca="1">MAX((C1341-E1341*$E$4-$E$3),0)</f>
        <v>8.5999999999999943</v>
      </c>
      <c r="G1341" s="4">
        <f t="shared" ca="1" si="23"/>
        <v>2007</v>
      </c>
    </row>
    <row r="1342" spans="2:7" x14ac:dyDescent="0.25">
      <c r="B1342" s="20">
        <v>39092</v>
      </c>
      <c r="C1342" s="21">
        <v>64.040000000000006</v>
      </c>
      <c r="D1342" s="29">
        <f ca="1">MATCH(B1342,'Natural Gas'!A:A)</f>
        <v>2499</v>
      </c>
      <c r="E1342" s="30">
        <f ca="1">INDEX('Natural Gas'!B:B,'Price Data'!D1342)</f>
        <v>6.42</v>
      </c>
      <c r="F1342" s="4">
        <f ca="1">MAX((C1342-E1342*$E$4-$E$3),0)</f>
        <v>10.680000000000007</v>
      </c>
      <c r="G1342" s="4">
        <f t="shared" ca="1" si="23"/>
        <v>2007</v>
      </c>
    </row>
    <row r="1343" spans="2:7" x14ac:dyDescent="0.25">
      <c r="B1343" s="20">
        <v>39093</v>
      </c>
      <c r="C1343" s="21">
        <v>60.82</v>
      </c>
      <c r="D1343" s="29">
        <f ca="1">MATCH(B1343,'Natural Gas'!A:A)</f>
        <v>2500</v>
      </c>
      <c r="E1343" s="30">
        <f ca="1">INDEX('Natural Gas'!B:B,'Price Data'!D1343)</f>
        <v>6.09</v>
      </c>
      <c r="F1343" s="4">
        <f ca="1">MAX((C1343-E1343*$E$4-$E$3),0)</f>
        <v>10.100000000000001</v>
      </c>
      <c r="G1343" s="4">
        <f t="shared" ca="1" si="23"/>
        <v>2007</v>
      </c>
    </row>
    <row r="1344" spans="2:7" x14ac:dyDescent="0.25">
      <c r="B1344" s="20">
        <v>39094</v>
      </c>
      <c r="C1344" s="21">
        <v>60.95</v>
      </c>
      <c r="D1344" s="29">
        <f ca="1">MATCH(B1344,'Natural Gas'!A:A)</f>
        <v>2501</v>
      </c>
      <c r="E1344" s="30">
        <f ca="1">INDEX('Natural Gas'!B:B,'Price Data'!D1344)</f>
        <v>5.97</v>
      </c>
      <c r="F1344" s="4">
        <f ca="1">MAX((C1344-E1344*$E$4-$E$3),0)</f>
        <v>11.190000000000005</v>
      </c>
      <c r="G1344" s="4">
        <f t="shared" ca="1" si="23"/>
        <v>2007</v>
      </c>
    </row>
    <row r="1345" spans="2:7" x14ac:dyDescent="0.25">
      <c r="B1345" s="20">
        <v>39097</v>
      </c>
      <c r="C1345" s="21">
        <v>68.25</v>
      </c>
      <c r="D1345" s="29">
        <f ca="1">MATCH(B1345,'Natural Gas'!A:A)</f>
        <v>2501</v>
      </c>
      <c r="E1345" s="30">
        <f ca="1">INDEX('Natural Gas'!B:B,'Price Data'!D1345)</f>
        <v>5.97</v>
      </c>
      <c r="F1345" s="4">
        <f ca="1">MAX((C1345-E1345*$E$4-$E$3),0)</f>
        <v>18.490000000000002</v>
      </c>
      <c r="G1345" s="4">
        <f t="shared" ca="1" si="23"/>
        <v>2007</v>
      </c>
    </row>
    <row r="1346" spans="2:7" x14ac:dyDescent="0.25">
      <c r="B1346" s="20">
        <v>39098</v>
      </c>
      <c r="C1346" s="21">
        <v>86.33</v>
      </c>
      <c r="D1346" s="29">
        <f ca="1">MATCH(B1346,'Natural Gas'!A:A)</f>
        <v>2502</v>
      </c>
      <c r="E1346" s="30">
        <f ca="1">INDEX('Natural Gas'!B:B,'Price Data'!D1346)</f>
        <v>6.82</v>
      </c>
      <c r="F1346" s="4">
        <f ca="1">MAX((C1346-E1346*$E$4-$E$3),0)</f>
        <v>29.769999999999996</v>
      </c>
      <c r="G1346" s="4">
        <f t="shared" ca="1" si="23"/>
        <v>2007</v>
      </c>
    </row>
    <row r="1347" spans="2:7" x14ac:dyDescent="0.25">
      <c r="B1347" s="20">
        <v>39099</v>
      </c>
      <c r="C1347" s="21">
        <v>76.41</v>
      </c>
      <c r="D1347" s="29">
        <f ca="1">MATCH(B1347,'Natural Gas'!A:A)</f>
        <v>2503</v>
      </c>
      <c r="E1347" s="30">
        <f ca="1">INDEX('Natural Gas'!B:B,'Price Data'!D1347)</f>
        <v>6.57</v>
      </c>
      <c r="F1347" s="4">
        <f ca="1">MAX((C1347-E1347*$E$4-$E$3),0)</f>
        <v>21.849999999999994</v>
      </c>
      <c r="G1347" s="4">
        <f t="shared" ca="1" si="23"/>
        <v>2007</v>
      </c>
    </row>
    <row r="1348" spans="2:7" x14ac:dyDescent="0.25">
      <c r="B1348" s="20">
        <v>39100</v>
      </c>
      <c r="C1348" s="21">
        <v>64.91</v>
      </c>
      <c r="D1348" s="29">
        <f ca="1">MATCH(B1348,'Natural Gas'!A:A)</f>
        <v>2504</v>
      </c>
      <c r="E1348" s="30">
        <f ca="1">INDEX('Natural Gas'!B:B,'Price Data'!D1348)</f>
        <v>6.29</v>
      </c>
      <c r="F1348" s="4">
        <f ca="1">MAX((C1348-E1348*$E$4-$E$3),0)</f>
        <v>12.589999999999996</v>
      </c>
      <c r="G1348" s="4">
        <f t="shared" ca="1" si="23"/>
        <v>2007</v>
      </c>
    </row>
    <row r="1349" spans="2:7" x14ac:dyDescent="0.25">
      <c r="B1349" s="20">
        <v>39101</v>
      </c>
      <c r="C1349" s="21">
        <v>68.739999999999995</v>
      </c>
      <c r="D1349" s="29">
        <f ca="1">MATCH(B1349,'Natural Gas'!A:A)</f>
        <v>2505</v>
      </c>
      <c r="E1349" s="30">
        <f ca="1">INDEX('Natural Gas'!B:B,'Price Data'!D1349)</f>
        <v>6.4</v>
      </c>
      <c r="F1349" s="4">
        <f ca="1">MAX((C1349-E1349*$E$4-$E$3),0)</f>
        <v>15.539999999999992</v>
      </c>
      <c r="G1349" s="4">
        <f t="shared" ca="1" si="23"/>
        <v>2007</v>
      </c>
    </row>
    <row r="1350" spans="2:7" x14ac:dyDescent="0.25">
      <c r="B1350" s="20">
        <v>39104</v>
      </c>
      <c r="C1350" s="21">
        <v>76.930000000000007</v>
      </c>
      <c r="D1350" s="29">
        <f ca="1">MATCH(B1350,'Natural Gas'!A:A)</f>
        <v>2506</v>
      </c>
      <c r="E1350" s="30">
        <f ca="1">INDEX('Natural Gas'!B:B,'Price Data'!D1350)</f>
        <v>7.2</v>
      </c>
      <c r="F1350" s="4">
        <f ca="1">MAX((C1350-E1350*$E$4-$E$3),0)</f>
        <v>17.330000000000005</v>
      </c>
      <c r="G1350" s="4">
        <f t="shared" ca="1" si="23"/>
        <v>2007</v>
      </c>
    </row>
    <row r="1351" spans="2:7" x14ac:dyDescent="0.25">
      <c r="B1351" s="20">
        <v>39105</v>
      </c>
      <c r="C1351" s="21">
        <v>81.44</v>
      </c>
      <c r="D1351" s="29">
        <f ca="1">MATCH(B1351,'Natural Gas'!A:A)</f>
        <v>2507</v>
      </c>
      <c r="E1351" s="30">
        <f ca="1">INDEX('Natural Gas'!B:B,'Price Data'!D1351)</f>
        <v>7.53</v>
      </c>
      <c r="F1351" s="4">
        <f ca="1">MAX((C1351-E1351*$E$4-$E$3),0)</f>
        <v>19.199999999999996</v>
      </c>
      <c r="G1351" s="4">
        <f t="shared" ca="1" si="23"/>
        <v>2007</v>
      </c>
    </row>
    <row r="1352" spans="2:7" x14ac:dyDescent="0.25">
      <c r="B1352" s="20">
        <v>39106</v>
      </c>
      <c r="C1352" s="21">
        <v>119.36</v>
      </c>
      <c r="D1352" s="29">
        <f ca="1">MATCH(B1352,'Natural Gas'!A:A)</f>
        <v>2508</v>
      </c>
      <c r="E1352" s="30">
        <f ca="1">INDEX('Natural Gas'!B:B,'Price Data'!D1352)</f>
        <v>7.58</v>
      </c>
      <c r="F1352" s="4">
        <f ca="1">MAX((C1352-E1352*$E$4-$E$3),0)</f>
        <v>56.72</v>
      </c>
      <c r="G1352" s="4">
        <f t="shared" ca="1" si="23"/>
        <v>2007</v>
      </c>
    </row>
    <row r="1353" spans="2:7" x14ac:dyDescent="0.25">
      <c r="B1353" s="20">
        <v>39107</v>
      </c>
      <c r="C1353" s="21">
        <v>114.21</v>
      </c>
      <c r="D1353" s="29">
        <f ca="1">MATCH(B1353,'Natural Gas'!A:A)</f>
        <v>2509</v>
      </c>
      <c r="E1353" s="30">
        <f ca="1">INDEX('Natural Gas'!B:B,'Price Data'!D1353)</f>
        <v>7.18</v>
      </c>
      <c r="F1353" s="4">
        <f ca="1">MAX((C1353-E1353*$E$4-$E$3),0)</f>
        <v>54.769999999999996</v>
      </c>
      <c r="G1353" s="4">
        <f t="shared" ca="1" si="23"/>
        <v>2007</v>
      </c>
    </row>
    <row r="1354" spans="2:7" x14ac:dyDescent="0.25">
      <c r="B1354" s="20">
        <v>39108</v>
      </c>
      <c r="C1354" s="21">
        <v>100.95</v>
      </c>
      <c r="D1354" s="29">
        <f ca="1">MATCH(B1354,'Natural Gas'!A:A)</f>
        <v>2510</v>
      </c>
      <c r="E1354" s="30">
        <f ca="1">INDEX('Natural Gas'!B:B,'Price Data'!D1354)</f>
        <v>6.95</v>
      </c>
      <c r="F1354" s="4">
        <f ca="1">MAX((C1354-E1354*$E$4-$E$3),0)</f>
        <v>43.35</v>
      </c>
      <c r="G1354" s="4">
        <f t="shared" ca="1" si="23"/>
        <v>2007</v>
      </c>
    </row>
    <row r="1355" spans="2:7" x14ac:dyDescent="0.25">
      <c r="B1355" s="20">
        <v>39111</v>
      </c>
      <c r="C1355" s="21">
        <v>87.83</v>
      </c>
      <c r="D1355" s="29">
        <f ca="1">MATCH(B1355,'Natural Gas'!A:A)</f>
        <v>2511</v>
      </c>
      <c r="E1355" s="30">
        <f ca="1">INDEX('Natural Gas'!B:B,'Price Data'!D1355)</f>
        <v>7.35</v>
      </c>
      <c r="F1355" s="4">
        <f ca="1">MAX((C1355-E1355*$E$4-$E$3),0)</f>
        <v>27.03</v>
      </c>
      <c r="G1355" s="4">
        <f t="shared" ref="G1355:G1418" ca="1" si="24">YEAR(B1355)</f>
        <v>2007</v>
      </c>
    </row>
    <row r="1356" spans="2:7" x14ac:dyDescent="0.25">
      <c r="B1356" s="20">
        <v>39112</v>
      </c>
      <c r="C1356" s="21">
        <v>81.680000000000007</v>
      </c>
      <c r="D1356" s="29">
        <f ca="1">MATCH(B1356,'Natural Gas'!A:A)</f>
        <v>2512</v>
      </c>
      <c r="E1356" s="30">
        <f ca="1">INDEX('Natural Gas'!B:B,'Price Data'!D1356)</f>
        <v>7.32</v>
      </c>
      <c r="F1356" s="4">
        <f ca="1">MAX((C1356-E1356*$E$4-$E$3),0)</f>
        <v>21.120000000000005</v>
      </c>
      <c r="G1356" s="4">
        <f t="shared" ca="1" si="24"/>
        <v>2007</v>
      </c>
    </row>
    <row r="1357" spans="2:7" x14ac:dyDescent="0.25">
      <c r="B1357" s="20">
        <v>39113</v>
      </c>
      <c r="C1357" s="21">
        <v>78.63</v>
      </c>
      <c r="D1357" s="29">
        <f ca="1">MATCH(B1357,'Natural Gas'!A:A)</f>
        <v>2513</v>
      </c>
      <c r="E1357" s="30">
        <f ca="1">INDEX('Natural Gas'!B:B,'Price Data'!D1357)</f>
        <v>7.76</v>
      </c>
      <c r="F1357" s="4">
        <f ca="1">MAX((C1357-E1357*$E$4-$E$3),0)</f>
        <v>14.549999999999997</v>
      </c>
      <c r="G1357" s="4">
        <f t="shared" ca="1" si="24"/>
        <v>2007</v>
      </c>
    </row>
    <row r="1358" spans="2:7" x14ac:dyDescent="0.25">
      <c r="B1358" s="20">
        <v>39114</v>
      </c>
      <c r="C1358" s="21">
        <v>73.010000000000005</v>
      </c>
      <c r="D1358" s="29">
        <f ca="1">MATCH(B1358,'Natural Gas'!A:A)</f>
        <v>2514</v>
      </c>
      <c r="E1358" s="30">
        <f ca="1">INDEX('Natural Gas'!B:B,'Price Data'!D1358)</f>
        <v>7.93</v>
      </c>
      <c r="F1358" s="4">
        <f ca="1">MAX((C1358-E1358*$E$4-$E$3),0)</f>
        <v>7.5700000000000074</v>
      </c>
      <c r="G1358" s="4">
        <f t="shared" ca="1" si="24"/>
        <v>2007</v>
      </c>
    </row>
    <row r="1359" spans="2:7" x14ac:dyDescent="0.25">
      <c r="B1359" s="20">
        <v>39115</v>
      </c>
      <c r="C1359" s="21">
        <v>116.88</v>
      </c>
      <c r="D1359" s="29">
        <f ca="1">MATCH(B1359,'Natural Gas'!A:A)</f>
        <v>2515</v>
      </c>
      <c r="E1359" s="30">
        <f ca="1">INDEX('Natural Gas'!B:B,'Price Data'!D1359)</f>
        <v>8.17</v>
      </c>
      <c r="F1359" s="4">
        <f ca="1">MAX((C1359-E1359*$E$4-$E$3),0)</f>
        <v>49.519999999999996</v>
      </c>
      <c r="G1359" s="4">
        <f t="shared" ca="1" si="24"/>
        <v>2007</v>
      </c>
    </row>
    <row r="1360" spans="2:7" x14ac:dyDescent="0.25">
      <c r="B1360" s="20">
        <v>39118</v>
      </c>
      <c r="C1360" s="21">
        <v>139.53</v>
      </c>
      <c r="D1360" s="29">
        <f ca="1">MATCH(B1360,'Natural Gas'!A:A)</f>
        <v>2516</v>
      </c>
      <c r="E1360" s="30">
        <f ca="1">INDEX('Natural Gas'!B:B,'Price Data'!D1360)</f>
        <v>9.14</v>
      </c>
      <c r="F1360" s="4">
        <f ca="1">MAX((C1360-E1360*$E$4-$E$3),0)</f>
        <v>64.41</v>
      </c>
      <c r="G1360" s="4">
        <f t="shared" ca="1" si="24"/>
        <v>2007</v>
      </c>
    </row>
    <row r="1361" spans="2:7" x14ac:dyDescent="0.25">
      <c r="B1361" s="20">
        <v>39119</v>
      </c>
      <c r="C1361" s="21">
        <v>105.54</v>
      </c>
      <c r="D1361" s="29">
        <f ca="1">MATCH(B1361,'Natural Gas'!A:A)</f>
        <v>2517</v>
      </c>
      <c r="E1361" s="30">
        <f ca="1">INDEX('Natural Gas'!B:B,'Price Data'!D1361)</f>
        <v>8.2899999999999991</v>
      </c>
      <c r="F1361" s="4">
        <f ca="1">MAX((C1361-E1361*$E$4-$E$3),0)</f>
        <v>37.220000000000013</v>
      </c>
      <c r="G1361" s="4">
        <f t="shared" ca="1" si="24"/>
        <v>2007</v>
      </c>
    </row>
    <row r="1362" spans="2:7" x14ac:dyDescent="0.25">
      <c r="B1362" s="20">
        <v>39120</v>
      </c>
      <c r="C1362" s="21">
        <v>88.54</v>
      </c>
      <c r="D1362" s="29">
        <f ca="1">MATCH(B1362,'Natural Gas'!A:A)</f>
        <v>2518</v>
      </c>
      <c r="E1362" s="30">
        <f ca="1">INDEX('Natural Gas'!B:B,'Price Data'!D1362)</f>
        <v>7.9</v>
      </c>
      <c r="F1362" s="4">
        <f ca="1">MAX((C1362-E1362*$E$4-$E$3),0)</f>
        <v>23.340000000000003</v>
      </c>
      <c r="G1362" s="4">
        <f t="shared" ca="1" si="24"/>
        <v>2007</v>
      </c>
    </row>
    <row r="1363" spans="2:7" x14ac:dyDescent="0.25">
      <c r="B1363" s="20">
        <v>39121</v>
      </c>
      <c r="C1363" s="21">
        <v>89.19</v>
      </c>
      <c r="D1363" s="29">
        <f ca="1">MATCH(B1363,'Natural Gas'!A:A)</f>
        <v>2519</v>
      </c>
      <c r="E1363" s="30">
        <f ca="1">INDEX('Natural Gas'!B:B,'Price Data'!D1363)</f>
        <v>8.06</v>
      </c>
      <c r="F1363" s="4">
        <f ca="1">MAX((C1363-E1363*$E$4-$E$3),0)</f>
        <v>22.709999999999994</v>
      </c>
      <c r="G1363" s="4">
        <f t="shared" ca="1" si="24"/>
        <v>2007</v>
      </c>
    </row>
    <row r="1364" spans="2:7" x14ac:dyDescent="0.25">
      <c r="B1364" s="20">
        <v>39122</v>
      </c>
      <c r="C1364" s="21">
        <v>88.01</v>
      </c>
      <c r="D1364" s="29">
        <f ca="1">MATCH(B1364,'Natural Gas'!A:A)</f>
        <v>2520</v>
      </c>
      <c r="E1364" s="30">
        <f ca="1">INDEX('Natural Gas'!B:B,'Price Data'!D1364)</f>
        <v>8.16</v>
      </c>
      <c r="F1364" s="4">
        <f ca="1">MAX((C1364-E1364*$E$4-$E$3),0)</f>
        <v>20.730000000000004</v>
      </c>
      <c r="G1364" s="4">
        <f t="shared" ca="1" si="24"/>
        <v>2007</v>
      </c>
    </row>
    <row r="1365" spans="2:7" x14ac:dyDescent="0.25">
      <c r="B1365" s="20">
        <v>39125</v>
      </c>
      <c r="C1365" s="21">
        <v>90.65</v>
      </c>
      <c r="D1365" s="29">
        <f ca="1">MATCH(B1365,'Natural Gas'!A:A)</f>
        <v>2521</v>
      </c>
      <c r="E1365" s="30">
        <f ca="1">INDEX('Natural Gas'!B:B,'Price Data'!D1365)</f>
        <v>7.78</v>
      </c>
      <c r="F1365" s="4">
        <f ca="1">MAX((C1365-E1365*$E$4-$E$3),0)</f>
        <v>26.410000000000004</v>
      </c>
      <c r="G1365" s="4">
        <f t="shared" ca="1" si="24"/>
        <v>2007</v>
      </c>
    </row>
    <row r="1366" spans="2:7" x14ac:dyDescent="0.25">
      <c r="B1366" s="20">
        <v>39126</v>
      </c>
      <c r="C1366" s="21">
        <v>95.68</v>
      </c>
      <c r="D1366" s="29">
        <f ca="1">MATCH(B1366,'Natural Gas'!A:A)</f>
        <v>2522</v>
      </c>
      <c r="E1366" s="30">
        <f ca="1">INDEX('Natural Gas'!B:B,'Price Data'!D1366)</f>
        <v>8.09</v>
      </c>
      <c r="F1366" s="4">
        <f ca="1">MAX((C1366-E1366*$E$4-$E$3),0)</f>
        <v>28.960000000000008</v>
      </c>
      <c r="G1366" s="4">
        <f t="shared" ca="1" si="24"/>
        <v>2007</v>
      </c>
    </row>
    <row r="1367" spans="2:7" x14ac:dyDescent="0.25">
      <c r="B1367" s="20">
        <v>39127</v>
      </c>
      <c r="C1367" s="21">
        <v>103.6</v>
      </c>
      <c r="D1367" s="29">
        <f ca="1">MATCH(B1367,'Natural Gas'!A:A)</f>
        <v>2523</v>
      </c>
      <c r="E1367" s="30">
        <f ca="1">INDEX('Natural Gas'!B:B,'Price Data'!D1367)</f>
        <v>8.9</v>
      </c>
      <c r="F1367" s="4">
        <f ca="1">MAX((C1367-E1367*$E$4-$E$3),0)</f>
        <v>30.399999999999991</v>
      </c>
      <c r="G1367" s="4">
        <f t="shared" ca="1" si="24"/>
        <v>2007</v>
      </c>
    </row>
    <row r="1368" spans="2:7" x14ac:dyDescent="0.25">
      <c r="B1368" s="20">
        <v>39128</v>
      </c>
      <c r="C1368" s="21">
        <v>102.08</v>
      </c>
      <c r="D1368" s="29">
        <f ca="1">MATCH(B1368,'Natural Gas'!A:A)</f>
        <v>2524</v>
      </c>
      <c r="E1368" s="30">
        <f ca="1">INDEX('Natural Gas'!B:B,'Price Data'!D1368)</f>
        <v>8.91</v>
      </c>
      <c r="F1368" s="4">
        <f ca="1">MAX((C1368-E1368*$E$4-$E$3),0)</f>
        <v>28.799999999999997</v>
      </c>
      <c r="G1368" s="4">
        <f t="shared" ca="1" si="24"/>
        <v>2007</v>
      </c>
    </row>
    <row r="1369" spans="2:7" x14ac:dyDescent="0.25">
      <c r="B1369" s="20">
        <v>39129</v>
      </c>
      <c r="C1369" s="21">
        <v>86.91</v>
      </c>
      <c r="D1369" s="29">
        <f ca="1">MATCH(B1369,'Natural Gas'!A:A)</f>
        <v>2525</v>
      </c>
      <c r="E1369" s="30">
        <f ca="1">INDEX('Natural Gas'!B:B,'Price Data'!D1369)</f>
        <v>8.4499999999999993</v>
      </c>
      <c r="F1369" s="4">
        <f ca="1">MAX((C1369-E1369*$E$4-$E$3),0)</f>
        <v>17.310000000000002</v>
      </c>
      <c r="G1369" s="4">
        <f t="shared" ca="1" si="24"/>
        <v>2007</v>
      </c>
    </row>
    <row r="1370" spans="2:7" x14ac:dyDescent="0.25">
      <c r="B1370" s="20">
        <v>39132</v>
      </c>
      <c r="C1370" s="21">
        <v>84.03</v>
      </c>
      <c r="D1370" s="29">
        <f ca="1">MATCH(B1370,'Natural Gas'!A:A)</f>
        <v>2525</v>
      </c>
      <c r="E1370" s="30">
        <f ca="1">INDEX('Natural Gas'!B:B,'Price Data'!D1370)</f>
        <v>8.4499999999999993</v>
      </c>
      <c r="F1370" s="4">
        <f ca="1">MAX((C1370-E1370*$E$4-$E$3),0)</f>
        <v>14.430000000000007</v>
      </c>
      <c r="G1370" s="4">
        <f t="shared" ca="1" si="24"/>
        <v>2007</v>
      </c>
    </row>
    <row r="1371" spans="2:7" x14ac:dyDescent="0.25">
      <c r="B1371" s="20">
        <v>39133</v>
      </c>
      <c r="C1371" s="21">
        <v>75.66</v>
      </c>
      <c r="D1371" s="29">
        <f ca="1">MATCH(B1371,'Natural Gas'!A:A)</f>
        <v>2526</v>
      </c>
      <c r="E1371" s="30">
        <f ca="1">INDEX('Natural Gas'!B:B,'Price Data'!D1371)</f>
        <v>7.34</v>
      </c>
      <c r="F1371" s="4">
        <f ca="1">MAX((C1371-E1371*$E$4-$E$3),0)</f>
        <v>14.939999999999998</v>
      </c>
      <c r="G1371" s="4">
        <f t="shared" ca="1" si="24"/>
        <v>2007</v>
      </c>
    </row>
    <row r="1372" spans="2:7" x14ac:dyDescent="0.25">
      <c r="B1372" s="20">
        <v>39134</v>
      </c>
      <c r="C1372" s="21">
        <v>72.989999999999995</v>
      </c>
      <c r="D1372" s="29">
        <f ca="1">MATCH(B1372,'Natural Gas'!A:A)</f>
        <v>2527</v>
      </c>
      <c r="E1372" s="30">
        <f ca="1">INDEX('Natural Gas'!B:B,'Price Data'!D1372)</f>
        <v>7.51</v>
      </c>
      <c r="F1372" s="4">
        <f ca="1">MAX((C1372-E1372*$E$4-$E$3),0)</f>
        <v>10.909999999999997</v>
      </c>
      <c r="G1372" s="4">
        <f t="shared" ca="1" si="24"/>
        <v>2007</v>
      </c>
    </row>
    <row r="1373" spans="2:7" x14ac:dyDescent="0.25">
      <c r="B1373" s="20">
        <v>39135</v>
      </c>
      <c r="C1373" s="21">
        <v>72.73</v>
      </c>
      <c r="D1373" s="29">
        <f ca="1">MATCH(B1373,'Natural Gas'!A:A)</f>
        <v>2528</v>
      </c>
      <c r="E1373" s="30">
        <f ca="1">INDEX('Natural Gas'!B:B,'Price Data'!D1373)</f>
        <v>7.47</v>
      </c>
      <c r="F1373" s="4">
        <f ca="1">MAX((C1373-E1373*$E$4-$E$3),0)</f>
        <v>10.970000000000006</v>
      </c>
      <c r="G1373" s="4">
        <f t="shared" ca="1" si="24"/>
        <v>2007</v>
      </c>
    </row>
    <row r="1374" spans="2:7" x14ac:dyDescent="0.25">
      <c r="B1374" s="20">
        <v>39136</v>
      </c>
      <c r="C1374" s="21">
        <v>76.5</v>
      </c>
      <c r="D1374" s="29">
        <f ca="1">MATCH(B1374,'Natural Gas'!A:A)</f>
        <v>2529</v>
      </c>
      <c r="E1374" s="30">
        <f ca="1">INDEX('Natural Gas'!B:B,'Price Data'!D1374)</f>
        <v>7.53</v>
      </c>
      <c r="F1374" s="4">
        <f ca="1">MAX((C1374-E1374*$E$4-$E$3),0)</f>
        <v>14.259999999999998</v>
      </c>
      <c r="G1374" s="4">
        <f t="shared" ca="1" si="24"/>
        <v>2007</v>
      </c>
    </row>
    <row r="1375" spans="2:7" x14ac:dyDescent="0.25">
      <c r="B1375" s="20">
        <v>39139</v>
      </c>
      <c r="C1375" s="21">
        <v>79.510000000000005</v>
      </c>
      <c r="D1375" s="29">
        <f ca="1">MATCH(B1375,'Natural Gas'!A:A)</f>
        <v>2530</v>
      </c>
      <c r="E1375" s="30">
        <f ca="1">INDEX('Natural Gas'!B:B,'Price Data'!D1375)</f>
        <v>7.73</v>
      </c>
      <c r="F1375" s="4">
        <f ca="1">MAX((C1375-E1375*$E$4-$E$3),0)</f>
        <v>15.670000000000002</v>
      </c>
      <c r="G1375" s="4">
        <f t="shared" ca="1" si="24"/>
        <v>2007</v>
      </c>
    </row>
    <row r="1376" spans="2:7" x14ac:dyDescent="0.25">
      <c r="B1376" s="20">
        <v>39140</v>
      </c>
      <c r="C1376" s="21">
        <v>72.42</v>
      </c>
      <c r="D1376" s="29">
        <f ca="1">MATCH(B1376,'Natural Gas'!A:A)</f>
        <v>2531</v>
      </c>
      <c r="E1376" s="30">
        <f ca="1">INDEX('Natural Gas'!B:B,'Price Data'!D1376)</f>
        <v>7.44</v>
      </c>
      <c r="F1376" s="4">
        <f ca="1">MAX((C1376-E1376*$E$4-$E$3),0)</f>
        <v>10.899999999999999</v>
      </c>
      <c r="G1376" s="4">
        <f t="shared" ca="1" si="24"/>
        <v>2007</v>
      </c>
    </row>
    <row r="1377" spans="2:7" x14ac:dyDescent="0.25">
      <c r="B1377" s="20">
        <v>39141</v>
      </c>
      <c r="C1377" s="21">
        <v>71.33</v>
      </c>
      <c r="D1377" s="29">
        <f ca="1">MATCH(B1377,'Natural Gas'!A:A)</f>
        <v>2532</v>
      </c>
      <c r="E1377" s="30">
        <f ca="1">INDEX('Natural Gas'!B:B,'Price Data'!D1377)</f>
        <v>7.23</v>
      </c>
      <c r="F1377" s="4">
        <f ca="1">MAX((C1377-E1377*$E$4-$E$3),0)</f>
        <v>11.489999999999995</v>
      </c>
      <c r="G1377" s="4">
        <f t="shared" ca="1" si="24"/>
        <v>2007</v>
      </c>
    </row>
    <row r="1378" spans="2:7" x14ac:dyDescent="0.25">
      <c r="B1378" s="20">
        <v>39142</v>
      </c>
      <c r="C1378" s="21">
        <v>69.930000000000007</v>
      </c>
      <c r="D1378" s="29">
        <f ca="1">MATCH(B1378,'Natural Gas'!A:A)</f>
        <v>2533</v>
      </c>
      <c r="E1378" s="30">
        <f ca="1">INDEX('Natural Gas'!B:B,'Price Data'!D1378)</f>
        <v>7.07</v>
      </c>
      <c r="F1378" s="4">
        <f ca="1">MAX((C1378-E1378*$E$4-$E$3),0)</f>
        <v>11.370000000000005</v>
      </c>
      <c r="G1378" s="4">
        <f t="shared" ca="1" si="24"/>
        <v>2007</v>
      </c>
    </row>
    <row r="1379" spans="2:7" x14ac:dyDescent="0.25">
      <c r="B1379" s="20">
        <v>39143</v>
      </c>
      <c r="C1379" s="21">
        <v>74.400000000000006</v>
      </c>
      <c r="D1379" s="29">
        <f ca="1">MATCH(B1379,'Natural Gas'!A:A)</f>
        <v>2534</v>
      </c>
      <c r="E1379" s="30">
        <f ca="1">INDEX('Natural Gas'!B:B,'Price Data'!D1379)</f>
        <v>7.22</v>
      </c>
      <c r="F1379" s="4">
        <f ca="1">MAX((C1379-E1379*$E$4-$E$3),0)</f>
        <v>14.640000000000008</v>
      </c>
      <c r="G1379" s="4">
        <f t="shared" ca="1" si="24"/>
        <v>2007</v>
      </c>
    </row>
    <row r="1380" spans="2:7" x14ac:dyDescent="0.25">
      <c r="B1380" s="20">
        <v>39146</v>
      </c>
      <c r="C1380" s="21">
        <v>99.07</v>
      </c>
      <c r="D1380" s="29">
        <f ca="1">MATCH(B1380,'Natural Gas'!A:A)</f>
        <v>2535</v>
      </c>
      <c r="E1380" s="30">
        <f ca="1">INDEX('Natural Gas'!B:B,'Price Data'!D1380)</f>
        <v>7.36</v>
      </c>
      <c r="F1380" s="4">
        <f ca="1">MAX((C1380-E1380*$E$4-$E$3),0)</f>
        <v>38.189999999999991</v>
      </c>
      <c r="G1380" s="4">
        <f t="shared" ca="1" si="24"/>
        <v>2007</v>
      </c>
    </row>
    <row r="1381" spans="2:7" x14ac:dyDescent="0.25">
      <c r="B1381" s="20">
        <v>39147</v>
      </c>
      <c r="C1381" s="21">
        <v>116.76</v>
      </c>
      <c r="D1381" s="29">
        <f ca="1">MATCH(B1381,'Natural Gas'!A:A)</f>
        <v>2536</v>
      </c>
      <c r="E1381" s="30">
        <f ca="1">INDEX('Natural Gas'!B:B,'Price Data'!D1381)</f>
        <v>7.55</v>
      </c>
      <c r="F1381" s="4">
        <f ca="1">MAX((C1381-E1381*$E$4-$E$3),0)</f>
        <v>54.360000000000007</v>
      </c>
      <c r="G1381" s="4">
        <f t="shared" ca="1" si="24"/>
        <v>2007</v>
      </c>
    </row>
    <row r="1382" spans="2:7" x14ac:dyDescent="0.25">
      <c r="B1382" s="20">
        <v>39148</v>
      </c>
      <c r="C1382" s="21">
        <v>104.67</v>
      </c>
      <c r="D1382" s="29">
        <f ca="1">MATCH(B1382,'Natural Gas'!A:A)</f>
        <v>2537</v>
      </c>
      <c r="E1382" s="30">
        <f ca="1">INDEX('Natural Gas'!B:B,'Price Data'!D1382)</f>
        <v>7.5</v>
      </c>
      <c r="F1382" s="4">
        <f ca="1">MAX((C1382-E1382*$E$4-$E$3),0)</f>
        <v>42.67</v>
      </c>
      <c r="G1382" s="4">
        <f t="shared" ca="1" si="24"/>
        <v>2007</v>
      </c>
    </row>
    <row r="1383" spans="2:7" x14ac:dyDescent="0.25">
      <c r="B1383" s="20">
        <v>39149</v>
      </c>
      <c r="C1383" s="21">
        <v>85.49</v>
      </c>
      <c r="D1383" s="29">
        <f ca="1">MATCH(B1383,'Natural Gas'!A:A)</f>
        <v>2538</v>
      </c>
      <c r="E1383" s="30">
        <f ca="1">INDEX('Natural Gas'!B:B,'Price Data'!D1383)</f>
        <v>7.14</v>
      </c>
      <c r="F1383" s="4">
        <f ca="1">MAX((C1383-E1383*$E$4-$E$3),0)</f>
        <v>26.369999999999997</v>
      </c>
      <c r="G1383" s="4">
        <f t="shared" ca="1" si="24"/>
        <v>2007</v>
      </c>
    </row>
    <row r="1384" spans="2:7" x14ac:dyDescent="0.25">
      <c r="B1384" s="20">
        <v>39150</v>
      </c>
      <c r="C1384" s="21">
        <v>72.58</v>
      </c>
      <c r="D1384" s="29">
        <f ca="1">MATCH(B1384,'Natural Gas'!A:A)</f>
        <v>2539</v>
      </c>
      <c r="E1384" s="30">
        <f ca="1">INDEX('Natural Gas'!B:B,'Price Data'!D1384)</f>
        <v>7.05</v>
      </c>
      <c r="F1384" s="4">
        <f ca="1">MAX((C1384-E1384*$E$4-$E$3),0)</f>
        <v>14.18</v>
      </c>
      <c r="G1384" s="4">
        <f t="shared" ca="1" si="24"/>
        <v>2007</v>
      </c>
    </row>
    <row r="1385" spans="2:7" x14ac:dyDescent="0.25">
      <c r="B1385" s="20">
        <v>39153</v>
      </c>
      <c r="C1385" s="21">
        <v>69.66</v>
      </c>
      <c r="D1385" s="29">
        <f ca="1">MATCH(B1385,'Natural Gas'!A:A)</f>
        <v>2540</v>
      </c>
      <c r="E1385" s="30">
        <f ca="1">INDEX('Natural Gas'!B:B,'Price Data'!D1385)</f>
        <v>6.81</v>
      </c>
      <c r="F1385" s="4">
        <f ca="1">MAX((C1385-E1385*$E$4-$E$3),0)</f>
        <v>13.18</v>
      </c>
      <c r="G1385" s="4">
        <f t="shared" ca="1" si="24"/>
        <v>2007</v>
      </c>
    </row>
    <row r="1386" spans="2:7" x14ac:dyDescent="0.25">
      <c r="B1386" s="20">
        <v>39154</v>
      </c>
      <c r="C1386" s="21">
        <v>66.03</v>
      </c>
      <c r="D1386" s="29">
        <f ca="1">MATCH(B1386,'Natural Gas'!A:A)</f>
        <v>2541</v>
      </c>
      <c r="E1386" s="30">
        <f ca="1">INDEX('Natural Gas'!B:B,'Price Data'!D1386)</f>
        <v>6.78</v>
      </c>
      <c r="F1386" s="4">
        <f ca="1">MAX((C1386-E1386*$E$4-$E$3),0)</f>
        <v>9.7899999999999991</v>
      </c>
      <c r="G1386" s="4">
        <f t="shared" ca="1" si="24"/>
        <v>2007</v>
      </c>
    </row>
    <row r="1387" spans="2:7" x14ac:dyDescent="0.25">
      <c r="B1387" s="20">
        <v>39155</v>
      </c>
      <c r="C1387" s="21">
        <v>65.25</v>
      </c>
      <c r="D1387" s="29">
        <f ca="1">MATCH(B1387,'Natural Gas'!A:A)</f>
        <v>2542</v>
      </c>
      <c r="E1387" s="30">
        <f ca="1">INDEX('Natural Gas'!B:B,'Price Data'!D1387)</f>
        <v>6.86</v>
      </c>
      <c r="F1387" s="4">
        <f ca="1">MAX((C1387-E1387*$E$4-$E$3),0)</f>
        <v>8.3699999999999974</v>
      </c>
      <c r="G1387" s="4">
        <f t="shared" ca="1" si="24"/>
        <v>2007</v>
      </c>
    </row>
    <row r="1388" spans="2:7" x14ac:dyDescent="0.25">
      <c r="B1388" s="20">
        <v>39156</v>
      </c>
      <c r="C1388" s="21">
        <v>76.099999999999994</v>
      </c>
      <c r="D1388" s="29">
        <f ca="1">MATCH(B1388,'Natural Gas'!A:A)</f>
        <v>2543</v>
      </c>
      <c r="E1388" s="30">
        <f ca="1">INDEX('Natural Gas'!B:B,'Price Data'!D1388)</f>
        <v>7.02</v>
      </c>
      <c r="F1388" s="4">
        <f ca="1">MAX((C1388-E1388*$E$4-$E$3),0)</f>
        <v>17.939999999999998</v>
      </c>
      <c r="G1388" s="4">
        <f t="shared" ca="1" si="24"/>
        <v>2007</v>
      </c>
    </row>
    <row r="1389" spans="2:7" x14ac:dyDescent="0.25">
      <c r="B1389" s="20">
        <v>39157</v>
      </c>
      <c r="C1389" s="21">
        <v>78.42</v>
      </c>
      <c r="D1389" s="29">
        <f ca="1">MATCH(B1389,'Natural Gas'!A:A)</f>
        <v>2544</v>
      </c>
      <c r="E1389" s="30">
        <f ca="1">INDEX('Natural Gas'!B:B,'Price Data'!D1389)</f>
        <v>6.84</v>
      </c>
      <c r="F1389" s="4">
        <f ca="1">MAX((C1389-E1389*$E$4-$E$3),0)</f>
        <v>21.700000000000003</v>
      </c>
      <c r="G1389" s="4">
        <f t="shared" ca="1" si="24"/>
        <v>2007</v>
      </c>
    </row>
    <row r="1390" spans="2:7" x14ac:dyDescent="0.25">
      <c r="B1390" s="20">
        <v>39160</v>
      </c>
      <c r="C1390" s="21">
        <v>73.91</v>
      </c>
      <c r="D1390" s="29">
        <f ca="1">MATCH(B1390,'Natural Gas'!A:A)</f>
        <v>2545</v>
      </c>
      <c r="E1390" s="30">
        <f ca="1">INDEX('Natural Gas'!B:B,'Price Data'!D1390)</f>
        <v>6.7</v>
      </c>
      <c r="F1390" s="4">
        <f ca="1">MAX((C1390-E1390*$E$4-$E$3),0)</f>
        <v>18.309999999999995</v>
      </c>
      <c r="G1390" s="4">
        <f t="shared" ca="1" si="24"/>
        <v>2007</v>
      </c>
    </row>
    <row r="1391" spans="2:7" x14ac:dyDescent="0.25">
      <c r="B1391" s="20">
        <v>39161</v>
      </c>
      <c r="C1391" s="21">
        <v>71.36</v>
      </c>
      <c r="D1391" s="29">
        <f ca="1">MATCH(B1391,'Natural Gas'!A:A)</f>
        <v>2546</v>
      </c>
      <c r="E1391" s="30">
        <f ca="1">INDEX('Natural Gas'!B:B,'Price Data'!D1391)</f>
        <v>6.81</v>
      </c>
      <c r="F1391" s="4">
        <f ca="1">MAX((C1391-E1391*$E$4-$E$3),0)</f>
        <v>14.880000000000003</v>
      </c>
      <c r="G1391" s="4">
        <f t="shared" ca="1" si="24"/>
        <v>2007</v>
      </c>
    </row>
    <row r="1392" spans="2:7" x14ac:dyDescent="0.25">
      <c r="B1392" s="20">
        <v>39162</v>
      </c>
      <c r="C1392" s="21">
        <v>67.77</v>
      </c>
      <c r="D1392" s="29">
        <f ca="1">MATCH(B1392,'Natural Gas'!A:A)</f>
        <v>2547</v>
      </c>
      <c r="E1392" s="30">
        <f ca="1">INDEX('Natural Gas'!B:B,'Price Data'!D1392)</f>
        <v>6.82</v>
      </c>
      <c r="F1392" s="4">
        <f ca="1">MAX((C1392-E1392*$E$4-$E$3),0)</f>
        <v>11.209999999999994</v>
      </c>
      <c r="G1392" s="4">
        <f t="shared" ca="1" si="24"/>
        <v>2007</v>
      </c>
    </row>
    <row r="1393" spans="2:7" x14ac:dyDescent="0.25">
      <c r="B1393" s="20">
        <v>39163</v>
      </c>
      <c r="C1393" s="21">
        <v>67.03</v>
      </c>
      <c r="D1393" s="29">
        <f ca="1">MATCH(B1393,'Natural Gas'!A:A)</f>
        <v>2548</v>
      </c>
      <c r="E1393" s="30">
        <f ca="1">INDEX('Natural Gas'!B:B,'Price Data'!D1393)</f>
        <v>7.07</v>
      </c>
      <c r="F1393" s="4">
        <f ca="1">MAX((C1393-E1393*$E$4-$E$3),0)</f>
        <v>8.4699999999999989</v>
      </c>
      <c r="G1393" s="4">
        <f t="shared" ca="1" si="24"/>
        <v>2007</v>
      </c>
    </row>
    <row r="1394" spans="2:7" x14ac:dyDescent="0.25">
      <c r="B1394" s="20">
        <v>39164</v>
      </c>
      <c r="C1394" s="21">
        <v>73.349999999999994</v>
      </c>
      <c r="D1394" s="29">
        <f ca="1">MATCH(B1394,'Natural Gas'!A:A)</f>
        <v>2549</v>
      </c>
      <c r="E1394" s="30">
        <f ca="1">INDEX('Natural Gas'!B:B,'Price Data'!D1394)</f>
        <v>7.16</v>
      </c>
      <c r="F1394" s="4">
        <f ca="1">MAX((C1394-E1394*$E$4-$E$3),0)</f>
        <v>14.069999999999993</v>
      </c>
      <c r="G1394" s="4">
        <f t="shared" ca="1" si="24"/>
        <v>2007</v>
      </c>
    </row>
    <row r="1395" spans="2:7" x14ac:dyDescent="0.25">
      <c r="B1395" s="20">
        <v>39167</v>
      </c>
      <c r="C1395" s="21">
        <v>72.92</v>
      </c>
      <c r="D1395" s="29">
        <f ca="1">MATCH(B1395,'Natural Gas'!A:A)</f>
        <v>2550</v>
      </c>
      <c r="E1395" s="30">
        <f ca="1">INDEX('Natural Gas'!B:B,'Price Data'!D1395)</f>
        <v>7.15</v>
      </c>
      <c r="F1395" s="4">
        <f ca="1">MAX((C1395-E1395*$E$4-$E$3),0)</f>
        <v>13.719999999999999</v>
      </c>
      <c r="G1395" s="4">
        <f t="shared" ca="1" si="24"/>
        <v>2007</v>
      </c>
    </row>
    <row r="1396" spans="2:7" x14ac:dyDescent="0.25">
      <c r="B1396" s="20">
        <v>39168</v>
      </c>
      <c r="C1396" s="21">
        <v>71.5</v>
      </c>
      <c r="D1396" s="29">
        <f ca="1">MATCH(B1396,'Natural Gas'!A:A)</f>
        <v>2551</v>
      </c>
      <c r="E1396" s="30">
        <f ca="1">INDEX('Natural Gas'!B:B,'Price Data'!D1396)</f>
        <v>7.15</v>
      </c>
      <c r="F1396" s="4">
        <f ca="1">MAX((C1396-E1396*$E$4-$E$3),0)</f>
        <v>12.299999999999997</v>
      </c>
      <c r="G1396" s="4">
        <f t="shared" ca="1" si="24"/>
        <v>2007</v>
      </c>
    </row>
    <row r="1397" spans="2:7" x14ac:dyDescent="0.25">
      <c r="B1397" s="20">
        <v>39169</v>
      </c>
      <c r="C1397" s="21">
        <v>74.05</v>
      </c>
      <c r="D1397" s="29">
        <f ca="1">MATCH(B1397,'Natural Gas'!A:A)</f>
        <v>2552</v>
      </c>
      <c r="E1397" s="30">
        <f ca="1">INDEX('Natural Gas'!B:B,'Price Data'!D1397)</f>
        <v>7.47</v>
      </c>
      <c r="F1397" s="4">
        <f ca="1">MAX((C1397-E1397*$E$4-$E$3),0)</f>
        <v>12.29</v>
      </c>
      <c r="G1397" s="4">
        <f t="shared" ca="1" si="24"/>
        <v>2007</v>
      </c>
    </row>
    <row r="1398" spans="2:7" x14ac:dyDescent="0.25">
      <c r="B1398" s="20">
        <v>39170</v>
      </c>
      <c r="C1398" s="21">
        <v>71.2</v>
      </c>
      <c r="D1398" s="29">
        <f ca="1">MATCH(B1398,'Natural Gas'!A:A)</f>
        <v>2553</v>
      </c>
      <c r="E1398" s="30">
        <f ca="1">INDEX('Natural Gas'!B:B,'Price Data'!D1398)</f>
        <v>7.34</v>
      </c>
      <c r="F1398" s="4">
        <f ca="1">MAX((C1398-E1398*$E$4-$E$3),0)</f>
        <v>10.480000000000004</v>
      </c>
      <c r="G1398" s="4">
        <f t="shared" ca="1" si="24"/>
        <v>2007</v>
      </c>
    </row>
    <row r="1399" spans="2:7" x14ac:dyDescent="0.25">
      <c r="B1399" s="20">
        <v>39171</v>
      </c>
      <c r="C1399" s="21">
        <v>78.489999999999995</v>
      </c>
      <c r="D1399" s="29">
        <f ca="1">MATCH(B1399,'Natural Gas'!A:A)</f>
        <v>2554</v>
      </c>
      <c r="E1399" s="30">
        <f ca="1">INDEX('Natural Gas'!B:B,'Price Data'!D1399)</f>
        <v>7.5</v>
      </c>
      <c r="F1399" s="4">
        <f ca="1">MAX((C1399-E1399*$E$4-$E$3),0)</f>
        <v>16.489999999999995</v>
      </c>
      <c r="G1399" s="4">
        <f t="shared" ca="1" si="24"/>
        <v>2007</v>
      </c>
    </row>
    <row r="1400" spans="2:7" x14ac:dyDescent="0.25">
      <c r="B1400" s="20">
        <v>39174</v>
      </c>
      <c r="C1400" s="21">
        <v>77.2</v>
      </c>
      <c r="D1400" s="29">
        <f ca="1">MATCH(B1400,'Natural Gas'!A:A)</f>
        <v>2555</v>
      </c>
      <c r="E1400" s="30">
        <f ca="1">INDEX('Natural Gas'!B:B,'Price Data'!D1400)</f>
        <v>7.62</v>
      </c>
      <c r="F1400" s="4">
        <f ca="1">MAX((C1400-E1400*$E$4-$E$3),0)</f>
        <v>14.240000000000002</v>
      </c>
      <c r="G1400" s="4">
        <f t="shared" ca="1" si="24"/>
        <v>2007</v>
      </c>
    </row>
    <row r="1401" spans="2:7" x14ac:dyDescent="0.25">
      <c r="B1401" s="20">
        <v>39175</v>
      </c>
      <c r="C1401" s="21">
        <v>79.75</v>
      </c>
      <c r="D1401" s="29">
        <f ca="1">MATCH(B1401,'Natural Gas'!A:A)</f>
        <v>2556</v>
      </c>
      <c r="E1401" s="30">
        <f ca="1">INDEX('Natural Gas'!B:B,'Price Data'!D1401)</f>
        <v>7.57</v>
      </c>
      <c r="F1401" s="4">
        <f ca="1">MAX((C1401-E1401*$E$4-$E$3),0)</f>
        <v>17.189999999999998</v>
      </c>
      <c r="G1401" s="4">
        <f t="shared" ca="1" si="24"/>
        <v>2007</v>
      </c>
    </row>
    <row r="1402" spans="2:7" x14ac:dyDescent="0.25">
      <c r="B1402" s="20">
        <v>39176</v>
      </c>
      <c r="C1402" s="21">
        <v>78.88</v>
      </c>
      <c r="D1402" s="29">
        <f ca="1">MATCH(B1402,'Natural Gas'!A:A)</f>
        <v>2557</v>
      </c>
      <c r="E1402" s="30">
        <f ca="1">INDEX('Natural Gas'!B:B,'Price Data'!D1402)</f>
        <v>7.46</v>
      </c>
      <c r="F1402" s="4">
        <f ca="1">MAX((C1402-E1402*$E$4-$E$3),0)</f>
        <v>17.199999999999996</v>
      </c>
      <c r="G1402" s="4">
        <f t="shared" ca="1" si="24"/>
        <v>2007</v>
      </c>
    </row>
    <row r="1403" spans="2:7" x14ac:dyDescent="0.25">
      <c r="B1403" s="20">
        <v>39177</v>
      </c>
      <c r="C1403" s="21">
        <v>76.489999999999995</v>
      </c>
      <c r="D1403" s="29">
        <f ca="1">MATCH(B1403,'Natural Gas'!A:A)</f>
        <v>2558</v>
      </c>
      <c r="E1403" s="30">
        <f ca="1">INDEX('Natural Gas'!B:B,'Price Data'!D1403)</f>
        <v>7.53</v>
      </c>
      <c r="F1403" s="4">
        <f ca="1">MAX((C1403-E1403*$E$4-$E$3),0)</f>
        <v>14.249999999999993</v>
      </c>
      <c r="G1403" s="4">
        <f t="shared" ca="1" si="24"/>
        <v>2007</v>
      </c>
    </row>
    <row r="1404" spans="2:7" x14ac:dyDescent="0.25">
      <c r="B1404" s="20">
        <v>39178</v>
      </c>
      <c r="C1404" s="21">
        <v>81</v>
      </c>
      <c r="D1404" s="29">
        <f ca="1">MATCH(B1404,'Natural Gas'!A:A)</f>
        <v>2558</v>
      </c>
      <c r="E1404" s="30">
        <f ca="1">INDEX('Natural Gas'!B:B,'Price Data'!D1404)</f>
        <v>7.53</v>
      </c>
      <c r="F1404" s="4">
        <f ca="1">MAX((C1404-E1404*$E$4-$E$3),0)</f>
        <v>18.759999999999998</v>
      </c>
      <c r="G1404" s="4">
        <f t="shared" ca="1" si="24"/>
        <v>2007</v>
      </c>
    </row>
    <row r="1405" spans="2:7" x14ac:dyDescent="0.25">
      <c r="B1405" s="20">
        <v>39181</v>
      </c>
      <c r="C1405" s="21">
        <v>93.72</v>
      </c>
      <c r="D1405" s="29">
        <f ca="1">MATCH(B1405,'Natural Gas'!A:A)</f>
        <v>2559</v>
      </c>
      <c r="E1405" s="30">
        <f ca="1">INDEX('Natural Gas'!B:B,'Price Data'!D1405)</f>
        <v>7.65</v>
      </c>
      <c r="F1405" s="4">
        <f ca="1">MAX((C1405-E1405*$E$4-$E$3),0)</f>
        <v>30.519999999999996</v>
      </c>
      <c r="G1405" s="4">
        <f t="shared" ca="1" si="24"/>
        <v>2007</v>
      </c>
    </row>
    <row r="1406" spans="2:7" x14ac:dyDescent="0.25">
      <c r="B1406" s="20">
        <v>39182</v>
      </c>
      <c r="C1406" s="21">
        <v>92.5</v>
      </c>
      <c r="D1406" s="29">
        <f ca="1">MATCH(B1406,'Natural Gas'!A:A)</f>
        <v>2560</v>
      </c>
      <c r="E1406" s="30">
        <f ca="1">INDEX('Natural Gas'!B:B,'Price Data'!D1406)</f>
        <v>7.65</v>
      </c>
      <c r="F1406" s="4">
        <f ca="1">MAX((C1406-E1406*$E$4-$E$3),0)</f>
        <v>29.299999999999997</v>
      </c>
      <c r="G1406" s="4">
        <f t="shared" ca="1" si="24"/>
        <v>2007</v>
      </c>
    </row>
    <row r="1407" spans="2:7" x14ac:dyDescent="0.25">
      <c r="B1407" s="20">
        <v>39183</v>
      </c>
      <c r="C1407" s="21">
        <v>91.56</v>
      </c>
      <c r="D1407" s="29">
        <f ca="1">MATCH(B1407,'Natural Gas'!A:A)</f>
        <v>2561</v>
      </c>
      <c r="E1407" s="30">
        <f ca="1">INDEX('Natural Gas'!B:B,'Price Data'!D1407)</f>
        <v>7.97</v>
      </c>
      <c r="F1407" s="4">
        <f ca="1">MAX((C1407-E1407*$E$4-$E$3),0)</f>
        <v>25.800000000000004</v>
      </c>
      <c r="G1407" s="4">
        <f t="shared" ca="1" si="24"/>
        <v>2007</v>
      </c>
    </row>
    <row r="1408" spans="2:7" x14ac:dyDescent="0.25">
      <c r="B1408" s="20">
        <v>39184</v>
      </c>
      <c r="C1408" s="21">
        <v>84.83</v>
      </c>
      <c r="D1408" s="29">
        <f ca="1">MATCH(B1408,'Natural Gas'!A:A)</f>
        <v>2562</v>
      </c>
      <c r="E1408" s="30">
        <f ca="1">INDEX('Natural Gas'!B:B,'Price Data'!D1408)</f>
        <v>7.95</v>
      </c>
      <c r="F1408" s="4">
        <f ca="1">MAX((C1408-E1408*$E$4-$E$3),0)</f>
        <v>19.229999999999997</v>
      </c>
      <c r="G1408" s="4">
        <f t="shared" ca="1" si="24"/>
        <v>2007</v>
      </c>
    </row>
    <row r="1409" spans="2:7" x14ac:dyDescent="0.25">
      <c r="B1409" s="20">
        <v>39185</v>
      </c>
      <c r="C1409" s="21">
        <v>91.94</v>
      </c>
      <c r="D1409" s="29">
        <f ca="1">MATCH(B1409,'Natural Gas'!A:A)</f>
        <v>2563</v>
      </c>
      <c r="E1409" s="30">
        <f ca="1">INDEX('Natural Gas'!B:B,'Price Data'!D1409)</f>
        <v>7.93</v>
      </c>
      <c r="F1409" s="4">
        <f ca="1">MAX((C1409-E1409*$E$4-$E$3),0)</f>
        <v>26.5</v>
      </c>
      <c r="G1409" s="4">
        <f t="shared" ca="1" si="24"/>
        <v>2007</v>
      </c>
    </row>
    <row r="1410" spans="2:7" x14ac:dyDescent="0.25">
      <c r="B1410" s="20">
        <v>39188</v>
      </c>
      <c r="C1410" s="21">
        <v>83.27</v>
      </c>
      <c r="D1410" s="29">
        <f ca="1">MATCH(B1410,'Natural Gas'!A:A)</f>
        <v>2564</v>
      </c>
      <c r="E1410" s="30">
        <f ca="1">INDEX('Natural Gas'!B:B,'Price Data'!D1410)</f>
        <v>7.66</v>
      </c>
      <c r="F1410" s="4">
        <f ca="1">MAX((C1410-E1410*$E$4-$E$3),0)</f>
        <v>19.989999999999995</v>
      </c>
      <c r="G1410" s="4">
        <f t="shared" ca="1" si="24"/>
        <v>2007</v>
      </c>
    </row>
    <row r="1411" spans="2:7" x14ac:dyDescent="0.25">
      <c r="B1411" s="20">
        <v>39189</v>
      </c>
      <c r="C1411" s="21">
        <v>76.97</v>
      </c>
      <c r="D1411" s="29">
        <f ca="1">MATCH(B1411,'Natural Gas'!A:A)</f>
        <v>2565</v>
      </c>
      <c r="E1411" s="30">
        <f ca="1">INDEX('Natural Gas'!B:B,'Price Data'!D1411)</f>
        <v>7.5</v>
      </c>
      <c r="F1411" s="4">
        <f ca="1">MAX((C1411-E1411*$E$4-$E$3),0)</f>
        <v>14.969999999999999</v>
      </c>
      <c r="G1411" s="4">
        <f t="shared" ca="1" si="24"/>
        <v>2007</v>
      </c>
    </row>
    <row r="1412" spans="2:7" x14ac:dyDescent="0.25">
      <c r="B1412" s="20">
        <v>39190</v>
      </c>
      <c r="C1412" s="21">
        <v>76.930000000000007</v>
      </c>
      <c r="D1412" s="29">
        <f ca="1">MATCH(B1412,'Natural Gas'!A:A)</f>
        <v>2566</v>
      </c>
      <c r="E1412" s="30">
        <f ca="1">INDEX('Natural Gas'!B:B,'Price Data'!D1412)</f>
        <v>7.54</v>
      </c>
      <c r="F1412" s="4">
        <f ca="1">MAX((C1412-E1412*$E$4-$E$3),0)</f>
        <v>14.610000000000007</v>
      </c>
      <c r="G1412" s="4">
        <f t="shared" ca="1" si="24"/>
        <v>2007</v>
      </c>
    </row>
    <row r="1413" spans="2:7" x14ac:dyDescent="0.25">
      <c r="B1413" s="20">
        <v>39191</v>
      </c>
      <c r="C1413" s="21">
        <v>74.290000000000006</v>
      </c>
      <c r="D1413" s="29">
        <f ca="1">MATCH(B1413,'Natural Gas'!A:A)</f>
        <v>2567</v>
      </c>
      <c r="E1413" s="30">
        <f ca="1">INDEX('Natural Gas'!B:B,'Price Data'!D1413)</f>
        <v>7.54</v>
      </c>
      <c r="F1413" s="4">
        <f ca="1">MAX((C1413-E1413*$E$4-$E$3),0)</f>
        <v>11.970000000000006</v>
      </c>
      <c r="G1413" s="4">
        <f t="shared" ca="1" si="24"/>
        <v>2007</v>
      </c>
    </row>
    <row r="1414" spans="2:7" x14ac:dyDescent="0.25">
      <c r="B1414" s="20">
        <v>39192</v>
      </c>
      <c r="C1414" s="21">
        <v>73.05</v>
      </c>
      <c r="D1414" s="29">
        <f ca="1">MATCH(B1414,'Natural Gas'!A:A)</f>
        <v>2568</v>
      </c>
      <c r="E1414" s="30">
        <f ca="1">INDEX('Natural Gas'!B:B,'Price Data'!D1414)</f>
        <v>7.32</v>
      </c>
      <c r="F1414" s="4">
        <f ca="1">MAX((C1414-E1414*$E$4-$E$3),0)</f>
        <v>12.489999999999995</v>
      </c>
      <c r="G1414" s="4">
        <f t="shared" ca="1" si="24"/>
        <v>2007</v>
      </c>
    </row>
    <row r="1415" spans="2:7" x14ac:dyDescent="0.25">
      <c r="B1415" s="20">
        <v>39195</v>
      </c>
      <c r="C1415" s="21">
        <v>72.760000000000005</v>
      </c>
      <c r="D1415" s="29">
        <f ca="1">MATCH(B1415,'Natural Gas'!A:A)</f>
        <v>2569</v>
      </c>
      <c r="E1415" s="30">
        <f ca="1">INDEX('Natural Gas'!B:B,'Price Data'!D1415)</f>
        <v>7.24</v>
      </c>
      <c r="F1415" s="4">
        <f ca="1">MAX((C1415-E1415*$E$4-$E$3),0)</f>
        <v>12.840000000000003</v>
      </c>
      <c r="G1415" s="4">
        <f t="shared" ca="1" si="24"/>
        <v>2007</v>
      </c>
    </row>
    <row r="1416" spans="2:7" x14ac:dyDescent="0.25">
      <c r="B1416" s="20">
        <v>39196</v>
      </c>
      <c r="C1416" s="21">
        <v>73.680000000000007</v>
      </c>
      <c r="D1416" s="29">
        <f ca="1">MATCH(B1416,'Natural Gas'!A:A)</f>
        <v>2570</v>
      </c>
      <c r="E1416" s="30">
        <f ca="1">INDEX('Natural Gas'!B:B,'Price Data'!D1416)</f>
        <v>7.57</v>
      </c>
      <c r="F1416" s="4">
        <f ca="1">MAX((C1416-E1416*$E$4-$E$3),0)</f>
        <v>11.120000000000005</v>
      </c>
      <c r="G1416" s="4">
        <f t="shared" ca="1" si="24"/>
        <v>2007</v>
      </c>
    </row>
    <row r="1417" spans="2:7" x14ac:dyDescent="0.25">
      <c r="B1417" s="20">
        <v>39197</v>
      </c>
      <c r="C1417" s="21">
        <v>73.12</v>
      </c>
      <c r="D1417" s="29">
        <f ca="1">MATCH(B1417,'Natural Gas'!A:A)</f>
        <v>2571</v>
      </c>
      <c r="E1417" s="30">
        <f ca="1">INDEX('Natural Gas'!B:B,'Price Data'!D1417)</f>
        <v>7.6</v>
      </c>
      <c r="F1417" s="4">
        <f ca="1">MAX((C1417-E1417*$E$4-$E$3),0)</f>
        <v>10.320000000000007</v>
      </c>
      <c r="G1417" s="4">
        <f t="shared" ca="1" si="24"/>
        <v>2007</v>
      </c>
    </row>
    <row r="1418" spans="2:7" x14ac:dyDescent="0.25">
      <c r="B1418" s="20">
        <v>39198</v>
      </c>
      <c r="C1418" s="21">
        <v>74.45</v>
      </c>
      <c r="D1418" s="29">
        <f ca="1">MATCH(B1418,'Natural Gas'!A:A)</f>
        <v>2572</v>
      </c>
      <c r="E1418" s="30">
        <f ca="1">INDEX('Natural Gas'!B:B,'Price Data'!D1418)</f>
        <v>7.56</v>
      </c>
      <c r="F1418" s="4">
        <f ca="1">MAX((C1418-E1418*$E$4-$E$3),0)</f>
        <v>11.970000000000006</v>
      </c>
      <c r="G1418" s="4">
        <f t="shared" ca="1" si="24"/>
        <v>2007</v>
      </c>
    </row>
    <row r="1419" spans="2:7" x14ac:dyDescent="0.25">
      <c r="B1419" s="20">
        <v>39199</v>
      </c>
      <c r="C1419" s="21">
        <v>76.58</v>
      </c>
      <c r="D1419" s="29">
        <f ca="1">MATCH(B1419,'Natural Gas'!A:A)</f>
        <v>2573</v>
      </c>
      <c r="E1419" s="30">
        <f ca="1">INDEX('Natural Gas'!B:B,'Price Data'!D1419)</f>
        <v>7.44</v>
      </c>
      <c r="F1419" s="4">
        <f ca="1">MAX((C1419-E1419*$E$4-$E$3),0)</f>
        <v>15.059999999999995</v>
      </c>
      <c r="G1419" s="4">
        <f t="shared" ref="G1419:G1482" ca="1" si="25">YEAR(B1419)</f>
        <v>2007</v>
      </c>
    </row>
    <row r="1420" spans="2:7" x14ac:dyDescent="0.25">
      <c r="B1420" s="20">
        <v>39202</v>
      </c>
      <c r="C1420" s="21">
        <v>76.67</v>
      </c>
      <c r="D1420" s="29">
        <f ca="1">MATCH(B1420,'Natural Gas'!A:A)</f>
        <v>2574</v>
      </c>
      <c r="E1420" s="30">
        <f ca="1">INDEX('Natural Gas'!B:B,'Price Data'!D1420)</f>
        <v>7.71</v>
      </c>
      <c r="F1420" s="4">
        <f ca="1">MAX((C1420-E1420*$E$4-$E$3),0)</f>
        <v>12.990000000000002</v>
      </c>
      <c r="G1420" s="4">
        <f t="shared" ca="1" si="25"/>
        <v>2007</v>
      </c>
    </row>
    <row r="1421" spans="2:7" x14ac:dyDescent="0.25">
      <c r="B1421" s="20">
        <v>39203</v>
      </c>
      <c r="C1421" s="21">
        <v>74.430000000000007</v>
      </c>
      <c r="D1421" s="29">
        <f ca="1">MATCH(B1421,'Natural Gas'!A:A)</f>
        <v>2575</v>
      </c>
      <c r="E1421" s="30">
        <f ca="1">INDEX('Natural Gas'!B:B,'Price Data'!D1421)</f>
        <v>7.64</v>
      </c>
      <c r="F1421" s="4">
        <f ca="1">MAX((C1421-E1421*$E$4-$E$3),0)</f>
        <v>11.310000000000009</v>
      </c>
      <c r="G1421" s="4">
        <f t="shared" ca="1" si="25"/>
        <v>2007</v>
      </c>
    </row>
    <row r="1422" spans="2:7" x14ac:dyDescent="0.25">
      <c r="B1422" s="20">
        <v>39204</v>
      </c>
      <c r="C1422" s="21">
        <v>74.849999999999994</v>
      </c>
      <c r="D1422" s="29">
        <f ca="1">MATCH(B1422,'Natural Gas'!A:A)</f>
        <v>2576</v>
      </c>
      <c r="E1422" s="30">
        <f ca="1">INDEX('Natural Gas'!B:B,'Price Data'!D1422)</f>
        <v>7.64</v>
      </c>
      <c r="F1422" s="4">
        <f ca="1">MAX((C1422-E1422*$E$4-$E$3),0)</f>
        <v>11.729999999999997</v>
      </c>
      <c r="G1422" s="4">
        <f t="shared" ca="1" si="25"/>
        <v>2007</v>
      </c>
    </row>
    <row r="1423" spans="2:7" x14ac:dyDescent="0.25">
      <c r="B1423" s="20">
        <v>39205</v>
      </c>
      <c r="C1423" s="21">
        <v>71.8</v>
      </c>
      <c r="D1423" s="29">
        <f ca="1">MATCH(B1423,'Natural Gas'!A:A)</f>
        <v>2577</v>
      </c>
      <c r="E1423" s="30">
        <f ca="1">INDEX('Natural Gas'!B:B,'Price Data'!D1423)</f>
        <v>7.58</v>
      </c>
      <c r="F1423" s="4">
        <f ca="1">MAX((C1423-E1423*$E$4-$E$3),0)</f>
        <v>9.1599999999999966</v>
      </c>
      <c r="G1423" s="4">
        <f t="shared" ca="1" si="25"/>
        <v>2007</v>
      </c>
    </row>
    <row r="1424" spans="2:7" x14ac:dyDescent="0.25">
      <c r="B1424" s="20">
        <v>39206</v>
      </c>
      <c r="C1424" s="21">
        <v>75.08</v>
      </c>
      <c r="D1424" s="29">
        <f ca="1">MATCH(B1424,'Natural Gas'!A:A)</f>
        <v>2578</v>
      </c>
      <c r="E1424" s="30">
        <f ca="1">INDEX('Natural Gas'!B:B,'Price Data'!D1424)</f>
        <v>7.82</v>
      </c>
      <c r="F1424" s="4">
        <f ca="1">MAX((C1424-E1424*$E$4-$E$3),0)</f>
        <v>10.519999999999996</v>
      </c>
      <c r="G1424" s="4">
        <f t="shared" ca="1" si="25"/>
        <v>2007</v>
      </c>
    </row>
    <row r="1425" spans="2:7" x14ac:dyDescent="0.25">
      <c r="B1425" s="20">
        <v>39209</v>
      </c>
      <c r="C1425" s="21">
        <v>74.09</v>
      </c>
      <c r="D1425" s="29">
        <f ca="1">MATCH(B1425,'Natural Gas'!A:A)</f>
        <v>2579</v>
      </c>
      <c r="E1425" s="30">
        <f ca="1">INDEX('Natural Gas'!B:B,'Price Data'!D1425)</f>
        <v>7.69</v>
      </c>
      <c r="F1425" s="4">
        <f ca="1">MAX((C1425-E1425*$E$4-$E$3),0)</f>
        <v>10.57</v>
      </c>
      <c r="G1425" s="4">
        <f t="shared" ca="1" si="25"/>
        <v>2007</v>
      </c>
    </row>
    <row r="1426" spans="2:7" x14ac:dyDescent="0.25">
      <c r="B1426" s="20">
        <v>39210</v>
      </c>
      <c r="C1426" s="21">
        <v>73.38</v>
      </c>
      <c r="D1426" s="29">
        <f ca="1">MATCH(B1426,'Natural Gas'!A:A)</f>
        <v>2580</v>
      </c>
      <c r="E1426" s="30">
        <f ca="1">INDEX('Natural Gas'!B:B,'Price Data'!D1426)</f>
        <v>7.5</v>
      </c>
      <c r="F1426" s="4">
        <f ca="1">MAX((C1426-E1426*$E$4-$E$3),0)</f>
        <v>11.379999999999995</v>
      </c>
      <c r="G1426" s="4">
        <f t="shared" ca="1" si="25"/>
        <v>2007</v>
      </c>
    </row>
    <row r="1427" spans="2:7" x14ac:dyDescent="0.25">
      <c r="B1427" s="20">
        <v>39211</v>
      </c>
      <c r="C1427" s="21">
        <v>73.81</v>
      </c>
      <c r="D1427" s="29">
        <f ca="1">MATCH(B1427,'Natural Gas'!A:A)</f>
        <v>2581</v>
      </c>
      <c r="E1427" s="30">
        <f ca="1">INDEX('Natural Gas'!B:B,'Price Data'!D1427)</f>
        <v>7.46</v>
      </c>
      <c r="F1427" s="4">
        <f ca="1">MAX((C1427-E1427*$E$4-$E$3),0)</f>
        <v>12.130000000000003</v>
      </c>
      <c r="G1427" s="4">
        <f t="shared" ca="1" si="25"/>
        <v>2007</v>
      </c>
    </row>
    <row r="1428" spans="2:7" x14ac:dyDescent="0.25">
      <c r="B1428" s="20">
        <v>39212</v>
      </c>
      <c r="C1428" s="21">
        <v>73.540000000000006</v>
      </c>
      <c r="D1428" s="29">
        <f ca="1">MATCH(B1428,'Natural Gas'!A:A)</f>
        <v>2582</v>
      </c>
      <c r="E1428" s="30">
        <f ca="1">INDEX('Natural Gas'!B:B,'Price Data'!D1428)</f>
        <v>7.63</v>
      </c>
      <c r="F1428" s="4">
        <f ca="1">MAX((C1428-E1428*$E$4-$E$3),0)</f>
        <v>10.500000000000007</v>
      </c>
      <c r="G1428" s="4">
        <f t="shared" ca="1" si="25"/>
        <v>2007</v>
      </c>
    </row>
    <row r="1429" spans="2:7" x14ac:dyDescent="0.25">
      <c r="B1429" s="20">
        <v>39213</v>
      </c>
      <c r="C1429" s="21">
        <v>73.28</v>
      </c>
      <c r="D1429" s="29">
        <f ca="1">MATCH(B1429,'Natural Gas'!A:A)</f>
        <v>2583</v>
      </c>
      <c r="E1429" s="30">
        <f ca="1">INDEX('Natural Gas'!B:B,'Price Data'!D1429)</f>
        <v>7.53</v>
      </c>
      <c r="F1429" s="4">
        <f ca="1">MAX((C1429-E1429*$E$4-$E$3),0)</f>
        <v>11.04</v>
      </c>
      <c r="G1429" s="4">
        <f t="shared" ca="1" si="25"/>
        <v>2007</v>
      </c>
    </row>
    <row r="1430" spans="2:7" x14ac:dyDescent="0.25">
      <c r="B1430" s="20">
        <v>39216</v>
      </c>
      <c r="C1430" s="21">
        <v>83.48</v>
      </c>
      <c r="D1430" s="29">
        <f ca="1">MATCH(B1430,'Natural Gas'!A:A)</f>
        <v>2584</v>
      </c>
      <c r="E1430" s="30">
        <f ca="1">INDEX('Natural Gas'!B:B,'Price Data'!D1430)</f>
        <v>7.85</v>
      </c>
      <c r="F1430" s="4">
        <f ca="1">MAX((C1430-E1430*$E$4-$E$3),0)</f>
        <v>18.680000000000007</v>
      </c>
      <c r="G1430" s="4">
        <f t="shared" ca="1" si="25"/>
        <v>2007</v>
      </c>
    </row>
    <row r="1431" spans="2:7" x14ac:dyDescent="0.25">
      <c r="B1431" s="20">
        <v>39217</v>
      </c>
      <c r="C1431" s="21">
        <v>85.96</v>
      </c>
      <c r="D1431" s="29">
        <f ca="1">MATCH(B1431,'Natural Gas'!A:A)</f>
        <v>2585</v>
      </c>
      <c r="E1431" s="30">
        <f ca="1">INDEX('Natural Gas'!B:B,'Price Data'!D1431)</f>
        <v>7.68</v>
      </c>
      <c r="F1431" s="4">
        <f ca="1">MAX((C1431-E1431*$E$4-$E$3),0)</f>
        <v>22.519999999999996</v>
      </c>
      <c r="G1431" s="4">
        <f t="shared" ca="1" si="25"/>
        <v>2007</v>
      </c>
    </row>
    <row r="1432" spans="2:7" x14ac:dyDescent="0.25">
      <c r="B1432" s="20">
        <v>39218</v>
      </c>
      <c r="C1432" s="21">
        <v>76.63</v>
      </c>
      <c r="D1432" s="29">
        <f ca="1">MATCH(B1432,'Natural Gas'!A:A)</f>
        <v>2586</v>
      </c>
      <c r="E1432" s="30">
        <f ca="1">INDEX('Natural Gas'!B:B,'Price Data'!D1432)</f>
        <v>7.62</v>
      </c>
      <c r="F1432" s="4">
        <f ca="1">MAX((C1432-E1432*$E$4-$E$3),0)</f>
        <v>13.669999999999995</v>
      </c>
      <c r="G1432" s="4">
        <f t="shared" ca="1" si="25"/>
        <v>2007</v>
      </c>
    </row>
    <row r="1433" spans="2:7" x14ac:dyDescent="0.25">
      <c r="B1433" s="20">
        <v>39219</v>
      </c>
      <c r="C1433" s="21">
        <v>77.44</v>
      </c>
      <c r="D1433" s="29">
        <f ca="1">MATCH(B1433,'Natural Gas'!A:A)</f>
        <v>2587</v>
      </c>
      <c r="E1433" s="30">
        <f ca="1">INDEX('Natural Gas'!B:B,'Price Data'!D1433)</f>
        <v>7.69</v>
      </c>
      <c r="F1433" s="4">
        <f ca="1">MAX((C1433-E1433*$E$4-$E$3),0)</f>
        <v>13.919999999999995</v>
      </c>
      <c r="G1433" s="4">
        <f t="shared" ca="1" si="25"/>
        <v>2007</v>
      </c>
    </row>
    <row r="1434" spans="2:7" x14ac:dyDescent="0.25">
      <c r="B1434" s="20">
        <v>39220</v>
      </c>
      <c r="C1434" s="21">
        <v>76.69</v>
      </c>
      <c r="D1434" s="29">
        <f ca="1">MATCH(B1434,'Natural Gas'!A:A)</f>
        <v>2588</v>
      </c>
      <c r="E1434" s="30">
        <f ca="1">INDEX('Natural Gas'!B:B,'Price Data'!D1434)</f>
        <v>7.87</v>
      </c>
      <c r="F1434" s="4">
        <f ca="1">MAX((C1434-E1434*$E$4-$E$3),0)</f>
        <v>11.729999999999997</v>
      </c>
      <c r="G1434" s="4">
        <f t="shared" ca="1" si="25"/>
        <v>2007</v>
      </c>
    </row>
    <row r="1435" spans="2:7" x14ac:dyDescent="0.25">
      <c r="B1435" s="20">
        <v>39223</v>
      </c>
      <c r="C1435" s="21">
        <v>72.89</v>
      </c>
      <c r="D1435" s="29">
        <f ca="1">MATCH(B1435,'Natural Gas'!A:A)</f>
        <v>2589</v>
      </c>
      <c r="E1435" s="30">
        <f ca="1">INDEX('Natural Gas'!B:B,'Price Data'!D1435)</f>
        <v>7.66</v>
      </c>
      <c r="F1435" s="4">
        <f ca="1">MAX((C1435-E1435*$E$4-$E$3),0)</f>
        <v>9.61</v>
      </c>
      <c r="G1435" s="4">
        <f t="shared" ca="1" si="25"/>
        <v>2007</v>
      </c>
    </row>
    <row r="1436" spans="2:7" x14ac:dyDescent="0.25">
      <c r="B1436" s="20">
        <v>39224</v>
      </c>
      <c r="C1436" s="21">
        <v>70.11</v>
      </c>
      <c r="D1436" s="29">
        <f ca="1">MATCH(B1436,'Natural Gas'!A:A)</f>
        <v>2590</v>
      </c>
      <c r="E1436" s="30">
        <f ca="1">INDEX('Natural Gas'!B:B,'Price Data'!D1436)</f>
        <v>7.6</v>
      </c>
      <c r="F1436" s="4">
        <f ca="1">MAX((C1436-E1436*$E$4-$E$3),0)</f>
        <v>7.3100000000000023</v>
      </c>
      <c r="G1436" s="4">
        <f t="shared" ca="1" si="25"/>
        <v>2007</v>
      </c>
    </row>
    <row r="1437" spans="2:7" x14ac:dyDescent="0.25">
      <c r="B1437" s="20">
        <v>39225</v>
      </c>
      <c r="C1437" s="21">
        <v>79.25</v>
      </c>
      <c r="D1437" s="29">
        <f ca="1">MATCH(B1437,'Natural Gas'!A:A)</f>
        <v>2591</v>
      </c>
      <c r="E1437" s="30">
        <f ca="1">INDEX('Natural Gas'!B:B,'Price Data'!D1437)</f>
        <v>7.51</v>
      </c>
      <c r="F1437" s="4">
        <f ca="1">MAX((C1437-E1437*$E$4-$E$3),0)</f>
        <v>17.170000000000002</v>
      </c>
      <c r="G1437" s="4">
        <f t="shared" ca="1" si="25"/>
        <v>2007</v>
      </c>
    </row>
    <row r="1438" spans="2:7" x14ac:dyDescent="0.25">
      <c r="B1438" s="20">
        <v>39226</v>
      </c>
      <c r="C1438" s="21">
        <v>93.09</v>
      </c>
      <c r="D1438" s="29">
        <f ca="1">MATCH(B1438,'Natural Gas'!A:A)</f>
        <v>2592</v>
      </c>
      <c r="E1438" s="30">
        <f ca="1">INDEX('Natural Gas'!B:B,'Price Data'!D1438)</f>
        <v>7.56</v>
      </c>
      <c r="F1438" s="4">
        <f ca="1">MAX((C1438-E1438*$E$4-$E$3),0)</f>
        <v>30.610000000000007</v>
      </c>
      <c r="G1438" s="4">
        <f t="shared" ca="1" si="25"/>
        <v>2007</v>
      </c>
    </row>
    <row r="1439" spans="2:7" x14ac:dyDescent="0.25">
      <c r="B1439" s="20">
        <v>39227</v>
      </c>
      <c r="C1439" s="21">
        <v>74.59</v>
      </c>
      <c r="D1439" s="29">
        <f ca="1">MATCH(B1439,'Natural Gas'!A:A)</f>
        <v>2593</v>
      </c>
      <c r="E1439" s="30">
        <f ca="1">INDEX('Natural Gas'!B:B,'Price Data'!D1439)</f>
        <v>7.47</v>
      </c>
      <c r="F1439" s="4">
        <f ca="1">MAX((C1439-E1439*$E$4-$E$3),0)</f>
        <v>12.830000000000005</v>
      </c>
      <c r="G1439" s="4">
        <f t="shared" ca="1" si="25"/>
        <v>2007</v>
      </c>
    </row>
    <row r="1440" spans="2:7" x14ac:dyDescent="0.25">
      <c r="B1440" s="20">
        <v>39231</v>
      </c>
      <c r="C1440" s="21">
        <v>81.05</v>
      </c>
      <c r="D1440" s="29">
        <f ca="1">MATCH(B1440,'Natural Gas'!A:A)</f>
        <v>2594</v>
      </c>
      <c r="E1440" s="30">
        <f ca="1">INDEX('Natural Gas'!B:B,'Price Data'!D1440)</f>
        <v>7.51</v>
      </c>
      <c r="F1440" s="4">
        <f ca="1">MAX((C1440-E1440*$E$4-$E$3),0)</f>
        <v>18.97</v>
      </c>
      <c r="G1440" s="4">
        <f t="shared" ca="1" si="25"/>
        <v>2007</v>
      </c>
    </row>
    <row r="1441" spans="2:7" x14ac:dyDescent="0.25">
      <c r="B1441" s="20">
        <v>39232</v>
      </c>
      <c r="C1441" s="21">
        <v>83.54</v>
      </c>
      <c r="D1441" s="29">
        <f ca="1">MATCH(B1441,'Natural Gas'!A:A)</f>
        <v>2595</v>
      </c>
      <c r="E1441" s="30">
        <f ca="1">INDEX('Natural Gas'!B:B,'Price Data'!D1441)</f>
        <v>7.71</v>
      </c>
      <c r="F1441" s="4">
        <f ca="1">MAX((C1441-E1441*$E$4-$E$3),0)</f>
        <v>19.860000000000007</v>
      </c>
      <c r="G1441" s="4">
        <f t="shared" ca="1" si="25"/>
        <v>2007</v>
      </c>
    </row>
    <row r="1442" spans="2:7" x14ac:dyDescent="0.25">
      <c r="B1442" s="20">
        <v>39233</v>
      </c>
      <c r="C1442" s="21">
        <v>81.05</v>
      </c>
      <c r="D1442" s="29">
        <f ca="1">MATCH(B1442,'Natural Gas'!A:A)</f>
        <v>2596</v>
      </c>
      <c r="E1442" s="30">
        <f ca="1">INDEX('Natural Gas'!B:B,'Price Data'!D1442)</f>
        <v>7.8</v>
      </c>
      <c r="F1442" s="4">
        <f ca="1">MAX((C1442-E1442*$E$4-$E$3),0)</f>
        <v>16.649999999999999</v>
      </c>
      <c r="G1442" s="4">
        <f t="shared" ca="1" si="25"/>
        <v>2007</v>
      </c>
    </row>
    <row r="1443" spans="2:7" x14ac:dyDescent="0.25">
      <c r="B1443" s="20">
        <v>39234</v>
      </c>
      <c r="C1443" s="21">
        <v>74</v>
      </c>
      <c r="D1443" s="29">
        <f ca="1">MATCH(B1443,'Natural Gas'!A:A)</f>
        <v>2597</v>
      </c>
      <c r="E1443" s="30">
        <f ca="1">INDEX('Natural Gas'!B:B,'Price Data'!D1443)</f>
        <v>7.57</v>
      </c>
      <c r="F1443" s="4">
        <f ca="1">MAX((C1443-E1443*$E$4-$E$3),0)</f>
        <v>11.439999999999998</v>
      </c>
      <c r="G1443" s="4">
        <f t="shared" ca="1" si="25"/>
        <v>2007</v>
      </c>
    </row>
    <row r="1444" spans="2:7" x14ac:dyDescent="0.25">
      <c r="B1444" s="20">
        <v>39237</v>
      </c>
      <c r="C1444" s="21">
        <v>75.02</v>
      </c>
      <c r="D1444" s="29">
        <f ca="1">MATCH(B1444,'Natural Gas'!A:A)</f>
        <v>2598</v>
      </c>
      <c r="E1444" s="30">
        <f ca="1">INDEX('Natural Gas'!B:B,'Price Data'!D1444)</f>
        <v>7.73</v>
      </c>
      <c r="F1444" s="4">
        <f ca="1">MAX((C1444-E1444*$E$4-$E$3),0)</f>
        <v>11.179999999999993</v>
      </c>
      <c r="G1444" s="4">
        <f t="shared" ca="1" si="25"/>
        <v>2007</v>
      </c>
    </row>
    <row r="1445" spans="2:7" x14ac:dyDescent="0.25">
      <c r="B1445" s="20">
        <v>39238</v>
      </c>
      <c r="C1445" s="21">
        <v>71.36</v>
      </c>
      <c r="D1445" s="29">
        <f ca="1">MATCH(B1445,'Natural Gas'!A:A)</f>
        <v>2599</v>
      </c>
      <c r="E1445" s="30">
        <f ca="1">INDEX('Natural Gas'!B:B,'Price Data'!D1445)</f>
        <v>7.83</v>
      </c>
      <c r="F1445" s="4">
        <f ca="1">MAX((C1445-E1445*$E$4-$E$3),0)</f>
        <v>6.7199999999999989</v>
      </c>
      <c r="G1445" s="4">
        <f t="shared" ca="1" si="25"/>
        <v>2007</v>
      </c>
    </row>
    <row r="1446" spans="2:7" x14ac:dyDescent="0.25">
      <c r="B1446" s="20">
        <v>39239</v>
      </c>
      <c r="C1446" s="21">
        <v>72.23</v>
      </c>
      <c r="D1446" s="29">
        <f ca="1">MATCH(B1446,'Natural Gas'!A:A)</f>
        <v>2600</v>
      </c>
      <c r="E1446" s="30">
        <f ca="1">INDEX('Natural Gas'!B:B,'Price Data'!D1446)</f>
        <v>7.83</v>
      </c>
      <c r="F1446" s="4">
        <f ca="1">MAX((C1446-E1446*$E$4-$E$3),0)</f>
        <v>7.5900000000000034</v>
      </c>
      <c r="G1446" s="4">
        <f t="shared" ca="1" si="25"/>
        <v>2007</v>
      </c>
    </row>
    <row r="1447" spans="2:7" x14ac:dyDescent="0.25">
      <c r="B1447" s="20">
        <v>39240</v>
      </c>
      <c r="C1447" s="21">
        <v>79.16</v>
      </c>
      <c r="D1447" s="29">
        <f ca="1">MATCH(B1447,'Natural Gas'!A:A)</f>
        <v>2601</v>
      </c>
      <c r="E1447" s="30">
        <f ca="1">INDEX('Natural Gas'!B:B,'Price Data'!D1447)</f>
        <v>7.89</v>
      </c>
      <c r="F1447" s="4">
        <f ca="1">MAX((C1447-E1447*$E$4-$E$3),0)</f>
        <v>14.04</v>
      </c>
      <c r="G1447" s="4">
        <f t="shared" ca="1" si="25"/>
        <v>2007</v>
      </c>
    </row>
    <row r="1448" spans="2:7" x14ac:dyDescent="0.25">
      <c r="B1448" s="20">
        <v>39241</v>
      </c>
      <c r="C1448" s="21">
        <v>69.099999999999994</v>
      </c>
      <c r="D1448" s="29">
        <f ca="1">MATCH(B1448,'Natural Gas'!A:A)</f>
        <v>2602</v>
      </c>
      <c r="E1448" s="30">
        <f ca="1">INDEX('Natural Gas'!B:B,'Price Data'!D1448)</f>
        <v>7.52</v>
      </c>
      <c r="F1448" s="4">
        <f ca="1">MAX((C1448-E1448*$E$4-$E$3),0)</f>
        <v>6.9399999999999977</v>
      </c>
      <c r="G1448" s="4">
        <f t="shared" ca="1" si="25"/>
        <v>2007</v>
      </c>
    </row>
    <row r="1449" spans="2:7" x14ac:dyDescent="0.25">
      <c r="B1449" s="20">
        <v>39244</v>
      </c>
      <c r="C1449" s="21">
        <v>68.94</v>
      </c>
      <c r="D1449" s="29">
        <f ca="1">MATCH(B1449,'Natural Gas'!A:A)</f>
        <v>2603</v>
      </c>
      <c r="E1449" s="30">
        <f ca="1">INDEX('Natural Gas'!B:B,'Price Data'!D1449)</f>
        <v>7.42</v>
      </c>
      <c r="F1449" s="4">
        <f ca="1">MAX((C1449-E1449*$E$4-$E$3),0)</f>
        <v>7.5799999999999983</v>
      </c>
      <c r="G1449" s="4">
        <f t="shared" ca="1" si="25"/>
        <v>2007</v>
      </c>
    </row>
    <row r="1450" spans="2:7" x14ac:dyDescent="0.25">
      <c r="B1450" s="20">
        <v>39245</v>
      </c>
      <c r="C1450" s="21">
        <v>67.27</v>
      </c>
      <c r="D1450" s="29">
        <f ca="1">MATCH(B1450,'Natural Gas'!A:A)</f>
        <v>2604</v>
      </c>
      <c r="E1450" s="30">
        <f ca="1">INDEX('Natural Gas'!B:B,'Price Data'!D1450)</f>
        <v>7.45</v>
      </c>
      <c r="F1450" s="4">
        <f ca="1">MAX((C1450-E1450*$E$4-$E$3),0)</f>
        <v>5.6699999999999946</v>
      </c>
      <c r="G1450" s="4">
        <f t="shared" ca="1" si="25"/>
        <v>2007</v>
      </c>
    </row>
    <row r="1451" spans="2:7" x14ac:dyDescent="0.25">
      <c r="B1451" s="20">
        <v>39246</v>
      </c>
      <c r="C1451" s="21">
        <v>66.73</v>
      </c>
      <c r="D1451" s="29">
        <f ca="1">MATCH(B1451,'Natural Gas'!A:A)</f>
        <v>2605</v>
      </c>
      <c r="E1451" s="30">
        <f ca="1">INDEX('Natural Gas'!B:B,'Price Data'!D1451)</f>
        <v>7.6</v>
      </c>
      <c r="F1451" s="4">
        <f ca="1">MAX((C1451-E1451*$E$4-$E$3),0)</f>
        <v>3.9300000000000068</v>
      </c>
      <c r="G1451" s="4">
        <f t="shared" ca="1" si="25"/>
        <v>2007</v>
      </c>
    </row>
    <row r="1452" spans="2:7" x14ac:dyDescent="0.25">
      <c r="B1452" s="20">
        <v>39247</v>
      </c>
      <c r="C1452" s="21">
        <v>66.56</v>
      </c>
      <c r="D1452" s="29">
        <f ca="1">MATCH(B1452,'Natural Gas'!A:A)</f>
        <v>2606</v>
      </c>
      <c r="E1452" s="30">
        <f ca="1">INDEX('Natural Gas'!B:B,'Price Data'!D1452)</f>
        <v>7.48</v>
      </c>
      <c r="F1452" s="4">
        <f ca="1">MAX((C1452-E1452*$E$4-$E$3),0)</f>
        <v>4.7199999999999989</v>
      </c>
      <c r="G1452" s="4">
        <f t="shared" ca="1" si="25"/>
        <v>2007</v>
      </c>
    </row>
    <row r="1453" spans="2:7" x14ac:dyDescent="0.25">
      <c r="B1453" s="20">
        <v>39248</v>
      </c>
      <c r="C1453" s="21">
        <v>83.07</v>
      </c>
      <c r="D1453" s="29">
        <f ca="1">MATCH(B1453,'Natural Gas'!A:A)</f>
        <v>2607</v>
      </c>
      <c r="E1453" s="30">
        <f ca="1">INDEX('Natural Gas'!B:B,'Price Data'!D1453)</f>
        <v>7.58</v>
      </c>
      <c r="F1453" s="4">
        <f ca="1">MAX((C1453-E1453*$E$4-$E$3),0)</f>
        <v>20.429999999999993</v>
      </c>
      <c r="G1453" s="4">
        <f t="shared" ca="1" si="25"/>
        <v>2007</v>
      </c>
    </row>
    <row r="1454" spans="2:7" x14ac:dyDescent="0.25">
      <c r="B1454" s="20">
        <v>39251</v>
      </c>
      <c r="C1454" s="21">
        <v>84.09</v>
      </c>
      <c r="D1454" s="29">
        <f ca="1">MATCH(B1454,'Natural Gas'!A:A)</f>
        <v>2608</v>
      </c>
      <c r="E1454" s="30">
        <f ca="1">INDEX('Natural Gas'!B:B,'Price Data'!D1454)</f>
        <v>7.69</v>
      </c>
      <c r="F1454" s="4">
        <f ca="1">MAX((C1454-E1454*$E$4-$E$3),0)</f>
        <v>20.57</v>
      </c>
      <c r="G1454" s="4">
        <f t="shared" ca="1" si="25"/>
        <v>2007</v>
      </c>
    </row>
    <row r="1455" spans="2:7" x14ac:dyDescent="0.25">
      <c r="B1455" s="20">
        <v>39252</v>
      </c>
      <c r="C1455" s="21">
        <v>72.86</v>
      </c>
      <c r="D1455" s="29">
        <f ca="1">MATCH(B1455,'Natural Gas'!A:A)</f>
        <v>2609</v>
      </c>
      <c r="E1455" s="30">
        <f ca="1">INDEX('Natural Gas'!B:B,'Price Data'!D1455)</f>
        <v>7.46</v>
      </c>
      <c r="F1455" s="4">
        <f ca="1">MAX((C1455-E1455*$E$4-$E$3),0)</f>
        <v>11.18</v>
      </c>
      <c r="G1455" s="4">
        <f t="shared" ca="1" si="25"/>
        <v>2007</v>
      </c>
    </row>
    <row r="1456" spans="2:7" x14ac:dyDescent="0.25">
      <c r="B1456" s="20">
        <v>39253</v>
      </c>
      <c r="C1456" s="21">
        <v>67.569999999999993</v>
      </c>
      <c r="D1456" s="29">
        <f ca="1">MATCH(B1456,'Natural Gas'!A:A)</f>
        <v>2610</v>
      </c>
      <c r="E1456" s="30">
        <f ca="1">INDEX('Natural Gas'!B:B,'Price Data'!D1456)</f>
        <v>7.39</v>
      </c>
      <c r="F1456" s="4">
        <f ca="1">MAX((C1456-E1456*$E$4-$E$3),0)</f>
        <v>6.4499999999999957</v>
      </c>
      <c r="G1456" s="4">
        <f t="shared" ca="1" si="25"/>
        <v>2007</v>
      </c>
    </row>
    <row r="1457" spans="2:7" x14ac:dyDescent="0.25">
      <c r="B1457" s="20">
        <v>39254</v>
      </c>
      <c r="C1457" s="21">
        <v>64.81</v>
      </c>
      <c r="D1457" s="29">
        <f ca="1">MATCH(B1457,'Natural Gas'!A:A)</f>
        <v>2611</v>
      </c>
      <c r="E1457" s="30">
        <f ca="1">INDEX('Natural Gas'!B:B,'Price Data'!D1457)</f>
        <v>7.24</v>
      </c>
      <c r="F1457" s="4">
        <f ca="1">MAX((C1457-E1457*$E$4-$E$3),0)</f>
        <v>4.8900000000000006</v>
      </c>
      <c r="G1457" s="4">
        <f t="shared" ca="1" si="25"/>
        <v>2007</v>
      </c>
    </row>
    <row r="1458" spans="2:7" x14ac:dyDescent="0.25">
      <c r="B1458" s="20">
        <v>39255</v>
      </c>
      <c r="C1458" s="21">
        <v>68.319999999999993</v>
      </c>
      <c r="D1458" s="29">
        <f ca="1">MATCH(B1458,'Natural Gas'!A:A)</f>
        <v>2612</v>
      </c>
      <c r="E1458" s="30">
        <f ca="1">INDEX('Natural Gas'!B:B,'Price Data'!D1458)</f>
        <v>7.04</v>
      </c>
      <c r="F1458" s="4">
        <f ca="1">MAX((C1458-E1458*$E$4-$E$3),0)</f>
        <v>9.9999999999999929</v>
      </c>
      <c r="G1458" s="4">
        <f t="shared" ca="1" si="25"/>
        <v>2007</v>
      </c>
    </row>
    <row r="1459" spans="2:7" x14ac:dyDescent="0.25">
      <c r="B1459" s="20">
        <v>39258</v>
      </c>
      <c r="C1459" s="21">
        <v>84.08</v>
      </c>
      <c r="D1459" s="29">
        <f ca="1">MATCH(B1459,'Natural Gas'!A:A)</f>
        <v>2613</v>
      </c>
      <c r="E1459" s="30">
        <f ca="1">INDEX('Natural Gas'!B:B,'Price Data'!D1459)</f>
        <v>6.77</v>
      </c>
      <c r="F1459" s="4">
        <f ca="1">MAX((C1459-E1459*$E$4-$E$3),0)</f>
        <v>27.92</v>
      </c>
      <c r="G1459" s="4">
        <f t="shared" ca="1" si="25"/>
        <v>2007</v>
      </c>
    </row>
    <row r="1460" spans="2:7" x14ac:dyDescent="0.25">
      <c r="B1460" s="20">
        <v>39259</v>
      </c>
      <c r="C1460" s="21">
        <v>98.35</v>
      </c>
      <c r="D1460" s="29">
        <f ca="1">MATCH(B1460,'Natural Gas'!A:A)</f>
        <v>2614</v>
      </c>
      <c r="E1460" s="30">
        <f ca="1">INDEX('Natural Gas'!B:B,'Price Data'!D1460)</f>
        <v>6.85</v>
      </c>
      <c r="F1460" s="4">
        <f ca="1">MAX((C1460-E1460*$E$4-$E$3),0)</f>
        <v>41.55</v>
      </c>
      <c r="G1460" s="4">
        <f t="shared" ca="1" si="25"/>
        <v>2007</v>
      </c>
    </row>
    <row r="1461" spans="2:7" x14ac:dyDescent="0.25">
      <c r="B1461" s="20">
        <v>39260</v>
      </c>
      <c r="C1461" s="21">
        <v>84.3</v>
      </c>
      <c r="D1461" s="29">
        <f ca="1">MATCH(B1461,'Natural Gas'!A:A)</f>
        <v>2615</v>
      </c>
      <c r="E1461" s="30">
        <f ca="1">INDEX('Natural Gas'!B:B,'Price Data'!D1461)</f>
        <v>6.74</v>
      </c>
      <c r="F1461" s="4">
        <f ca="1">MAX((C1461-E1461*$E$4-$E$3),0)</f>
        <v>28.379999999999995</v>
      </c>
      <c r="G1461" s="4">
        <f t="shared" ca="1" si="25"/>
        <v>2007</v>
      </c>
    </row>
    <row r="1462" spans="2:7" x14ac:dyDescent="0.25">
      <c r="B1462" s="20">
        <v>39261</v>
      </c>
      <c r="C1462" s="21">
        <v>66.790000000000006</v>
      </c>
      <c r="D1462" s="29">
        <f ca="1">MATCH(B1462,'Natural Gas'!A:A)</f>
        <v>2616</v>
      </c>
      <c r="E1462" s="30">
        <f ca="1">INDEX('Natural Gas'!B:B,'Price Data'!D1462)</f>
        <v>6.79</v>
      </c>
      <c r="F1462" s="4">
        <f ca="1">MAX((C1462-E1462*$E$4-$E$3),0)</f>
        <v>10.470000000000006</v>
      </c>
      <c r="G1462" s="4">
        <f t="shared" ca="1" si="25"/>
        <v>2007</v>
      </c>
    </row>
    <row r="1463" spans="2:7" x14ac:dyDescent="0.25">
      <c r="B1463" s="20">
        <v>39262</v>
      </c>
      <c r="C1463" s="21">
        <v>61.77</v>
      </c>
      <c r="D1463" s="29">
        <f ca="1">MATCH(B1463,'Natural Gas'!A:A)</f>
        <v>2617</v>
      </c>
      <c r="E1463" s="30">
        <f ca="1">INDEX('Natural Gas'!B:B,'Price Data'!D1463)</f>
        <v>6.4</v>
      </c>
      <c r="F1463" s="4">
        <f ca="1">MAX((C1463-E1463*$E$4-$E$3),0)</f>
        <v>8.57</v>
      </c>
      <c r="G1463" s="4">
        <f t="shared" ca="1" si="25"/>
        <v>2007</v>
      </c>
    </row>
    <row r="1464" spans="2:7" x14ac:dyDescent="0.25">
      <c r="B1464" s="20">
        <v>39265</v>
      </c>
      <c r="C1464" s="21">
        <v>57.77</v>
      </c>
      <c r="D1464" s="29">
        <f ca="1">MATCH(B1464,'Natural Gas'!A:A)</f>
        <v>2618</v>
      </c>
      <c r="E1464" s="30">
        <f ca="1">INDEX('Natural Gas'!B:B,'Price Data'!D1464)</f>
        <v>6.24</v>
      </c>
      <c r="F1464" s="4">
        <f ca="1">MAX((C1464-E1464*$E$4-$E$3),0)</f>
        <v>5.8500000000000014</v>
      </c>
      <c r="G1464" s="4">
        <f t="shared" ca="1" si="25"/>
        <v>2007</v>
      </c>
    </row>
    <row r="1465" spans="2:7" x14ac:dyDescent="0.25">
      <c r="B1465" s="20">
        <v>39266</v>
      </c>
      <c r="C1465" s="21">
        <v>60.38</v>
      </c>
      <c r="D1465" s="29">
        <f ca="1">MATCH(B1465,'Natural Gas'!A:A)</f>
        <v>2619</v>
      </c>
      <c r="E1465" s="30">
        <f ca="1">INDEX('Natural Gas'!B:B,'Price Data'!D1465)</f>
        <v>6.37</v>
      </c>
      <c r="F1465" s="4">
        <f ca="1">MAX((C1465-E1465*$E$4-$E$3),0)</f>
        <v>7.4200000000000017</v>
      </c>
      <c r="G1465" s="4">
        <f t="shared" ca="1" si="25"/>
        <v>2007</v>
      </c>
    </row>
    <row r="1466" spans="2:7" x14ac:dyDescent="0.25">
      <c r="B1466" s="20">
        <v>39268</v>
      </c>
      <c r="C1466" s="21">
        <v>63</v>
      </c>
      <c r="D1466" s="29">
        <f ca="1">MATCH(B1466,'Natural Gas'!A:A)</f>
        <v>2620</v>
      </c>
      <c r="E1466" s="30">
        <f ca="1">INDEX('Natural Gas'!B:B,'Price Data'!D1466)</f>
        <v>6.3</v>
      </c>
      <c r="F1466" s="4">
        <f ca="1">MAX((C1466-E1466*$E$4-$E$3),0)</f>
        <v>10.600000000000001</v>
      </c>
      <c r="G1466" s="4">
        <f t="shared" ca="1" si="25"/>
        <v>2007</v>
      </c>
    </row>
    <row r="1467" spans="2:7" x14ac:dyDescent="0.25">
      <c r="B1467" s="20">
        <v>39269</v>
      </c>
      <c r="C1467" s="21">
        <v>90.89</v>
      </c>
      <c r="D1467" s="29">
        <f ca="1">MATCH(B1467,'Natural Gas'!A:A)</f>
        <v>2621</v>
      </c>
      <c r="E1467" s="30">
        <f ca="1">INDEX('Natural Gas'!B:B,'Price Data'!D1467)</f>
        <v>6.15</v>
      </c>
      <c r="F1467" s="4">
        <f ca="1">MAX((C1467-E1467*$E$4-$E$3),0)</f>
        <v>39.69</v>
      </c>
      <c r="G1467" s="4">
        <f t="shared" ca="1" si="25"/>
        <v>2007</v>
      </c>
    </row>
    <row r="1468" spans="2:7" x14ac:dyDescent="0.25">
      <c r="B1468" s="20">
        <v>39272</v>
      </c>
      <c r="C1468" s="21">
        <v>96.77</v>
      </c>
      <c r="D1468" s="29">
        <f ca="1">MATCH(B1468,'Natural Gas'!A:A)</f>
        <v>2622</v>
      </c>
      <c r="E1468" s="30">
        <f ca="1">INDEX('Natural Gas'!B:B,'Price Data'!D1468)</f>
        <v>6.39</v>
      </c>
      <c r="F1468" s="4">
        <f ca="1">MAX((C1468-E1468*$E$4-$E$3),0)</f>
        <v>43.65</v>
      </c>
      <c r="G1468" s="4">
        <f t="shared" ca="1" si="25"/>
        <v>2007</v>
      </c>
    </row>
    <row r="1469" spans="2:7" x14ac:dyDescent="0.25">
      <c r="B1469" s="20">
        <v>39273</v>
      </c>
      <c r="C1469" s="21">
        <v>80.75</v>
      </c>
      <c r="D1469" s="29">
        <f ca="1">MATCH(B1469,'Natural Gas'!A:A)</f>
        <v>2623</v>
      </c>
      <c r="E1469" s="30">
        <f ca="1">INDEX('Natural Gas'!B:B,'Price Data'!D1469)</f>
        <v>6.44</v>
      </c>
      <c r="F1469" s="4">
        <f ca="1">MAX((C1469-E1469*$E$4-$E$3),0)</f>
        <v>27.229999999999997</v>
      </c>
      <c r="G1469" s="4">
        <f t="shared" ca="1" si="25"/>
        <v>2007</v>
      </c>
    </row>
    <row r="1470" spans="2:7" x14ac:dyDescent="0.25">
      <c r="B1470" s="20">
        <v>39274</v>
      </c>
      <c r="C1470" s="21">
        <v>70.959999999999994</v>
      </c>
      <c r="D1470" s="29">
        <f ca="1">MATCH(B1470,'Natural Gas'!A:A)</f>
        <v>2624</v>
      </c>
      <c r="E1470" s="30">
        <f ca="1">INDEX('Natural Gas'!B:B,'Price Data'!D1470)</f>
        <v>6.66</v>
      </c>
      <c r="F1470" s="4">
        <f ca="1">MAX((C1470-E1470*$E$4-$E$3),0)</f>
        <v>15.679999999999993</v>
      </c>
      <c r="G1470" s="4">
        <f t="shared" ca="1" si="25"/>
        <v>2007</v>
      </c>
    </row>
    <row r="1471" spans="2:7" x14ac:dyDescent="0.25">
      <c r="B1471" s="20">
        <v>39275</v>
      </c>
      <c r="C1471" s="21">
        <v>63.47</v>
      </c>
      <c r="D1471" s="29">
        <f ca="1">MATCH(B1471,'Natural Gas'!A:A)</f>
        <v>2625</v>
      </c>
      <c r="E1471" s="30">
        <f ca="1">INDEX('Natural Gas'!B:B,'Price Data'!D1471)</f>
        <v>6.26</v>
      </c>
      <c r="F1471" s="4">
        <f ca="1">MAX((C1471-E1471*$E$4-$E$3),0)</f>
        <v>11.39</v>
      </c>
      <c r="G1471" s="4">
        <f t="shared" ca="1" si="25"/>
        <v>2007</v>
      </c>
    </row>
    <row r="1472" spans="2:7" x14ac:dyDescent="0.25">
      <c r="B1472" s="20">
        <v>39276</v>
      </c>
      <c r="C1472" s="21">
        <v>71.41</v>
      </c>
      <c r="D1472" s="29">
        <f ca="1">MATCH(B1472,'Natural Gas'!A:A)</f>
        <v>2626</v>
      </c>
      <c r="E1472" s="30">
        <f ca="1">INDEX('Natural Gas'!B:B,'Price Data'!D1472)</f>
        <v>6.27</v>
      </c>
      <c r="F1472" s="4">
        <f ca="1">MAX((C1472-E1472*$E$4-$E$3),0)</f>
        <v>19.25</v>
      </c>
      <c r="G1472" s="4">
        <f t="shared" ca="1" si="25"/>
        <v>2007</v>
      </c>
    </row>
    <row r="1473" spans="2:7" x14ac:dyDescent="0.25">
      <c r="B1473" s="20">
        <v>39279</v>
      </c>
      <c r="C1473" s="21">
        <v>74.599999999999994</v>
      </c>
      <c r="D1473" s="29">
        <f ca="1">MATCH(B1473,'Natural Gas'!A:A)</f>
        <v>2627</v>
      </c>
      <c r="E1473" s="30">
        <f ca="1">INDEX('Natural Gas'!B:B,'Price Data'!D1473)</f>
        <v>6.32</v>
      </c>
      <c r="F1473" s="4">
        <f ca="1">MAX((C1473-E1473*$E$4-$E$3),0)</f>
        <v>22.039999999999992</v>
      </c>
      <c r="G1473" s="4">
        <f t="shared" ca="1" si="25"/>
        <v>2007</v>
      </c>
    </row>
    <row r="1474" spans="2:7" x14ac:dyDescent="0.25">
      <c r="B1474" s="20">
        <v>39280</v>
      </c>
      <c r="C1474" s="21">
        <v>68.95</v>
      </c>
      <c r="D1474" s="29">
        <f ca="1">MATCH(B1474,'Natural Gas'!A:A)</f>
        <v>2628</v>
      </c>
      <c r="E1474" s="30">
        <f ca="1">INDEX('Natural Gas'!B:B,'Price Data'!D1474)</f>
        <v>6.34</v>
      </c>
      <c r="F1474" s="4">
        <f ca="1">MAX((C1474-E1474*$E$4-$E$3),0)</f>
        <v>16.230000000000004</v>
      </c>
      <c r="G1474" s="4">
        <f t="shared" ca="1" si="25"/>
        <v>2007</v>
      </c>
    </row>
    <row r="1475" spans="2:7" x14ac:dyDescent="0.25">
      <c r="B1475" s="20">
        <v>39281</v>
      </c>
      <c r="C1475" s="21">
        <v>65.709999999999994</v>
      </c>
      <c r="D1475" s="29">
        <f ca="1">MATCH(B1475,'Natural Gas'!A:A)</f>
        <v>2629</v>
      </c>
      <c r="E1475" s="30">
        <f ca="1">INDEX('Natural Gas'!B:B,'Price Data'!D1475)</f>
        <v>6.23</v>
      </c>
      <c r="F1475" s="4">
        <f ca="1">MAX((C1475-E1475*$E$4-$E$3),0)</f>
        <v>13.86999999999999</v>
      </c>
      <c r="G1475" s="4">
        <f t="shared" ca="1" si="25"/>
        <v>2007</v>
      </c>
    </row>
    <row r="1476" spans="2:7" x14ac:dyDescent="0.25">
      <c r="B1476" s="20">
        <v>39282</v>
      </c>
      <c r="C1476" s="21">
        <v>63.97</v>
      </c>
      <c r="D1476" s="29">
        <f ca="1">MATCH(B1476,'Natural Gas'!A:A)</f>
        <v>2630</v>
      </c>
      <c r="E1476" s="30">
        <f ca="1">INDEX('Natural Gas'!B:B,'Price Data'!D1476)</f>
        <v>6.5</v>
      </c>
      <c r="F1476" s="4">
        <f ca="1">MAX((C1476-E1476*$E$4-$E$3),0)</f>
        <v>9.9699999999999989</v>
      </c>
      <c r="G1476" s="4">
        <f t="shared" ca="1" si="25"/>
        <v>2007</v>
      </c>
    </row>
    <row r="1477" spans="2:7" x14ac:dyDescent="0.25">
      <c r="B1477" s="20">
        <v>39283</v>
      </c>
      <c r="C1477" s="21">
        <v>63.18</v>
      </c>
      <c r="D1477" s="29">
        <f ca="1">MATCH(B1477,'Natural Gas'!A:A)</f>
        <v>2631</v>
      </c>
      <c r="E1477" s="30">
        <f ca="1">INDEX('Natural Gas'!B:B,'Price Data'!D1477)</f>
        <v>6.46</v>
      </c>
      <c r="F1477" s="4">
        <f ca="1">MAX((C1477-E1477*$E$4-$E$3),0)</f>
        <v>9.5</v>
      </c>
      <c r="G1477" s="4">
        <f t="shared" ca="1" si="25"/>
        <v>2007</v>
      </c>
    </row>
    <row r="1478" spans="2:7" x14ac:dyDescent="0.25">
      <c r="B1478" s="20">
        <v>39286</v>
      </c>
      <c r="C1478" s="21">
        <v>61.61</v>
      </c>
      <c r="D1478" s="29">
        <f ca="1">MATCH(B1478,'Natural Gas'!A:A)</f>
        <v>2632</v>
      </c>
      <c r="E1478" s="30">
        <f ca="1">INDEX('Natural Gas'!B:B,'Price Data'!D1478)</f>
        <v>6</v>
      </c>
      <c r="F1478" s="4">
        <f ca="1">MAX((C1478-E1478*$E$4-$E$3),0)</f>
        <v>11.61</v>
      </c>
      <c r="G1478" s="4">
        <f t="shared" ca="1" si="25"/>
        <v>2007</v>
      </c>
    </row>
    <row r="1479" spans="2:7" x14ac:dyDescent="0.25">
      <c r="B1479" s="20">
        <v>39287</v>
      </c>
      <c r="C1479" s="21">
        <v>65.98</v>
      </c>
      <c r="D1479" s="29">
        <f ca="1">MATCH(B1479,'Natural Gas'!A:A)</f>
        <v>2633</v>
      </c>
      <c r="E1479" s="30">
        <f ca="1">INDEX('Natural Gas'!B:B,'Price Data'!D1479)</f>
        <v>5.66</v>
      </c>
      <c r="F1479" s="4">
        <f ca="1">MAX((C1479-E1479*$E$4-$E$3),0)</f>
        <v>18.700000000000003</v>
      </c>
      <c r="G1479" s="4">
        <f t="shared" ca="1" si="25"/>
        <v>2007</v>
      </c>
    </row>
    <row r="1480" spans="2:7" x14ac:dyDescent="0.25">
      <c r="B1480" s="20">
        <v>39288</v>
      </c>
      <c r="C1480" s="21">
        <v>69.3</v>
      </c>
      <c r="D1480" s="29">
        <f ca="1">MATCH(B1480,'Natural Gas'!A:A)</f>
        <v>2634</v>
      </c>
      <c r="E1480" s="30">
        <f ca="1">INDEX('Natural Gas'!B:B,'Price Data'!D1480)</f>
        <v>5.56</v>
      </c>
      <c r="F1480" s="4">
        <f ca="1">MAX((C1480-E1480*$E$4-$E$3),0)</f>
        <v>22.82</v>
      </c>
      <c r="G1480" s="4">
        <f t="shared" ca="1" si="25"/>
        <v>2007</v>
      </c>
    </row>
    <row r="1481" spans="2:7" x14ac:dyDescent="0.25">
      <c r="B1481" s="20">
        <v>39289</v>
      </c>
      <c r="C1481" s="21">
        <v>73.040000000000006</v>
      </c>
      <c r="D1481" s="29">
        <f ca="1">MATCH(B1481,'Natural Gas'!A:A)</f>
        <v>2635</v>
      </c>
      <c r="E1481" s="30">
        <f ca="1">INDEX('Natural Gas'!B:B,'Price Data'!D1481)</f>
        <v>5.83</v>
      </c>
      <c r="F1481" s="4">
        <f ca="1">MAX((C1481-E1481*$E$4-$E$3),0)</f>
        <v>24.400000000000006</v>
      </c>
      <c r="G1481" s="4">
        <f t="shared" ca="1" si="25"/>
        <v>2007</v>
      </c>
    </row>
    <row r="1482" spans="2:7" x14ac:dyDescent="0.25">
      <c r="B1482" s="20">
        <v>39290</v>
      </c>
      <c r="C1482" s="21">
        <v>62.86</v>
      </c>
      <c r="D1482" s="29">
        <f ca="1">MATCH(B1482,'Natural Gas'!A:A)</f>
        <v>2636</v>
      </c>
      <c r="E1482" s="30">
        <f ca="1">INDEX('Natural Gas'!B:B,'Price Data'!D1482)</f>
        <v>5.77</v>
      </c>
      <c r="F1482" s="4">
        <f ca="1">MAX((C1482-E1482*$E$4-$E$3),0)</f>
        <v>14.700000000000003</v>
      </c>
      <c r="G1482" s="4">
        <f t="shared" ca="1" si="25"/>
        <v>2007</v>
      </c>
    </row>
    <row r="1483" spans="2:7" x14ac:dyDescent="0.25">
      <c r="B1483" s="20">
        <v>39293</v>
      </c>
      <c r="C1483" s="21">
        <v>81.31</v>
      </c>
      <c r="D1483" s="29">
        <f ca="1">MATCH(B1483,'Natural Gas'!A:A)</f>
        <v>2637</v>
      </c>
      <c r="E1483" s="30">
        <f ca="1">INDEX('Natural Gas'!B:B,'Price Data'!D1483)</f>
        <v>6.31</v>
      </c>
      <c r="F1483" s="4">
        <f ca="1">MAX((C1483-E1483*$E$4-$E$3),0)</f>
        <v>28.830000000000005</v>
      </c>
      <c r="G1483" s="4">
        <f t="shared" ref="G1483:G1546" ca="1" si="26">YEAR(B1483)</f>
        <v>2007</v>
      </c>
    </row>
    <row r="1484" spans="2:7" x14ac:dyDescent="0.25">
      <c r="B1484" s="20">
        <v>39294</v>
      </c>
      <c r="C1484" s="21">
        <v>85.83</v>
      </c>
      <c r="D1484" s="29">
        <f ca="1">MATCH(B1484,'Natural Gas'!A:A)</f>
        <v>2638</v>
      </c>
      <c r="E1484" s="30">
        <f ca="1">INDEX('Natural Gas'!B:B,'Price Data'!D1484)</f>
        <v>6.53</v>
      </c>
      <c r="F1484" s="4">
        <f ca="1">MAX((C1484-E1484*$E$4-$E$3),0)</f>
        <v>31.589999999999996</v>
      </c>
      <c r="G1484" s="4">
        <f t="shared" ca="1" si="26"/>
        <v>2007</v>
      </c>
    </row>
    <row r="1485" spans="2:7" x14ac:dyDescent="0.25">
      <c r="B1485" s="20">
        <v>39295</v>
      </c>
      <c r="C1485" s="21">
        <v>92.7</v>
      </c>
      <c r="D1485" s="29">
        <f ca="1">MATCH(B1485,'Natural Gas'!A:A)</f>
        <v>2639</v>
      </c>
      <c r="E1485" s="30">
        <f ca="1">INDEX('Natural Gas'!B:B,'Price Data'!D1485)</f>
        <v>6.19</v>
      </c>
      <c r="F1485" s="4">
        <f ca="1">MAX((C1485-E1485*$E$4-$E$3),0)</f>
        <v>41.18</v>
      </c>
      <c r="G1485" s="4">
        <f t="shared" ca="1" si="26"/>
        <v>2007</v>
      </c>
    </row>
    <row r="1486" spans="2:7" x14ac:dyDescent="0.25">
      <c r="B1486" s="20">
        <v>39296</v>
      </c>
      <c r="C1486" s="21">
        <v>106.53</v>
      </c>
      <c r="D1486" s="29">
        <f ca="1">MATCH(B1486,'Natural Gas'!A:A)</f>
        <v>2640</v>
      </c>
      <c r="E1486" s="30">
        <f ca="1">INDEX('Natural Gas'!B:B,'Price Data'!D1486)</f>
        <v>6.34</v>
      </c>
      <c r="F1486" s="4">
        <f ca="1">MAX((C1486-E1486*$E$4-$E$3),0)</f>
        <v>53.81</v>
      </c>
      <c r="G1486" s="4">
        <f t="shared" ca="1" si="26"/>
        <v>2007</v>
      </c>
    </row>
    <row r="1487" spans="2:7" x14ac:dyDescent="0.25">
      <c r="B1487" s="20">
        <v>39297</v>
      </c>
      <c r="C1487" s="21">
        <v>86.39</v>
      </c>
      <c r="D1487" s="29">
        <f ca="1">MATCH(B1487,'Natural Gas'!A:A)</f>
        <v>2641</v>
      </c>
      <c r="E1487" s="30">
        <f ca="1">INDEX('Natural Gas'!B:B,'Price Data'!D1487)</f>
        <v>6.11</v>
      </c>
      <c r="F1487" s="4">
        <f ca="1">MAX((C1487-E1487*$E$4-$E$3),0)</f>
        <v>35.51</v>
      </c>
      <c r="G1487" s="4">
        <f t="shared" ca="1" si="26"/>
        <v>2007</v>
      </c>
    </row>
    <row r="1488" spans="2:7" x14ac:dyDescent="0.25">
      <c r="B1488" s="20">
        <v>39300</v>
      </c>
      <c r="C1488" s="21">
        <v>90.16</v>
      </c>
      <c r="D1488" s="29">
        <f ca="1">MATCH(B1488,'Natural Gas'!A:A)</f>
        <v>2642</v>
      </c>
      <c r="E1488" s="30">
        <f ca="1">INDEX('Natural Gas'!B:B,'Price Data'!D1488)</f>
        <v>6.1</v>
      </c>
      <c r="F1488" s="4">
        <f ca="1">MAX((C1488-E1488*$E$4-$E$3),0)</f>
        <v>39.36</v>
      </c>
      <c r="G1488" s="4">
        <f t="shared" ca="1" si="26"/>
        <v>2007</v>
      </c>
    </row>
    <row r="1489" spans="2:7" x14ac:dyDescent="0.25">
      <c r="B1489" s="20">
        <v>39301</v>
      </c>
      <c r="C1489" s="21">
        <v>99.35</v>
      </c>
      <c r="D1489" s="29">
        <f ca="1">MATCH(B1489,'Natural Gas'!A:A)</f>
        <v>2643</v>
      </c>
      <c r="E1489" s="30">
        <f ca="1">INDEX('Natural Gas'!B:B,'Price Data'!D1489)</f>
        <v>6.38</v>
      </c>
      <c r="F1489" s="4">
        <f ca="1">MAX((C1489-E1489*$E$4-$E$3),0)</f>
        <v>46.309999999999995</v>
      </c>
      <c r="G1489" s="4">
        <f t="shared" ca="1" si="26"/>
        <v>2007</v>
      </c>
    </row>
    <row r="1490" spans="2:7" x14ac:dyDescent="0.25">
      <c r="B1490" s="20">
        <v>39302</v>
      </c>
      <c r="C1490" s="21">
        <v>80.849999999999994</v>
      </c>
      <c r="D1490" s="29">
        <f ca="1">MATCH(B1490,'Natural Gas'!A:A)</f>
        <v>2644</v>
      </c>
      <c r="E1490" s="30">
        <f ca="1">INDEX('Natural Gas'!B:B,'Price Data'!D1490)</f>
        <v>6.24</v>
      </c>
      <c r="F1490" s="4">
        <f ca="1">MAX((C1490-E1490*$E$4-$E$3),0)</f>
        <v>28.929999999999993</v>
      </c>
      <c r="G1490" s="4">
        <f t="shared" ca="1" si="26"/>
        <v>2007</v>
      </c>
    </row>
    <row r="1491" spans="2:7" x14ac:dyDescent="0.25">
      <c r="B1491" s="20">
        <v>39303</v>
      </c>
      <c r="C1491" s="21">
        <v>69.27</v>
      </c>
      <c r="D1491" s="29">
        <f ca="1">MATCH(B1491,'Natural Gas'!A:A)</f>
        <v>2645</v>
      </c>
      <c r="E1491" s="30">
        <f ca="1">INDEX('Natural Gas'!B:B,'Price Data'!D1491)</f>
        <v>6.45</v>
      </c>
      <c r="F1491" s="4">
        <f ca="1">MAX((C1491-E1491*$E$4-$E$3),0)</f>
        <v>15.669999999999995</v>
      </c>
      <c r="G1491" s="4">
        <f t="shared" ca="1" si="26"/>
        <v>2007</v>
      </c>
    </row>
    <row r="1492" spans="2:7" x14ac:dyDescent="0.25">
      <c r="B1492" s="20">
        <v>39304</v>
      </c>
      <c r="C1492" s="21">
        <v>79.22</v>
      </c>
      <c r="D1492" s="29">
        <f ca="1">MATCH(B1492,'Natural Gas'!A:A)</f>
        <v>2646</v>
      </c>
      <c r="E1492" s="30">
        <f ca="1">INDEX('Natural Gas'!B:B,'Price Data'!D1492)</f>
        <v>6.57</v>
      </c>
      <c r="F1492" s="4">
        <f ca="1">MAX((C1492-E1492*$E$4-$E$3),0)</f>
        <v>24.659999999999997</v>
      </c>
      <c r="G1492" s="4">
        <f t="shared" ca="1" si="26"/>
        <v>2007</v>
      </c>
    </row>
    <row r="1493" spans="2:7" x14ac:dyDescent="0.25">
      <c r="B1493" s="20">
        <v>39307</v>
      </c>
      <c r="C1493" s="21">
        <v>72.31</v>
      </c>
      <c r="D1493" s="29">
        <f ca="1">MATCH(B1493,'Natural Gas'!A:A)</f>
        <v>2647</v>
      </c>
      <c r="E1493" s="30">
        <f ca="1">INDEX('Natural Gas'!B:B,'Price Data'!D1493)</f>
        <v>7.15</v>
      </c>
      <c r="F1493" s="4">
        <f ca="1">MAX((C1493-E1493*$E$4-$E$3),0)</f>
        <v>13.11</v>
      </c>
      <c r="G1493" s="4">
        <f t="shared" ca="1" si="26"/>
        <v>2007</v>
      </c>
    </row>
    <row r="1494" spans="2:7" x14ac:dyDescent="0.25">
      <c r="B1494" s="20">
        <v>39308</v>
      </c>
      <c r="C1494" s="21">
        <v>72.3</v>
      </c>
      <c r="D1494" s="29">
        <f ca="1">MATCH(B1494,'Natural Gas'!A:A)</f>
        <v>2648</v>
      </c>
      <c r="E1494" s="30">
        <f ca="1">INDEX('Natural Gas'!B:B,'Price Data'!D1494)</f>
        <v>6.86</v>
      </c>
      <c r="F1494" s="4">
        <f ca="1">MAX((C1494-E1494*$E$4-$E$3),0)</f>
        <v>15.419999999999995</v>
      </c>
      <c r="G1494" s="4">
        <f t="shared" ca="1" si="26"/>
        <v>2007</v>
      </c>
    </row>
    <row r="1495" spans="2:7" x14ac:dyDescent="0.25">
      <c r="B1495" s="20">
        <v>39309</v>
      </c>
      <c r="C1495" s="21">
        <v>73.930000000000007</v>
      </c>
      <c r="D1495" s="29">
        <f ca="1">MATCH(B1495,'Natural Gas'!A:A)</f>
        <v>2649</v>
      </c>
      <c r="E1495" s="30">
        <f ca="1">INDEX('Natural Gas'!B:B,'Price Data'!D1495)</f>
        <v>7.3</v>
      </c>
      <c r="F1495" s="4">
        <f ca="1">MAX((C1495-E1495*$E$4-$E$3),0)</f>
        <v>13.530000000000008</v>
      </c>
      <c r="G1495" s="4">
        <f t="shared" ca="1" si="26"/>
        <v>2007</v>
      </c>
    </row>
    <row r="1496" spans="2:7" x14ac:dyDescent="0.25">
      <c r="B1496" s="20">
        <v>39310</v>
      </c>
      <c r="C1496" s="21">
        <v>69.77</v>
      </c>
      <c r="D1496" s="29">
        <f ca="1">MATCH(B1496,'Natural Gas'!A:A)</f>
        <v>2650</v>
      </c>
      <c r="E1496" s="30">
        <f ca="1">INDEX('Natural Gas'!B:B,'Price Data'!D1496)</f>
        <v>6.96</v>
      </c>
      <c r="F1496" s="4">
        <f ca="1">MAX((C1496-E1496*$E$4-$E$3),0)</f>
        <v>12.089999999999996</v>
      </c>
      <c r="G1496" s="4">
        <f t="shared" ca="1" si="26"/>
        <v>2007</v>
      </c>
    </row>
    <row r="1497" spans="2:7" x14ac:dyDescent="0.25">
      <c r="B1497" s="20">
        <v>39311</v>
      </c>
      <c r="C1497" s="21">
        <v>68.819999999999993</v>
      </c>
      <c r="D1497" s="29">
        <f ca="1">MATCH(B1497,'Natural Gas'!A:A)</f>
        <v>2651</v>
      </c>
      <c r="E1497" s="30">
        <f ca="1">INDEX('Natural Gas'!B:B,'Price Data'!D1497)</f>
        <v>7.14</v>
      </c>
      <c r="F1497" s="4">
        <f ca="1">MAX((C1497-E1497*$E$4-$E$3),0)</f>
        <v>9.6999999999999957</v>
      </c>
      <c r="G1497" s="4">
        <f t="shared" ca="1" si="26"/>
        <v>2007</v>
      </c>
    </row>
    <row r="1498" spans="2:7" x14ac:dyDescent="0.25">
      <c r="B1498" s="20">
        <v>39314</v>
      </c>
      <c r="C1498" s="21">
        <v>61.28</v>
      </c>
      <c r="D1498" s="29">
        <f ca="1">MATCH(B1498,'Natural Gas'!A:A)</f>
        <v>2652</v>
      </c>
      <c r="E1498" s="30">
        <f ca="1">INDEX('Natural Gas'!B:B,'Price Data'!D1498)</f>
        <v>6.47</v>
      </c>
      <c r="F1498" s="4">
        <f ca="1">MAX((C1498-E1498*$E$4-$E$3),0)</f>
        <v>7.5200000000000031</v>
      </c>
      <c r="G1498" s="4">
        <f t="shared" ca="1" si="26"/>
        <v>2007</v>
      </c>
    </row>
    <row r="1499" spans="2:7" x14ac:dyDescent="0.25">
      <c r="B1499" s="20">
        <v>39315</v>
      </c>
      <c r="C1499" s="21">
        <v>60.02</v>
      </c>
      <c r="D1499" s="29">
        <f ca="1">MATCH(B1499,'Natural Gas'!A:A)</f>
        <v>2653</v>
      </c>
      <c r="E1499" s="30">
        <f ca="1">INDEX('Natural Gas'!B:B,'Price Data'!D1499)</f>
        <v>5.92</v>
      </c>
      <c r="F1499" s="4">
        <f ca="1">MAX((C1499-E1499*$E$4-$E$3),0)</f>
        <v>10.660000000000004</v>
      </c>
      <c r="G1499" s="4">
        <f t="shared" ca="1" si="26"/>
        <v>2007</v>
      </c>
    </row>
    <row r="1500" spans="2:7" x14ac:dyDescent="0.25">
      <c r="B1500" s="20">
        <v>39316</v>
      </c>
      <c r="C1500" s="21">
        <v>62.26</v>
      </c>
      <c r="D1500" s="29">
        <f ca="1">MATCH(B1500,'Natural Gas'!A:A)</f>
        <v>2654</v>
      </c>
      <c r="E1500" s="30">
        <f ca="1">INDEX('Natural Gas'!B:B,'Price Data'!D1500)</f>
        <v>5.84</v>
      </c>
      <c r="F1500" s="4">
        <f ca="1">MAX((C1500-E1500*$E$4-$E$3),0)</f>
        <v>13.54</v>
      </c>
      <c r="G1500" s="4">
        <f t="shared" ca="1" si="26"/>
        <v>2007</v>
      </c>
    </row>
    <row r="1501" spans="2:7" x14ac:dyDescent="0.25">
      <c r="B1501" s="20">
        <v>39317</v>
      </c>
      <c r="C1501" s="21">
        <v>70.62</v>
      </c>
      <c r="D1501" s="29">
        <f ca="1">MATCH(B1501,'Natural Gas'!A:A)</f>
        <v>2655</v>
      </c>
      <c r="E1501" s="30">
        <f ca="1">INDEX('Natural Gas'!B:B,'Price Data'!D1501)</f>
        <v>5.73</v>
      </c>
      <c r="F1501" s="4">
        <f ca="1">MAX((C1501-E1501*$E$4-$E$3),0)</f>
        <v>22.78</v>
      </c>
      <c r="G1501" s="4">
        <f t="shared" ca="1" si="26"/>
        <v>2007</v>
      </c>
    </row>
    <row r="1502" spans="2:7" x14ac:dyDescent="0.25">
      <c r="B1502" s="20">
        <v>39318</v>
      </c>
      <c r="C1502" s="21">
        <v>63.97</v>
      </c>
      <c r="D1502" s="29">
        <f ca="1">MATCH(B1502,'Natural Gas'!A:A)</f>
        <v>2656</v>
      </c>
      <c r="E1502" s="30">
        <f ca="1">INDEX('Natural Gas'!B:B,'Price Data'!D1502)</f>
        <v>5.69</v>
      </c>
      <c r="F1502" s="4">
        <f ca="1">MAX((C1502-E1502*$E$4-$E$3),0)</f>
        <v>16.449999999999996</v>
      </c>
      <c r="G1502" s="4">
        <f t="shared" ca="1" si="26"/>
        <v>2007</v>
      </c>
    </row>
    <row r="1503" spans="2:7" x14ac:dyDescent="0.25">
      <c r="B1503" s="20">
        <v>39321</v>
      </c>
      <c r="C1503" s="21">
        <v>62.57</v>
      </c>
      <c r="D1503" s="29">
        <f ca="1">MATCH(B1503,'Natural Gas'!A:A)</f>
        <v>2657</v>
      </c>
      <c r="E1503" s="30">
        <f ca="1">INDEX('Natural Gas'!B:B,'Price Data'!D1503)</f>
        <v>5.34</v>
      </c>
      <c r="F1503" s="4">
        <f ca="1">MAX((C1503-E1503*$E$4-$E$3),0)</f>
        <v>17.850000000000001</v>
      </c>
      <c r="G1503" s="4">
        <f t="shared" ca="1" si="26"/>
        <v>2007</v>
      </c>
    </row>
    <row r="1504" spans="2:7" x14ac:dyDescent="0.25">
      <c r="B1504" s="20">
        <v>39322</v>
      </c>
      <c r="C1504" s="21">
        <v>68.44</v>
      </c>
      <c r="D1504" s="29">
        <f ca="1">MATCH(B1504,'Natural Gas'!A:A)</f>
        <v>2658</v>
      </c>
      <c r="E1504" s="30">
        <f ca="1">INDEX('Natural Gas'!B:B,'Price Data'!D1504)</f>
        <v>5.56</v>
      </c>
      <c r="F1504" s="4">
        <f ca="1">MAX((C1504-E1504*$E$4-$E$3),0)</f>
        <v>21.96</v>
      </c>
      <c r="G1504" s="4">
        <f t="shared" ca="1" si="26"/>
        <v>2007</v>
      </c>
    </row>
    <row r="1505" spans="2:7" x14ac:dyDescent="0.25">
      <c r="B1505" s="20">
        <v>39323</v>
      </c>
      <c r="C1505" s="21">
        <v>74.89</v>
      </c>
      <c r="D1505" s="29">
        <f ca="1">MATCH(B1505,'Natural Gas'!A:A)</f>
        <v>2659</v>
      </c>
      <c r="E1505" s="30">
        <f ca="1">INDEX('Natural Gas'!B:B,'Price Data'!D1505)</f>
        <v>5.64</v>
      </c>
      <c r="F1505" s="4">
        <f ca="1">MAX((C1505-E1505*$E$4-$E$3),0)</f>
        <v>27.770000000000003</v>
      </c>
      <c r="G1505" s="4">
        <f t="shared" ca="1" si="26"/>
        <v>2007</v>
      </c>
    </row>
    <row r="1506" spans="2:7" x14ac:dyDescent="0.25">
      <c r="B1506" s="20">
        <v>39324</v>
      </c>
      <c r="C1506" s="21">
        <v>65.81</v>
      </c>
      <c r="D1506" s="29">
        <f ca="1">MATCH(B1506,'Natural Gas'!A:A)</f>
        <v>2660</v>
      </c>
      <c r="E1506" s="30">
        <f ca="1">INDEX('Natural Gas'!B:B,'Price Data'!D1506)</f>
        <v>5.54</v>
      </c>
      <c r="F1506" s="4">
        <f ca="1">MAX((C1506-E1506*$E$4-$E$3),0)</f>
        <v>19.490000000000002</v>
      </c>
      <c r="G1506" s="4">
        <f t="shared" ca="1" si="26"/>
        <v>2007</v>
      </c>
    </row>
    <row r="1507" spans="2:7" x14ac:dyDescent="0.25">
      <c r="B1507" s="20">
        <v>39325</v>
      </c>
      <c r="C1507" s="21">
        <v>66.58</v>
      </c>
      <c r="D1507" s="29">
        <f ca="1">MATCH(B1507,'Natural Gas'!A:A)</f>
        <v>2661</v>
      </c>
      <c r="E1507" s="30">
        <f ca="1">INDEX('Natural Gas'!B:B,'Price Data'!D1507)</f>
        <v>5.49</v>
      </c>
      <c r="F1507" s="4">
        <f ca="1">MAX((C1507-E1507*$E$4-$E$3),0)</f>
        <v>20.659999999999997</v>
      </c>
      <c r="G1507" s="4">
        <f t="shared" ca="1" si="26"/>
        <v>2007</v>
      </c>
    </row>
    <row r="1508" spans="2:7" x14ac:dyDescent="0.25">
      <c r="B1508" s="20">
        <v>39329</v>
      </c>
      <c r="C1508" s="21">
        <v>61.02</v>
      </c>
      <c r="D1508" s="29">
        <f ca="1">MATCH(B1508,'Natural Gas'!A:A)</f>
        <v>2662</v>
      </c>
      <c r="E1508" s="30">
        <f ca="1">INDEX('Natural Gas'!B:B,'Price Data'!D1508)</f>
        <v>5.3</v>
      </c>
      <c r="F1508" s="4">
        <f ca="1">MAX((C1508-E1508*$E$4-$E$3),0)</f>
        <v>16.620000000000005</v>
      </c>
      <c r="G1508" s="4">
        <f t="shared" ca="1" si="26"/>
        <v>2007</v>
      </c>
    </row>
    <row r="1509" spans="2:7" x14ac:dyDescent="0.25">
      <c r="B1509" s="20">
        <v>39330</v>
      </c>
      <c r="C1509" s="21">
        <v>66.53</v>
      </c>
      <c r="D1509" s="29">
        <f ca="1">MATCH(B1509,'Natural Gas'!A:A)</f>
        <v>2663</v>
      </c>
      <c r="E1509" s="30">
        <f ca="1">INDEX('Natural Gas'!B:B,'Price Data'!D1509)</f>
        <v>5.8</v>
      </c>
      <c r="F1509" s="4">
        <f ca="1">MAX((C1509-E1509*$E$4-$E$3),0)</f>
        <v>18.130000000000003</v>
      </c>
      <c r="G1509" s="4">
        <f t="shared" ca="1" si="26"/>
        <v>2007</v>
      </c>
    </row>
    <row r="1510" spans="2:7" x14ac:dyDescent="0.25">
      <c r="B1510" s="20">
        <v>39331</v>
      </c>
      <c r="C1510" s="21">
        <v>75.349999999999994</v>
      </c>
      <c r="D1510" s="29">
        <f ca="1">MATCH(B1510,'Natural Gas'!A:A)</f>
        <v>2664</v>
      </c>
      <c r="E1510" s="30">
        <f ca="1">INDEX('Natural Gas'!B:B,'Price Data'!D1510)</f>
        <v>6.02</v>
      </c>
      <c r="F1510" s="4">
        <f ca="1">MAX((C1510-E1510*$E$4-$E$3),0)</f>
        <v>25.189999999999998</v>
      </c>
      <c r="G1510" s="4">
        <f t="shared" ca="1" si="26"/>
        <v>2007</v>
      </c>
    </row>
    <row r="1511" spans="2:7" x14ac:dyDescent="0.25">
      <c r="B1511" s="20">
        <v>39332</v>
      </c>
      <c r="C1511" s="21">
        <v>71.12</v>
      </c>
      <c r="D1511" s="29">
        <f ca="1">MATCH(B1511,'Natural Gas'!A:A)</f>
        <v>2665</v>
      </c>
      <c r="E1511" s="30">
        <f ca="1">INDEX('Natural Gas'!B:B,'Price Data'!D1511)</f>
        <v>5.53</v>
      </c>
      <c r="F1511" s="4">
        <f ca="1">MAX((C1511-E1511*$E$4-$E$3),0)</f>
        <v>24.880000000000003</v>
      </c>
      <c r="G1511" s="4">
        <f t="shared" ca="1" si="26"/>
        <v>2007</v>
      </c>
    </row>
    <row r="1512" spans="2:7" x14ac:dyDescent="0.25">
      <c r="B1512" s="20">
        <v>39335</v>
      </c>
      <c r="C1512" s="21">
        <v>74.900000000000006</v>
      </c>
      <c r="D1512" s="29">
        <f ca="1">MATCH(B1512,'Natural Gas'!A:A)</f>
        <v>2666</v>
      </c>
      <c r="E1512" s="30">
        <f ca="1">INDEX('Natural Gas'!B:B,'Price Data'!D1512)</f>
        <v>5.56</v>
      </c>
      <c r="F1512" s="4">
        <f ca="1">MAX((C1512-E1512*$E$4-$E$3),0)</f>
        <v>28.420000000000009</v>
      </c>
      <c r="G1512" s="4">
        <f t="shared" ca="1" si="26"/>
        <v>2007</v>
      </c>
    </row>
    <row r="1513" spans="2:7" x14ac:dyDescent="0.25">
      <c r="B1513" s="20">
        <v>39336</v>
      </c>
      <c r="C1513" s="21">
        <v>64.72</v>
      </c>
      <c r="D1513" s="29">
        <f ca="1">MATCH(B1513,'Natural Gas'!A:A)</f>
        <v>2667</v>
      </c>
      <c r="E1513" s="30">
        <f ca="1">INDEX('Natural Gas'!B:B,'Price Data'!D1513)</f>
        <v>5.98</v>
      </c>
      <c r="F1513" s="4">
        <f ca="1">MAX((C1513-E1513*$E$4-$E$3),0)</f>
        <v>14.879999999999995</v>
      </c>
      <c r="G1513" s="4">
        <f t="shared" ca="1" si="26"/>
        <v>2007</v>
      </c>
    </row>
    <row r="1514" spans="2:7" x14ac:dyDescent="0.25">
      <c r="B1514" s="20">
        <v>39337</v>
      </c>
      <c r="C1514" s="21">
        <v>62.28</v>
      </c>
      <c r="D1514" s="16">
        <f ca="1">MATCH(B1514,'Natural Gas'!A:A)</f>
        <v>2668</v>
      </c>
      <c r="E1514" s="4">
        <f ca="1">INDEX('Natural Gas'!B:B,'Price Data'!D1514)</f>
        <v>6.13</v>
      </c>
      <c r="F1514" s="4">
        <f ca="1">MAX((C1514-E1514*$E$4-$E$3),0)</f>
        <v>11.240000000000002</v>
      </c>
      <c r="G1514" s="4">
        <f t="shared" ca="1" si="26"/>
        <v>2007</v>
      </c>
    </row>
    <row r="1515" spans="2:7" x14ac:dyDescent="0.25">
      <c r="B1515" s="20">
        <v>39338</v>
      </c>
      <c r="C1515" s="21">
        <v>63.78</v>
      </c>
      <c r="D1515" s="16">
        <f ca="1">MATCH(B1515,'Natural Gas'!A:A)</f>
        <v>2669</v>
      </c>
      <c r="E1515" s="4">
        <f ca="1">INDEX('Natural Gas'!B:B,'Price Data'!D1515)</f>
        <v>6.27</v>
      </c>
      <c r="F1515" s="4">
        <f ca="1">MAX((C1515-E1515*$E$4-$E$3),0)</f>
        <v>11.620000000000005</v>
      </c>
      <c r="G1515" s="4">
        <f t="shared" ca="1" si="26"/>
        <v>2007</v>
      </c>
    </row>
    <row r="1516" spans="2:7" x14ac:dyDescent="0.25">
      <c r="B1516" s="20">
        <v>39339</v>
      </c>
      <c r="C1516" s="21">
        <v>62.12</v>
      </c>
      <c r="D1516" s="16">
        <f ca="1">MATCH(B1516,'Natural Gas'!A:A)</f>
        <v>2670</v>
      </c>
      <c r="E1516" s="4">
        <f ca="1">INDEX('Natural Gas'!B:B,'Price Data'!D1516)</f>
        <v>6.23</v>
      </c>
      <c r="F1516" s="4">
        <f ca="1">MAX((C1516-E1516*$E$4-$E$3),0)</f>
        <v>10.279999999999994</v>
      </c>
      <c r="G1516" s="4">
        <f t="shared" ca="1" si="26"/>
        <v>2007</v>
      </c>
    </row>
    <row r="1517" spans="2:7" x14ac:dyDescent="0.25">
      <c r="B1517" s="20">
        <v>39342</v>
      </c>
      <c r="C1517" s="21">
        <v>63.23</v>
      </c>
      <c r="D1517" s="16">
        <f ca="1">MATCH(B1517,'Natural Gas'!A:A)</f>
        <v>2671</v>
      </c>
      <c r="E1517" s="4">
        <f ca="1">INDEX('Natural Gas'!B:B,'Price Data'!D1517)</f>
        <v>6.38</v>
      </c>
      <c r="F1517" s="4">
        <f ca="1">MAX((C1517-E1517*$E$4-$E$3),0)</f>
        <v>10.189999999999998</v>
      </c>
      <c r="G1517" s="4">
        <f t="shared" ca="1" si="26"/>
        <v>2007</v>
      </c>
    </row>
    <row r="1518" spans="2:7" x14ac:dyDescent="0.25">
      <c r="B1518" s="20">
        <v>39343</v>
      </c>
      <c r="C1518" s="21">
        <v>63.45</v>
      </c>
      <c r="D1518" s="16">
        <f ca="1">MATCH(B1518,'Natural Gas'!A:A)</f>
        <v>2672</v>
      </c>
      <c r="E1518" s="4">
        <f ca="1">INDEX('Natural Gas'!B:B,'Price Data'!D1518)</f>
        <v>6.42</v>
      </c>
      <c r="F1518" s="4">
        <f ca="1">MAX((C1518-E1518*$E$4-$E$3),0)</f>
        <v>10.090000000000003</v>
      </c>
      <c r="G1518" s="4">
        <f t="shared" ca="1" si="26"/>
        <v>2007</v>
      </c>
    </row>
    <row r="1519" spans="2:7" x14ac:dyDescent="0.25">
      <c r="B1519" s="20">
        <v>39344</v>
      </c>
      <c r="C1519" s="21">
        <v>70.099999999999994</v>
      </c>
      <c r="D1519" s="16">
        <f ca="1">MATCH(B1519,'Natural Gas'!A:A)</f>
        <v>2673</v>
      </c>
      <c r="E1519" s="4">
        <f ca="1">INDEX('Natural Gas'!B:B,'Price Data'!D1519)</f>
        <v>6.25</v>
      </c>
      <c r="F1519" s="4">
        <f ca="1">MAX((C1519-E1519*$E$4-$E$3),0)</f>
        <v>18.099999999999994</v>
      </c>
      <c r="G1519" s="4">
        <f t="shared" ca="1" si="26"/>
        <v>2007</v>
      </c>
    </row>
    <row r="1520" spans="2:7" x14ac:dyDescent="0.25">
      <c r="B1520" s="20">
        <v>39345</v>
      </c>
      <c r="C1520" s="21">
        <v>73.069999999999993</v>
      </c>
      <c r="D1520" s="16">
        <f ca="1">MATCH(B1520,'Natural Gas'!A:A)</f>
        <v>2674</v>
      </c>
      <c r="E1520" s="4">
        <f ca="1">INDEX('Natural Gas'!B:B,'Price Data'!D1520)</f>
        <v>6.02</v>
      </c>
      <c r="F1520" s="4">
        <f ca="1">MAX((C1520-E1520*$E$4-$E$3),0)</f>
        <v>22.909999999999997</v>
      </c>
      <c r="G1520" s="4">
        <f t="shared" ca="1" si="26"/>
        <v>2007</v>
      </c>
    </row>
    <row r="1521" spans="2:7" x14ac:dyDescent="0.25">
      <c r="B1521" s="20">
        <v>39346</v>
      </c>
      <c r="C1521" s="21">
        <v>65.81</v>
      </c>
      <c r="D1521" s="16">
        <f ca="1">MATCH(B1521,'Natural Gas'!A:A)</f>
        <v>2675</v>
      </c>
      <c r="E1521" s="4">
        <f ca="1">INDEX('Natural Gas'!B:B,'Price Data'!D1521)</f>
        <v>5.96</v>
      </c>
      <c r="F1521" s="4">
        <f ca="1">MAX((C1521-E1521*$E$4-$E$3),0)</f>
        <v>16.130000000000003</v>
      </c>
      <c r="G1521" s="4">
        <f t="shared" ca="1" si="26"/>
        <v>2007</v>
      </c>
    </row>
    <row r="1522" spans="2:7" x14ac:dyDescent="0.25">
      <c r="B1522" s="20">
        <v>39349</v>
      </c>
      <c r="C1522" s="21">
        <v>74.45</v>
      </c>
      <c r="D1522" s="16">
        <f ca="1">MATCH(B1522,'Natural Gas'!A:A)</f>
        <v>2676</v>
      </c>
      <c r="E1522" s="4">
        <f ca="1">INDEX('Natural Gas'!B:B,'Price Data'!D1522)</f>
        <v>6.12</v>
      </c>
      <c r="F1522" s="4">
        <f ca="1">MAX((C1522-E1522*$E$4-$E$3),0)</f>
        <v>23.490000000000002</v>
      </c>
      <c r="G1522" s="4">
        <f t="shared" ca="1" si="26"/>
        <v>2007</v>
      </c>
    </row>
    <row r="1523" spans="2:7" x14ac:dyDescent="0.25">
      <c r="B1523" s="20">
        <v>39350</v>
      </c>
      <c r="C1523" s="21">
        <v>86.03</v>
      </c>
      <c r="D1523" s="16">
        <f ca="1">MATCH(B1523,'Natural Gas'!A:A)</f>
        <v>2677</v>
      </c>
      <c r="E1523" s="4">
        <f ca="1">INDEX('Natural Gas'!B:B,'Price Data'!D1523)</f>
        <v>6.54</v>
      </c>
      <c r="F1523" s="4">
        <f ca="1">MAX((C1523-E1523*$E$4-$E$3),0)</f>
        <v>31.71</v>
      </c>
      <c r="G1523" s="4">
        <f t="shared" ca="1" si="26"/>
        <v>2007</v>
      </c>
    </row>
    <row r="1524" spans="2:7" x14ac:dyDescent="0.25">
      <c r="B1524" s="20">
        <v>39351</v>
      </c>
      <c r="C1524" s="21">
        <v>73.62</v>
      </c>
      <c r="D1524" s="16">
        <f ca="1">MATCH(B1524,'Natural Gas'!A:A)</f>
        <v>2678</v>
      </c>
      <c r="E1524" s="4">
        <f ca="1">INDEX('Natural Gas'!B:B,'Price Data'!D1524)</f>
        <v>6.47</v>
      </c>
      <c r="F1524" s="4">
        <f ca="1">MAX((C1524-E1524*$E$4-$E$3),0)</f>
        <v>19.860000000000007</v>
      </c>
      <c r="G1524" s="4">
        <f t="shared" ca="1" si="26"/>
        <v>2007</v>
      </c>
    </row>
    <row r="1525" spans="2:7" x14ac:dyDescent="0.25">
      <c r="B1525" s="20">
        <v>39352</v>
      </c>
      <c r="C1525" s="21">
        <v>67.48</v>
      </c>
      <c r="D1525" s="16">
        <f ca="1">MATCH(B1525,'Natural Gas'!A:A)</f>
        <v>2679</v>
      </c>
      <c r="E1525" s="4">
        <f ca="1">INDEX('Natural Gas'!B:B,'Price Data'!D1525)</f>
        <v>6.38</v>
      </c>
      <c r="F1525" s="4">
        <f ca="1">MAX((C1525-E1525*$E$4-$E$3),0)</f>
        <v>14.440000000000005</v>
      </c>
      <c r="G1525" s="4">
        <f t="shared" ca="1" si="26"/>
        <v>2007</v>
      </c>
    </row>
    <row r="1526" spans="2:7" x14ac:dyDescent="0.25">
      <c r="B1526" s="20">
        <v>39353</v>
      </c>
      <c r="C1526" s="21">
        <v>63.4</v>
      </c>
      <c r="D1526" s="16">
        <f ca="1">MATCH(B1526,'Natural Gas'!A:A)</f>
        <v>2680</v>
      </c>
      <c r="E1526" s="4">
        <f ca="1">INDEX('Natural Gas'!B:B,'Price Data'!D1526)</f>
        <v>6.15</v>
      </c>
      <c r="F1526" s="4">
        <f ca="1">MAX((C1526-E1526*$E$4-$E$3),0)</f>
        <v>12.199999999999996</v>
      </c>
      <c r="G1526" s="4">
        <f t="shared" ca="1" si="26"/>
        <v>2007</v>
      </c>
    </row>
    <row r="1527" spans="2:7" x14ac:dyDescent="0.25">
      <c r="B1527" s="20">
        <v>39356</v>
      </c>
      <c r="C1527" s="21">
        <v>62.58</v>
      </c>
      <c r="D1527" s="16">
        <f ca="1">MATCH(B1527,'Natural Gas'!A:A)</f>
        <v>2681</v>
      </c>
      <c r="E1527" s="4">
        <f ca="1">INDEX('Natural Gas'!B:B,'Price Data'!D1527)</f>
        <v>6.07</v>
      </c>
      <c r="F1527" s="4">
        <f ca="1">MAX((C1527-E1527*$E$4-$E$3),0)</f>
        <v>12.019999999999996</v>
      </c>
      <c r="G1527" s="4">
        <f t="shared" ca="1" si="26"/>
        <v>2007</v>
      </c>
    </row>
    <row r="1528" spans="2:7" x14ac:dyDescent="0.25">
      <c r="B1528" s="20">
        <v>39357</v>
      </c>
      <c r="C1528" s="21">
        <v>73.03</v>
      </c>
      <c r="D1528" s="16">
        <f ca="1">MATCH(B1528,'Natural Gas'!A:A)</f>
        <v>2682</v>
      </c>
      <c r="E1528" s="4">
        <f ca="1">INDEX('Natural Gas'!B:B,'Price Data'!D1528)</f>
        <v>6.55</v>
      </c>
      <c r="F1528" s="4">
        <f ca="1">MAX((C1528-E1528*$E$4-$E$3),0)</f>
        <v>18.630000000000003</v>
      </c>
      <c r="G1528" s="4">
        <f t="shared" ca="1" si="26"/>
        <v>2007</v>
      </c>
    </row>
    <row r="1529" spans="2:7" x14ac:dyDescent="0.25">
      <c r="B1529" s="20">
        <v>39358</v>
      </c>
      <c r="C1529" s="21">
        <v>80.92</v>
      </c>
      <c r="D1529" s="16">
        <f ca="1">MATCH(B1529,'Natural Gas'!A:A)</f>
        <v>2683</v>
      </c>
      <c r="E1529" s="4">
        <f ca="1">INDEX('Natural Gas'!B:B,'Price Data'!D1529)</f>
        <v>6.96</v>
      </c>
      <c r="F1529" s="4">
        <f ca="1">MAX((C1529-E1529*$E$4-$E$3),0)</f>
        <v>23.240000000000002</v>
      </c>
      <c r="G1529" s="4">
        <f t="shared" ca="1" si="26"/>
        <v>2007</v>
      </c>
    </row>
    <row r="1530" spans="2:7" x14ac:dyDescent="0.25">
      <c r="B1530" s="20">
        <v>39359</v>
      </c>
      <c r="C1530" s="21">
        <v>86.11</v>
      </c>
      <c r="D1530" s="16">
        <f ca="1">MATCH(B1530,'Natural Gas'!A:A)</f>
        <v>2684</v>
      </c>
      <c r="E1530" s="4">
        <f ca="1">INDEX('Natural Gas'!B:B,'Price Data'!D1530)</f>
        <v>6.91</v>
      </c>
      <c r="F1530" s="4">
        <f ca="1">MAX((C1530-E1530*$E$4-$E$3),0)</f>
        <v>28.83</v>
      </c>
      <c r="G1530" s="4">
        <f t="shared" ca="1" si="26"/>
        <v>2007</v>
      </c>
    </row>
    <row r="1531" spans="2:7" x14ac:dyDescent="0.25">
      <c r="B1531" s="20">
        <v>39360</v>
      </c>
      <c r="C1531" s="21">
        <v>72.84</v>
      </c>
      <c r="D1531" s="16">
        <f ca="1">MATCH(B1531,'Natural Gas'!A:A)</f>
        <v>2685</v>
      </c>
      <c r="E1531" s="4">
        <f ca="1">INDEX('Natural Gas'!B:B,'Price Data'!D1531)</f>
        <v>6.77</v>
      </c>
      <c r="F1531" s="4">
        <f ca="1">MAX((C1531-E1531*$E$4-$E$3),0)</f>
        <v>16.680000000000007</v>
      </c>
      <c r="G1531" s="4">
        <f t="shared" ca="1" si="26"/>
        <v>2007</v>
      </c>
    </row>
    <row r="1532" spans="2:7" x14ac:dyDescent="0.25">
      <c r="B1532" s="20">
        <v>39363</v>
      </c>
      <c r="C1532" s="21">
        <v>72.73</v>
      </c>
      <c r="D1532" s="16">
        <f ca="1">MATCH(B1532,'Natural Gas'!A:A)</f>
        <v>2686</v>
      </c>
      <c r="E1532" s="4">
        <f ca="1">INDEX('Natural Gas'!B:B,'Price Data'!D1532)</f>
        <v>6.69</v>
      </c>
      <c r="F1532" s="4">
        <f ca="1">MAX((C1532-E1532*$E$4-$E$3),0)</f>
        <v>17.21</v>
      </c>
      <c r="G1532" s="4">
        <f t="shared" ca="1" si="26"/>
        <v>2007</v>
      </c>
    </row>
    <row r="1533" spans="2:7" x14ac:dyDescent="0.25">
      <c r="B1533" s="20">
        <v>39364</v>
      </c>
      <c r="C1533" s="21">
        <v>68.290000000000006</v>
      </c>
      <c r="D1533" s="16">
        <f ca="1">MATCH(B1533,'Natural Gas'!A:A)</f>
        <v>2687</v>
      </c>
      <c r="E1533" s="4">
        <f ca="1">INDEX('Natural Gas'!B:B,'Price Data'!D1533)</f>
        <v>6.63</v>
      </c>
      <c r="F1533" s="4">
        <f ca="1">MAX((C1533-E1533*$E$4-$E$3),0)</f>
        <v>13.250000000000007</v>
      </c>
      <c r="G1533" s="4">
        <f t="shared" ca="1" si="26"/>
        <v>2007</v>
      </c>
    </row>
    <row r="1534" spans="2:7" x14ac:dyDescent="0.25">
      <c r="B1534" s="20">
        <v>39365</v>
      </c>
      <c r="C1534" s="21">
        <v>65.61</v>
      </c>
      <c r="D1534" s="16">
        <f ca="1">MATCH(B1534,'Natural Gas'!A:A)</f>
        <v>2688</v>
      </c>
      <c r="E1534" s="4">
        <f ca="1">INDEX('Natural Gas'!B:B,'Price Data'!D1534)</f>
        <v>6.79</v>
      </c>
      <c r="F1534" s="4">
        <f ca="1">MAX((C1534-E1534*$E$4-$E$3),0)</f>
        <v>9.2899999999999991</v>
      </c>
      <c r="G1534" s="4">
        <f t="shared" ca="1" si="26"/>
        <v>2007</v>
      </c>
    </row>
    <row r="1535" spans="2:7" x14ac:dyDescent="0.25">
      <c r="B1535" s="20">
        <v>39366</v>
      </c>
      <c r="C1535" s="21">
        <v>65.13</v>
      </c>
      <c r="D1535" s="16">
        <f ca="1">MATCH(B1535,'Natural Gas'!A:A)</f>
        <v>2689</v>
      </c>
      <c r="E1535" s="4">
        <f ca="1">INDEX('Natural Gas'!B:B,'Price Data'!D1535)</f>
        <v>6.85</v>
      </c>
      <c r="F1535" s="4">
        <f ca="1">MAX((C1535-E1535*$E$4-$E$3),0)</f>
        <v>8.3299999999999983</v>
      </c>
      <c r="G1535" s="4">
        <f t="shared" ca="1" si="26"/>
        <v>2007</v>
      </c>
    </row>
    <row r="1536" spans="2:7" x14ac:dyDescent="0.25">
      <c r="B1536" s="20">
        <v>39367</v>
      </c>
      <c r="C1536" s="21">
        <v>62.63</v>
      </c>
      <c r="D1536" s="16">
        <f ca="1">MATCH(B1536,'Natural Gas'!A:A)</f>
        <v>2690</v>
      </c>
      <c r="E1536" s="4">
        <f ca="1">INDEX('Natural Gas'!B:B,'Price Data'!D1536)</f>
        <v>6.46</v>
      </c>
      <c r="F1536" s="4">
        <f ca="1">MAX((C1536-E1536*$E$4-$E$3),0)</f>
        <v>8.9500000000000028</v>
      </c>
      <c r="G1536" s="4">
        <f t="shared" ca="1" si="26"/>
        <v>2007</v>
      </c>
    </row>
    <row r="1537" spans="2:7" x14ac:dyDescent="0.25">
      <c r="B1537" s="20">
        <v>39370</v>
      </c>
      <c r="C1537" s="21">
        <v>72.25</v>
      </c>
      <c r="D1537" s="16">
        <f ca="1">MATCH(B1537,'Natural Gas'!A:A)</f>
        <v>2691</v>
      </c>
      <c r="E1537" s="4">
        <f ca="1">INDEX('Natural Gas'!B:B,'Price Data'!D1537)</f>
        <v>7.09</v>
      </c>
      <c r="F1537" s="4">
        <f ca="1">MAX((C1537-E1537*$E$4-$E$3),0)</f>
        <v>13.530000000000001</v>
      </c>
      <c r="G1537" s="4">
        <f t="shared" ca="1" si="26"/>
        <v>2007</v>
      </c>
    </row>
    <row r="1538" spans="2:7" x14ac:dyDescent="0.25">
      <c r="B1538" s="20">
        <v>39371</v>
      </c>
      <c r="C1538" s="21">
        <v>73.430000000000007</v>
      </c>
      <c r="D1538" s="16">
        <f ca="1">MATCH(B1538,'Natural Gas'!A:A)</f>
        <v>2692</v>
      </c>
      <c r="E1538" s="4">
        <f ca="1">INDEX('Natural Gas'!B:B,'Price Data'!D1538)</f>
        <v>7.29</v>
      </c>
      <c r="F1538" s="4">
        <f ca="1">MAX((C1538-E1538*$E$4-$E$3),0)</f>
        <v>13.110000000000007</v>
      </c>
      <c r="G1538" s="4">
        <f t="shared" ca="1" si="26"/>
        <v>2007</v>
      </c>
    </row>
    <row r="1539" spans="2:7" x14ac:dyDescent="0.25">
      <c r="B1539" s="20">
        <v>39372</v>
      </c>
      <c r="C1539" s="21">
        <v>69.069999999999993</v>
      </c>
      <c r="D1539" s="16">
        <f ca="1">MATCH(B1539,'Natural Gas'!A:A)</f>
        <v>2693</v>
      </c>
      <c r="E1539" s="4">
        <f ca="1">INDEX('Natural Gas'!B:B,'Price Data'!D1539)</f>
        <v>7.12</v>
      </c>
      <c r="F1539" s="4">
        <f ca="1">MAX((C1539-E1539*$E$4-$E$3),0)</f>
        <v>10.109999999999992</v>
      </c>
      <c r="G1539" s="4">
        <f t="shared" ca="1" si="26"/>
        <v>2007</v>
      </c>
    </row>
    <row r="1540" spans="2:7" x14ac:dyDescent="0.25">
      <c r="B1540" s="20">
        <v>39373</v>
      </c>
      <c r="C1540" s="21">
        <v>75</v>
      </c>
      <c r="D1540" s="16">
        <f ca="1">MATCH(B1540,'Natural Gas'!A:A)</f>
        <v>2694</v>
      </c>
      <c r="E1540" s="4">
        <f ca="1">INDEX('Natural Gas'!B:B,'Price Data'!D1540)</f>
        <v>7.11</v>
      </c>
      <c r="F1540" s="4">
        <f ca="1">MAX((C1540-E1540*$E$4-$E$3),0)</f>
        <v>16.119999999999997</v>
      </c>
      <c r="G1540" s="4">
        <f t="shared" ca="1" si="26"/>
        <v>2007</v>
      </c>
    </row>
    <row r="1541" spans="2:7" x14ac:dyDescent="0.25">
      <c r="B1541" s="20">
        <v>39374</v>
      </c>
      <c r="C1541" s="21">
        <v>73.98</v>
      </c>
      <c r="D1541" s="16">
        <f ca="1">MATCH(B1541,'Natural Gas'!A:A)</f>
        <v>2695</v>
      </c>
      <c r="E1541" s="4">
        <f ca="1">INDEX('Natural Gas'!B:B,'Price Data'!D1541)</f>
        <v>6.91</v>
      </c>
      <c r="F1541" s="4">
        <f ca="1">MAX((C1541-E1541*$E$4-$E$3),0)</f>
        <v>16.700000000000003</v>
      </c>
      <c r="G1541" s="4">
        <f t="shared" ca="1" si="26"/>
        <v>2007</v>
      </c>
    </row>
    <row r="1542" spans="2:7" x14ac:dyDescent="0.25">
      <c r="B1542" s="20">
        <v>39377</v>
      </c>
      <c r="C1542" s="21">
        <v>67.88</v>
      </c>
      <c r="D1542" s="16">
        <f ca="1">MATCH(B1542,'Natural Gas'!A:A)</f>
        <v>2696</v>
      </c>
      <c r="E1542" s="4">
        <f ca="1">INDEX('Natural Gas'!B:B,'Price Data'!D1542)</f>
        <v>6.63</v>
      </c>
      <c r="F1542" s="4">
        <f ca="1">MAX((C1542-E1542*$E$4-$E$3),0)</f>
        <v>12.839999999999996</v>
      </c>
      <c r="G1542" s="4">
        <f t="shared" ca="1" si="26"/>
        <v>2007</v>
      </c>
    </row>
    <row r="1543" spans="2:7" x14ac:dyDescent="0.25">
      <c r="B1543" s="20">
        <v>39378</v>
      </c>
      <c r="C1543" s="21">
        <v>63.35</v>
      </c>
      <c r="D1543" s="16">
        <f ca="1">MATCH(B1543,'Natural Gas'!A:A)</f>
        <v>2697</v>
      </c>
      <c r="E1543" s="4">
        <f ca="1">INDEX('Natural Gas'!B:B,'Price Data'!D1543)</f>
        <v>6.3</v>
      </c>
      <c r="F1543" s="4">
        <f ca="1">MAX((C1543-E1543*$E$4-$E$3),0)</f>
        <v>10.950000000000003</v>
      </c>
      <c r="G1543" s="4">
        <f t="shared" ca="1" si="26"/>
        <v>2007</v>
      </c>
    </row>
    <row r="1544" spans="2:7" x14ac:dyDescent="0.25">
      <c r="B1544" s="20">
        <v>39379</v>
      </c>
      <c r="C1544" s="21">
        <v>64.38</v>
      </c>
      <c r="D1544" s="16">
        <f ca="1">MATCH(B1544,'Natural Gas'!A:A)</f>
        <v>2698</v>
      </c>
      <c r="E1544" s="4">
        <f ca="1">INDEX('Natural Gas'!B:B,'Price Data'!D1544)</f>
        <v>6.11</v>
      </c>
      <c r="F1544" s="4">
        <f ca="1">MAX((C1544-E1544*$E$4-$E$3),0)</f>
        <v>13.499999999999993</v>
      </c>
      <c r="G1544" s="4">
        <f t="shared" ca="1" si="26"/>
        <v>2007</v>
      </c>
    </row>
    <row r="1545" spans="2:7" x14ac:dyDescent="0.25">
      <c r="B1545" s="20">
        <v>39380</v>
      </c>
      <c r="C1545" s="21">
        <v>64.180000000000007</v>
      </c>
      <c r="D1545" s="16">
        <f ca="1">MATCH(B1545,'Natural Gas'!A:A)</f>
        <v>2699</v>
      </c>
      <c r="E1545" s="4">
        <f ca="1">INDEX('Natural Gas'!B:B,'Price Data'!D1545)</f>
        <v>6.49</v>
      </c>
      <c r="F1545" s="4">
        <f ca="1">MAX((C1545-E1545*$E$4-$E$3),0)</f>
        <v>10.260000000000005</v>
      </c>
      <c r="G1545" s="4">
        <f t="shared" ca="1" si="26"/>
        <v>2007</v>
      </c>
    </row>
    <row r="1546" spans="2:7" x14ac:dyDescent="0.25">
      <c r="B1546" s="20">
        <v>39381</v>
      </c>
      <c r="C1546" s="21">
        <v>65.319999999999993</v>
      </c>
      <c r="D1546" s="16">
        <f ca="1">MATCH(B1546,'Natural Gas'!A:A)</f>
        <v>2700</v>
      </c>
      <c r="E1546" s="4">
        <f ca="1">INDEX('Natural Gas'!B:B,'Price Data'!D1546)</f>
        <v>6.43</v>
      </c>
      <c r="F1546" s="4">
        <f ca="1">MAX((C1546-E1546*$E$4-$E$3),0)</f>
        <v>11.879999999999995</v>
      </c>
      <c r="G1546" s="4">
        <f t="shared" ca="1" si="26"/>
        <v>2007</v>
      </c>
    </row>
    <row r="1547" spans="2:7" x14ac:dyDescent="0.25">
      <c r="B1547" s="20">
        <v>39384</v>
      </c>
      <c r="C1547" s="21">
        <v>62.35</v>
      </c>
      <c r="D1547" s="16">
        <f ca="1">MATCH(B1547,'Natural Gas'!A:A)</f>
        <v>2701</v>
      </c>
      <c r="E1547" s="4">
        <f ca="1">INDEX('Natural Gas'!B:B,'Price Data'!D1547)</f>
        <v>6.66</v>
      </c>
      <c r="F1547" s="4">
        <f ca="1">MAX((C1547-E1547*$E$4-$E$3),0)</f>
        <v>7.07</v>
      </c>
      <c r="G1547" s="4">
        <f t="shared" ref="G1547:G1610" ca="1" si="27">YEAR(B1547)</f>
        <v>2007</v>
      </c>
    </row>
    <row r="1548" spans="2:7" x14ac:dyDescent="0.25">
      <c r="B1548" s="20">
        <v>39385</v>
      </c>
      <c r="C1548" s="21">
        <v>63.81</v>
      </c>
      <c r="D1548" s="16">
        <f ca="1">MATCH(B1548,'Natural Gas'!A:A)</f>
        <v>2702</v>
      </c>
      <c r="E1548" s="4">
        <f ca="1">INDEX('Natural Gas'!B:B,'Price Data'!D1548)</f>
        <v>6.99</v>
      </c>
      <c r="F1548" s="4">
        <f ca="1">MAX((C1548-E1548*$E$4-$E$3),0)</f>
        <v>5.8900000000000006</v>
      </c>
      <c r="G1548" s="4">
        <f t="shared" ca="1" si="27"/>
        <v>2007</v>
      </c>
    </row>
    <row r="1549" spans="2:7" x14ac:dyDescent="0.25">
      <c r="B1549" s="20">
        <v>39386</v>
      </c>
      <c r="C1549" s="21">
        <v>65.88</v>
      </c>
      <c r="D1549" s="16">
        <f ca="1">MATCH(B1549,'Natural Gas'!A:A)</f>
        <v>2703</v>
      </c>
      <c r="E1549" s="4">
        <f ca="1">INDEX('Natural Gas'!B:B,'Price Data'!D1549)</f>
        <v>7.28</v>
      </c>
      <c r="F1549" s="4">
        <f ca="1">MAX((C1549-E1549*$E$4-$E$3),0)</f>
        <v>5.6399999999999935</v>
      </c>
      <c r="G1549" s="4">
        <f t="shared" ca="1" si="27"/>
        <v>2007</v>
      </c>
    </row>
    <row r="1550" spans="2:7" x14ac:dyDescent="0.25">
      <c r="B1550" s="20">
        <v>39387</v>
      </c>
      <c r="C1550" s="21">
        <v>66.87</v>
      </c>
      <c r="D1550" s="16">
        <f ca="1">MATCH(B1550,'Natural Gas'!A:A)</f>
        <v>2704</v>
      </c>
      <c r="E1550" s="4">
        <f ca="1">INDEX('Natural Gas'!B:B,'Price Data'!D1550)</f>
        <v>7.09</v>
      </c>
      <c r="F1550" s="4">
        <f ca="1">MAX((C1550-E1550*$E$4-$E$3),0)</f>
        <v>8.1500000000000057</v>
      </c>
      <c r="G1550" s="4">
        <f t="shared" ca="1" si="27"/>
        <v>2007</v>
      </c>
    </row>
    <row r="1551" spans="2:7" x14ac:dyDescent="0.25">
      <c r="B1551" s="20">
        <v>39388</v>
      </c>
      <c r="C1551" s="21">
        <v>67.08</v>
      </c>
      <c r="D1551" s="16">
        <f ca="1">MATCH(B1551,'Natural Gas'!A:A)</f>
        <v>2705</v>
      </c>
      <c r="E1551" s="4">
        <f ca="1">INDEX('Natural Gas'!B:B,'Price Data'!D1551)</f>
        <v>6.63</v>
      </c>
      <c r="F1551" s="4">
        <f ca="1">MAX((C1551-E1551*$E$4-$E$3),0)</f>
        <v>12.04</v>
      </c>
      <c r="G1551" s="4">
        <f t="shared" ca="1" si="27"/>
        <v>2007</v>
      </c>
    </row>
    <row r="1552" spans="2:7" x14ac:dyDescent="0.25">
      <c r="B1552" s="20">
        <v>39391</v>
      </c>
      <c r="C1552" s="21">
        <v>72.14</v>
      </c>
      <c r="D1552" s="16">
        <f ca="1">MATCH(B1552,'Natural Gas'!A:A)</f>
        <v>2706</v>
      </c>
      <c r="E1552" s="4">
        <f ca="1">INDEX('Natural Gas'!B:B,'Price Data'!D1552)</f>
        <v>6.71</v>
      </c>
      <c r="F1552" s="4">
        <f ca="1">MAX((C1552-E1552*$E$4-$E$3),0)</f>
        <v>16.46</v>
      </c>
      <c r="G1552" s="4">
        <f t="shared" ca="1" si="27"/>
        <v>2007</v>
      </c>
    </row>
    <row r="1553" spans="2:7" x14ac:dyDescent="0.25">
      <c r="B1553" s="20">
        <v>39392</v>
      </c>
      <c r="C1553" s="21">
        <v>77.22</v>
      </c>
      <c r="D1553" s="16">
        <f ca="1">MATCH(B1553,'Natural Gas'!A:A)</f>
        <v>2707</v>
      </c>
      <c r="E1553" s="4">
        <f ca="1">INDEX('Natural Gas'!B:B,'Price Data'!D1553)</f>
        <v>7.2</v>
      </c>
      <c r="F1553" s="4">
        <f ca="1">MAX((C1553-E1553*$E$4-$E$3),0)</f>
        <v>17.619999999999997</v>
      </c>
      <c r="G1553" s="4">
        <f t="shared" ca="1" si="27"/>
        <v>2007</v>
      </c>
    </row>
    <row r="1554" spans="2:7" x14ac:dyDescent="0.25">
      <c r="B1554" s="20">
        <v>39393</v>
      </c>
      <c r="C1554" s="21">
        <v>77.05</v>
      </c>
      <c r="D1554" s="16">
        <f ca="1">MATCH(B1554,'Natural Gas'!A:A)</f>
        <v>2708</v>
      </c>
      <c r="E1554" s="4">
        <f ca="1">INDEX('Natural Gas'!B:B,'Price Data'!D1554)</f>
        <v>7.42</v>
      </c>
      <c r="F1554" s="4">
        <f ca="1">MAX((C1554-E1554*$E$4-$E$3),0)</f>
        <v>15.689999999999998</v>
      </c>
      <c r="G1554" s="4">
        <f t="shared" ca="1" si="27"/>
        <v>2007</v>
      </c>
    </row>
    <row r="1555" spans="2:7" x14ac:dyDescent="0.25">
      <c r="B1555" s="20">
        <v>39394</v>
      </c>
      <c r="C1555" s="21">
        <v>69.78</v>
      </c>
      <c r="D1555" s="16">
        <f ca="1">MATCH(B1555,'Natural Gas'!A:A)</f>
        <v>2709</v>
      </c>
      <c r="E1555" s="4">
        <f ca="1">INDEX('Natural Gas'!B:B,'Price Data'!D1555)</f>
        <v>6.81</v>
      </c>
      <c r="F1555" s="4">
        <f ca="1">MAX((C1555-E1555*$E$4-$E$3),0)</f>
        <v>13.300000000000004</v>
      </c>
      <c r="G1555" s="4">
        <f t="shared" ca="1" si="27"/>
        <v>2007</v>
      </c>
    </row>
    <row r="1556" spans="2:7" x14ac:dyDescent="0.25">
      <c r="B1556" s="20">
        <v>39395</v>
      </c>
      <c r="C1556" s="21">
        <v>67.5</v>
      </c>
      <c r="D1556" s="16">
        <f ca="1">MATCH(B1556,'Natural Gas'!A:A)</f>
        <v>2710</v>
      </c>
      <c r="E1556" s="4">
        <f ca="1">INDEX('Natural Gas'!B:B,'Price Data'!D1556)</f>
        <v>6.59</v>
      </c>
      <c r="F1556" s="4">
        <f ca="1">MAX((C1556-E1556*$E$4-$E$3),0)</f>
        <v>12.780000000000001</v>
      </c>
      <c r="G1556" s="4">
        <f t="shared" ca="1" si="27"/>
        <v>2007</v>
      </c>
    </row>
    <row r="1557" spans="2:7" x14ac:dyDescent="0.25">
      <c r="B1557" s="20">
        <v>39398</v>
      </c>
      <c r="C1557" s="21">
        <v>68.69</v>
      </c>
      <c r="D1557" s="16">
        <f ca="1">MATCH(B1557,'Natural Gas'!A:A)</f>
        <v>2711</v>
      </c>
      <c r="E1557" s="4">
        <f ca="1">INDEX('Natural Gas'!B:B,'Price Data'!D1557)</f>
        <v>6.83</v>
      </c>
      <c r="F1557" s="4">
        <f ca="1">MAX((C1557-E1557*$E$4-$E$3),0)</f>
        <v>12.049999999999997</v>
      </c>
      <c r="G1557" s="4">
        <f t="shared" ca="1" si="27"/>
        <v>2007</v>
      </c>
    </row>
    <row r="1558" spans="2:7" x14ac:dyDescent="0.25">
      <c r="B1558" s="20">
        <v>39399</v>
      </c>
      <c r="C1558" s="21">
        <v>70.819999999999993</v>
      </c>
      <c r="D1558" s="16">
        <f ca="1">MATCH(B1558,'Natural Gas'!A:A)</f>
        <v>2712</v>
      </c>
      <c r="E1558" s="4">
        <f ca="1">INDEX('Natural Gas'!B:B,'Price Data'!D1558)</f>
        <v>7.22</v>
      </c>
      <c r="F1558" s="4">
        <f ca="1">MAX((C1558-E1558*$E$4-$E$3),0)</f>
        <v>11.059999999999995</v>
      </c>
      <c r="G1558" s="4">
        <f t="shared" ca="1" si="27"/>
        <v>2007</v>
      </c>
    </row>
    <row r="1559" spans="2:7" x14ac:dyDescent="0.25">
      <c r="B1559" s="20">
        <v>39400</v>
      </c>
      <c r="C1559" s="21">
        <v>70.8</v>
      </c>
      <c r="D1559" s="16">
        <f ca="1">MATCH(B1559,'Natural Gas'!A:A)</f>
        <v>2713</v>
      </c>
      <c r="E1559" s="4">
        <f ca="1">INDEX('Natural Gas'!B:B,'Price Data'!D1559)</f>
        <v>7.28</v>
      </c>
      <c r="F1559" s="4">
        <f ca="1">MAX((C1559-E1559*$E$4-$E$3),0)</f>
        <v>10.559999999999995</v>
      </c>
      <c r="G1559" s="4">
        <f t="shared" ca="1" si="27"/>
        <v>2007</v>
      </c>
    </row>
    <row r="1560" spans="2:7" x14ac:dyDescent="0.25">
      <c r="B1560" s="20">
        <v>39401</v>
      </c>
      <c r="C1560" s="21">
        <v>75.61</v>
      </c>
      <c r="D1560" s="16">
        <f ca="1">MATCH(B1560,'Natural Gas'!A:A)</f>
        <v>2714</v>
      </c>
      <c r="E1560" s="4">
        <f ca="1">INDEX('Natural Gas'!B:B,'Price Data'!D1560)</f>
        <v>7.35</v>
      </c>
      <c r="F1560" s="4">
        <f ca="1">MAX((C1560-E1560*$E$4-$E$3),0)</f>
        <v>14.810000000000002</v>
      </c>
      <c r="G1560" s="4">
        <f t="shared" ca="1" si="27"/>
        <v>2007</v>
      </c>
    </row>
    <row r="1561" spans="2:7" x14ac:dyDescent="0.25">
      <c r="B1561" s="20">
        <v>39402</v>
      </c>
      <c r="C1561" s="22">
        <v>76.040000000000006</v>
      </c>
      <c r="D1561" s="16">
        <f ca="1">MATCH(B1561,'Natural Gas'!A:A)</f>
        <v>2715</v>
      </c>
      <c r="E1561" s="4">
        <f ca="1">INDEX('Natural Gas'!B:B,'Price Data'!D1561)</f>
        <v>7.29</v>
      </c>
      <c r="F1561" s="4">
        <f ca="1">MAX((C1561-E1561*$E$4-$E$3),0)</f>
        <v>15.720000000000006</v>
      </c>
      <c r="G1561" s="4">
        <f t="shared" ca="1" si="27"/>
        <v>2007</v>
      </c>
    </row>
    <row r="1562" spans="2:7" x14ac:dyDescent="0.25">
      <c r="B1562" s="20">
        <v>39405</v>
      </c>
      <c r="C1562" s="22">
        <v>72.650000000000006</v>
      </c>
      <c r="D1562" s="16">
        <f ca="1">MATCH(B1562,'Natural Gas'!A:A)</f>
        <v>2716</v>
      </c>
      <c r="E1562" s="4">
        <f ca="1">INDEX('Natural Gas'!B:B,'Price Data'!D1562)</f>
        <v>7.38</v>
      </c>
      <c r="F1562" s="4">
        <f ca="1">MAX((C1562-E1562*$E$4-$E$3),0)</f>
        <v>11.610000000000007</v>
      </c>
      <c r="G1562" s="4">
        <f t="shared" ca="1" si="27"/>
        <v>2007</v>
      </c>
    </row>
    <row r="1563" spans="2:7" x14ac:dyDescent="0.25">
      <c r="B1563" s="20">
        <v>39406</v>
      </c>
      <c r="C1563" s="22">
        <v>64.680000000000007</v>
      </c>
      <c r="D1563" s="16">
        <f ca="1">MATCH(B1563,'Natural Gas'!A:A)</f>
        <v>2717</v>
      </c>
      <c r="E1563" s="4">
        <f ca="1">INDEX('Natural Gas'!B:B,'Price Data'!D1563)</f>
        <v>6.81</v>
      </c>
      <c r="F1563" s="4">
        <f ca="1">MAX((C1563-E1563*$E$4-$E$3),0)</f>
        <v>8.2000000000000099</v>
      </c>
      <c r="G1563" s="4">
        <f t="shared" ca="1" si="27"/>
        <v>2007</v>
      </c>
    </row>
    <row r="1564" spans="2:7" x14ac:dyDescent="0.25">
      <c r="B1564" s="20">
        <v>39407</v>
      </c>
      <c r="C1564" s="22">
        <v>61.45</v>
      </c>
      <c r="D1564" s="16">
        <f ca="1">MATCH(B1564,'Natural Gas'!A:A)</f>
        <v>2718</v>
      </c>
      <c r="E1564" s="4">
        <f ca="1">INDEX('Natural Gas'!B:B,'Price Data'!D1564)</f>
        <v>6.67</v>
      </c>
      <c r="F1564" s="4">
        <f ca="1">MAX((C1564-E1564*$E$4-$E$3),0)</f>
        <v>6.0900000000000034</v>
      </c>
      <c r="G1564" s="4">
        <f t="shared" ca="1" si="27"/>
        <v>2007</v>
      </c>
    </row>
    <row r="1565" spans="2:7" x14ac:dyDescent="0.25">
      <c r="B1565" s="20">
        <v>39409</v>
      </c>
      <c r="C1565" s="22">
        <v>68</v>
      </c>
      <c r="D1565" s="16">
        <f ca="1">MATCH(B1565,'Natural Gas'!A:A)</f>
        <v>2719</v>
      </c>
      <c r="E1565" s="4">
        <f ca="1">INDEX('Natural Gas'!B:B,'Price Data'!D1565)</f>
        <v>6.67</v>
      </c>
      <c r="F1565" s="4">
        <f ca="1">MAX((C1565-E1565*$E$4-$E$3),0)</f>
        <v>12.64</v>
      </c>
      <c r="G1565" s="4">
        <f t="shared" ca="1" si="27"/>
        <v>2007</v>
      </c>
    </row>
    <row r="1566" spans="2:7" x14ac:dyDescent="0.25">
      <c r="B1566" s="20">
        <v>39412</v>
      </c>
      <c r="C1566" s="22">
        <v>75.3</v>
      </c>
      <c r="D1566" s="16">
        <f ca="1">MATCH(B1566,'Natural Gas'!A:A)</f>
        <v>2720</v>
      </c>
      <c r="E1566" s="4">
        <f ca="1">INDEX('Natural Gas'!B:B,'Price Data'!D1566)</f>
        <v>7.53</v>
      </c>
      <c r="F1566" s="4">
        <f ca="1">MAX((C1566-E1566*$E$4-$E$3),0)</f>
        <v>13.059999999999995</v>
      </c>
      <c r="G1566" s="4">
        <f t="shared" ca="1" si="27"/>
        <v>2007</v>
      </c>
    </row>
    <row r="1567" spans="2:7" x14ac:dyDescent="0.25">
      <c r="B1567" s="20">
        <v>39413</v>
      </c>
      <c r="C1567" s="22">
        <v>75.02</v>
      </c>
      <c r="D1567" s="16">
        <f ca="1">MATCH(B1567,'Natural Gas'!A:A)</f>
        <v>2721</v>
      </c>
      <c r="E1567" s="4">
        <f ca="1">INDEX('Natural Gas'!B:B,'Price Data'!D1567)</f>
        <v>7.42</v>
      </c>
      <c r="F1567" s="4">
        <f ca="1">MAX((C1567-E1567*$E$4-$E$3),0)</f>
        <v>13.659999999999997</v>
      </c>
      <c r="G1567" s="4">
        <f t="shared" ca="1" si="27"/>
        <v>2007</v>
      </c>
    </row>
    <row r="1568" spans="2:7" x14ac:dyDescent="0.25">
      <c r="B1568" s="20">
        <v>39414</v>
      </c>
      <c r="C1568" s="22">
        <v>71.709999999999994</v>
      </c>
      <c r="D1568" s="16">
        <f ca="1">MATCH(B1568,'Natural Gas'!A:A)</f>
        <v>2722</v>
      </c>
      <c r="E1568" s="4">
        <f ca="1">INDEX('Natural Gas'!B:B,'Price Data'!D1568)</f>
        <v>7.51</v>
      </c>
      <c r="F1568" s="4">
        <f ca="1">MAX((C1568-E1568*$E$4-$E$3),0)</f>
        <v>9.6299999999999955</v>
      </c>
      <c r="G1568" s="4">
        <f t="shared" ca="1" si="27"/>
        <v>2007</v>
      </c>
    </row>
    <row r="1569" spans="2:7" x14ac:dyDescent="0.25">
      <c r="B1569" s="20">
        <v>39415</v>
      </c>
      <c r="C1569" s="22">
        <v>72.319999999999993</v>
      </c>
      <c r="D1569" s="16">
        <f ca="1">MATCH(B1569,'Natural Gas'!A:A)</f>
        <v>2723</v>
      </c>
      <c r="E1569" s="4">
        <f ca="1">INDEX('Natural Gas'!B:B,'Price Data'!D1569)</f>
        <v>7.45</v>
      </c>
      <c r="F1569" s="4">
        <f ca="1">MAX((C1569-E1569*$E$4-$E$3),0)</f>
        <v>10.719999999999992</v>
      </c>
      <c r="G1569" s="4">
        <f t="shared" ca="1" si="27"/>
        <v>2007</v>
      </c>
    </row>
    <row r="1570" spans="2:7" x14ac:dyDescent="0.25">
      <c r="B1570" s="20">
        <v>39416</v>
      </c>
      <c r="C1570" s="22">
        <v>84.76</v>
      </c>
      <c r="D1570" s="16">
        <f ca="1">MATCH(B1570,'Natural Gas'!A:A)</f>
        <v>2724</v>
      </c>
      <c r="E1570" s="4">
        <f ca="1">INDEX('Natural Gas'!B:B,'Price Data'!D1570)</f>
        <v>7.29</v>
      </c>
      <c r="F1570" s="4">
        <f ca="1">MAX((C1570-E1570*$E$4-$E$3),0)</f>
        <v>24.440000000000005</v>
      </c>
      <c r="G1570" s="4">
        <f t="shared" ca="1" si="27"/>
        <v>2007</v>
      </c>
    </row>
    <row r="1571" spans="2:7" x14ac:dyDescent="0.25">
      <c r="B1571" s="20">
        <v>39419</v>
      </c>
      <c r="C1571" s="22">
        <v>127.89</v>
      </c>
      <c r="D1571" s="16">
        <f ca="1">MATCH(B1571,'Natural Gas'!A:A)</f>
        <v>2725</v>
      </c>
      <c r="E1571" s="4">
        <f ca="1">INDEX('Natural Gas'!B:B,'Price Data'!D1571)</f>
        <v>6.97</v>
      </c>
      <c r="F1571" s="4">
        <f ca="1">MAX((C1571-E1571*$E$4-$E$3),0)</f>
        <v>70.13</v>
      </c>
      <c r="G1571" s="4">
        <f t="shared" ca="1" si="27"/>
        <v>2007</v>
      </c>
    </row>
    <row r="1572" spans="2:7" x14ac:dyDescent="0.25">
      <c r="B1572" s="20">
        <v>39420</v>
      </c>
      <c r="C1572" s="22">
        <v>126.51</v>
      </c>
      <c r="D1572" s="16">
        <f ca="1">MATCH(B1572,'Natural Gas'!A:A)</f>
        <v>2726</v>
      </c>
      <c r="E1572" s="4">
        <f ca="1">INDEX('Natural Gas'!B:B,'Price Data'!D1572)</f>
        <v>7.27</v>
      </c>
      <c r="F1572" s="4">
        <f ca="1">MAX((C1572-E1572*$E$4-$E$3),0)</f>
        <v>66.350000000000009</v>
      </c>
      <c r="G1572" s="4">
        <f t="shared" ca="1" si="27"/>
        <v>2007</v>
      </c>
    </row>
    <row r="1573" spans="2:7" x14ac:dyDescent="0.25">
      <c r="B1573" s="20">
        <v>39421</v>
      </c>
      <c r="C1573" s="22">
        <v>115.43</v>
      </c>
      <c r="D1573" s="16">
        <f ca="1">MATCH(B1573,'Natural Gas'!A:A)</f>
        <v>2727</v>
      </c>
      <c r="E1573" s="4">
        <f ca="1">INDEX('Natural Gas'!B:B,'Price Data'!D1573)</f>
        <v>7.04</v>
      </c>
      <c r="F1573" s="4">
        <f ca="1">MAX((C1573-E1573*$E$4-$E$3),0)</f>
        <v>57.110000000000007</v>
      </c>
      <c r="G1573" s="4">
        <f t="shared" ca="1" si="27"/>
        <v>2007</v>
      </c>
    </row>
    <row r="1574" spans="2:7" x14ac:dyDescent="0.25">
      <c r="B1574" s="20">
        <v>39422</v>
      </c>
      <c r="C1574" s="22">
        <v>105.49</v>
      </c>
      <c r="D1574" s="16">
        <f ca="1">MATCH(B1574,'Natural Gas'!A:A)</f>
        <v>2728</v>
      </c>
      <c r="E1574" s="4">
        <f ca="1">INDEX('Natural Gas'!B:B,'Price Data'!D1574)</f>
        <v>7.29</v>
      </c>
      <c r="F1574" s="4">
        <f ca="1">MAX((C1574-E1574*$E$4-$E$3),0)</f>
        <v>45.169999999999995</v>
      </c>
      <c r="G1574" s="4">
        <f t="shared" ca="1" si="27"/>
        <v>2007</v>
      </c>
    </row>
    <row r="1575" spans="2:7" x14ac:dyDescent="0.25">
      <c r="B1575" s="20">
        <v>39423</v>
      </c>
      <c r="C1575" s="22">
        <v>97.44</v>
      </c>
      <c r="D1575" s="16">
        <f ca="1">MATCH(B1575,'Natural Gas'!A:A)</f>
        <v>2729</v>
      </c>
      <c r="E1575" s="4">
        <f ca="1">INDEX('Natural Gas'!B:B,'Price Data'!D1575)</f>
        <v>7.04</v>
      </c>
      <c r="F1575" s="4">
        <f ca="1">MAX((C1575-E1575*$E$4-$E$3),0)</f>
        <v>39.119999999999997</v>
      </c>
      <c r="G1575" s="4">
        <f t="shared" ca="1" si="27"/>
        <v>2007</v>
      </c>
    </row>
    <row r="1576" spans="2:7" x14ac:dyDescent="0.25">
      <c r="B1576" s="20">
        <v>39426</v>
      </c>
      <c r="C1576" s="22">
        <v>118.52</v>
      </c>
      <c r="D1576" s="16">
        <f ca="1">MATCH(B1576,'Natural Gas'!A:A)</f>
        <v>2730</v>
      </c>
      <c r="E1576" s="4">
        <f ca="1">INDEX('Natural Gas'!B:B,'Price Data'!D1576)</f>
        <v>6.98</v>
      </c>
      <c r="F1576" s="4">
        <f ca="1">MAX((C1576-E1576*$E$4-$E$3),0)</f>
        <v>60.679999999999993</v>
      </c>
      <c r="G1576" s="4">
        <f t="shared" ca="1" si="27"/>
        <v>2007</v>
      </c>
    </row>
    <row r="1577" spans="2:7" x14ac:dyDescent="0.25">
      <c r="B1577" s="20">
        <v>39427</v>
      </c>
      <c r="C1577" s="22">
        <v>94.6</v>
      </c>
      <c r="D1577" s="16">
        <f ca="1">MATCH(B1577,'Natural Gas'!A:A)</f>
        <v>2731</v>
      </c>
      <c r="E1577" s="4">
        <f ca="1">INDEX('Natural Gas'!B:B,'Price Data'!D1577)</f>
        <v>7.12</v>
      </c>
      <c r="F1577" s="4">
        <f ca="1">MAX((C1577-E1577*$E$4-$E$3),0)</f>
        <v>35.639999999999993</v>
      </c>
      <c r="G1577" s="4">
        <f t="shared" ca="1" si="27"/>
        <v>2007</v>
      </c>
    </row>
    <row r="1578" spans="2:7" x14ac:dyDescent="0.25">
      <c r="B1578" s="20">
        <v>39428</v>
      </c>
      <c r="C1578" s="22">
        <v>135.41</v>
      </c>
      <c r="D1578" s="16">
        <f ca="1">MATCH(B1578,'Natural Gas'!A:A)</f>
        <v>2732</v>
      </c>
      <c r="E1578" s="4">
        <f ca="1">INDEX('Natural Gas'!B:B,'Price Data'!D1578)</f>
        <v>7.22</v>
      </c>
      <c r="F1578" s="4">
        <f ca="1">MAX((C1578-E1578*$E$4-$E$3),0)</f>
        <v>75.650000000000006</v>
      </c>
      <c r="G1578" s="4">
        <f t="shared" ca="1" si="27"/>
        <v>2007</v>
      </c>
    </row>
    <row r="1579" spans="2:7" x14ac:dyDescent="0.25">
      <c r="B1579" s="20">
        <v>39429</v>
      </c>
      <c r="C1579" s="22">
        <v>133.77000000000001</v>
      </c>
      <c r="D1579" s="16">
        <f ca="1">MATCH(B1579,'Natural Gas'!A:A)</f>
        <v>2733</v>
      </c>
      <c r="E1579" s="4">
        <f ca="1">INDEX('Natural Gas'!B:B,'Price Data'!D1579)</f>
        <v>7.46</v>
      </c>
      <c r="F1579" s="4">
        <f ca="1">MAX((C1579-E1579*$E$4-$E$3),0)</f>
        <v>72.09</v>
      </c>
      <c r="G1579" s="4">
        <f t="shared" ca="1" si="27"/>
        <v>2007</v>
      </c>
    </row>
    <row r="1580" spans="2:7" x14ac:dyDescent="0.25">
      <c r="B1580" s="20">
        <v>39430</v>
      </c>
      <c r="C1580" s="22">
        <v>157.69</v>
      </c>
      <c r="D1580" s="16">
        <f ca="1">MATCH(B1580,'Natural Gas'!A:A)</f>
        <v>2734</v>
      </c>
      <c r="E1580" s="4">
        <f ca="1">INDEX('Natural Gas'!B:B,'Price Data'!D1580)</f>
        <v>7.09</v>
      </c>
      <c r="F1580" s="4">
        <f ca="1">MAX((C1580-E1580*$E$4-$E$3),0)</f>
        <v>98.97</v>
      </c>
      <c r="G1580" s="4">
        <f t="shared" ca="1" si="27"/>
        <v>2007</v>
      </c>
    </row>
    <row r="1581" spans="2:7" x14ac:dyDescent="0.25">
      <c r="B1581" s="20">
        <v>39433</v>
      </c>
      <c r="C1581" s="22">
        <v>161.84</v>
      </c>
      <c r="D1581" s="16">
        <f ca="1">MATCH(B1581,'Natural Gas'!A:A)</f>
        <v>2735</v>
      </c>
      <c r="E1581" s="4">
        <f ca="1">INDEX('Natural Gas'!B:B,'Price Data'!D1581)</f>
        <v>7.06</v>
      </c>
      <c r="F1581" s="4">
        <f ca="1">MAX((C1581-E1581*$E$4-$E$3),0)</f>
        <v>103.36000000000001</v>
      </c>
      <c r="G1581" s="4">
        <f t="shared" ca="1" si="27"/>
        <v>2007</v>
      </c>
    </row>
    <row r="1582" spans="2:7" x14ac:dyDescent="0.25">
      <c r="B1582" s="20">
        <v>39434</v>
      </c>
      <c r="C1582" s="22">
        <v>109.72</v>
      </c>
      <c r="D1582" s="16">
        <f ca="1">MATCH(B1582,'Natural Gas'!A:A)</f>
        <v>2736</v>
      </c>
      <c r="E1582" s="4">
        <f ca="1">INDEX('Natural Gas'!B:B,'Price Data'!D1582)</f>
        <v>7.16</v>
      </c>
      <c r="F1582" s="4">
        <f ca="1">MAX((C1582-E1582*$E$4-$E$3),0)</f>
        <v>50.44</v>
      </c>
      <c r="G1582" s="4">
        <f t="shared" ca="1" si="27"/>
        <v>2007</v>
      </c>
    </row>
    <row r="1583" spans="2:7" x14ac:dyDescent="0.25">
      <c r="B1583" s="20">
        <v>39435</v>
      </c>
      <c r="C1583" s="22">
        <v>88.4</v>
      </c>
      <c r="D1583" s="16">
        <f ca="1">MATCH(B1583,'Natural Gas'!A:A)</f>
        <v>2737</v>
      </c>
      <c r="E1583" s="4">
        <f ca="1">INDEX('Natural Gas'!B:B,'Price Data'!D1583)</f>
        <v>7.18</v>
      </c>
      <c r="F1583" s="4">
        <f ca="1">MAX((C1583-E1583*$E$4-$E$3),0)</f>
        <v>28.960000000000008</v>
      </c>
      <c r="G1583" s="4">
        <f t="shared" ca="1" si="27"/>
        <v>2007</v>
      </c>
    </row>
    <row r="1584" spans="2:7" x14ac:dyDescent="0.25">
      <c r="B1584" s="20">
        <v>39436</v>
      </c>
      <c r="C1584" s="22">
        <v>83.28</v>
      </c>
      <c r="D1584" s="16">
        <f ca="1">MATCH(B1584,'Natural Gas'!A:A)</f>
        <v>2738</v>
      </c>
      <c r="E1584" s="4">
        <f ca="1">INDEX('Natural Gas'!B:B,'Price Data'!D1584)</f>
        <v>7.19</v>
      </c>
      <c r="F1584" s="4">
        <f ca="1">MAX((C1584-E1584*$E$4-$E$3),0)</f>
        <v>23.759999999999998</v>
      </c>
      <c r="G1584" s="4">
        <f t="shared" ca="1" si="27"/>
        <v>2007</v>
      </c>
    </row>
    <row r="1585" spans="2:7" x14ac:dyDescent="0.25">
      <c r="B1585" s="20">
        <v>39437</v>
      </c>
      <c r="C1585" s="22">
        <v>74.489999999999995</v>
      </c>
      <c r="D1585" s="16">
        <f ca="1">MATCH(B1585,'Natural Gas'!A:A)</f>
        <v>2739</v>
      </c>
      <c r="E1585" s="4">
        <f ca="1">INDEX('Natural Gas'!B:B,'Price Data'!D1585)</f>
        <v>7.03</v>
      </c>
      <c r="F1585" s="4">
        <f ca="1">MAX((C1585-E1585*$E$4-$E$3),0)</f>
        <v>16.249999999999993</v>
      </c>
      <c r="G1585" s="4">
        <f t="shared" ca="1" si="27"/>
        <v>2007</v>
      </c>
    </row>
    <row r="1586" spans="2:7" x14ac:dyDescent="0.25">
      <c r="B1586" s="20">
        <v>39440</v>
      </c>
      <c r="C1586" s="22">
        <v>77.8</v>
      </c>
      <c r="D1586" s="16">
        <f ca="1">MATCH(B1586,'Natural Gas'!A:A)</f>
        <v>2740</v>
      </c>
      <c r="E1586" s="4">
        <f ca="1">INDEX('Natural Gas'!B:B,'Price Data'!D1586)</f>
        <v>7.03</v>
      </c>
      <c r="F1586" s="4">
        <f ca="1">MAX((C1586-E1586*$E$4-$E$3),0)</f>
        <v>19.559999999999995</v>
      </c>
      <c r="G1586" s="4">
        <f t="shared" ca="1" si="27"/>
        <v>2007</v>
      </c>
    </row>
    <row r="1587" spans="2:7" x14ac:dyDescent="0.25">
      <c r="B1587" s="20">
        <v>39442</v>
      </c>
      <c r="C1587" s="22">
        <v>75.09</v>
      </c>
      <c r="D1587" s="16">
        <f ca="1">MATCH(B1587,'Natural Gas'!A:A)</f>
        <v>2741</v>
      </c>
      <c r="E1587" s="4">
        <f ca="1">INDEX('Natural Gas'!B:B,'Price Data'!D1587)</f>
        <v>6.94</v>
      </c>
      <c r="F1587" s="4">
        <f ca="1">MAX((C1587-E1587*$E$4-$E$3),0)</f>
        <v>17.57</v>
      </c>
      <c r="G1587" s="4">
        <f t="shared" ca="1" si="27"/>
        <v>2007</v>
      </c>
    </row>
    <row r="1588" spans="2:7" x14ac:dyDescent="0.25">
      <c r="B1588" s="20">
        <v>39443</v>
      </c>
      <c r="C1588" s="22">
        <v>69.81</v>
      </c>
      <c r="D1588" s="16">
        <f ca="1">MATCH(B1588,'Natural Gas'!A:A)</f>
        <v>2742</v>
      </c>
      <c r="E1588" s="4">
        <f ca="1">INDEX('Natural Gas'!B:B,'Price Data'!D1588)</f>
        <v>6.8</v>
      </c>
      <c r="F1588" s="4">
        <f ca="1">MAX((C1588-E1588*$E$4-$E$3),0)</f>
        <v>13.410000000000004</v>
      </c>
      <c r="G1588" s="4">
        <f t="shared" ca="1" si="27"/>
        <v>2007</v>
      </c>
    </row>
    <row r="1589" spans="2:7" x14ac:dyDescent="0.25">
      <c r="B1589" s="20">
        <v>39444</v>
      </c>
      <c r="C1589" s="22">
        <v>76.27</v>
      </c>
      <c r="D1589" s="16">
        <f ca="1">MATCH(B1589,'Natural Gas'!A:A)</f>
        <v>2743</v>
      </c>
      <c r="E1589" s="4">
        <f ca="1">INDEX('Natural Gas'!B:B,'Price Data'!D1589)</f>
        <v>7.11</v>
      </c>
      <c r="F1589" s="4">
        <f ca="1">MAX((C1589-E1589*$E$4-$E$3),0)</f>
        <v>17.389999999999993</v>
      </c>
      <c r="G1589" s="4">
        <f t="shared" ca="1" si="27"/>
        <v>2007</v>
      </c>
    </row>
    <row r="1590" spans="2:7" x14ac:dyDescent="0.25">
      <c r="B1590" s="20">
        <v>39447</v>
      </c>
      <c r="C1590" s="22">
        <v>106.18</v>
      </c>
      <c r="D1590" s="16">
        <f ca="1">MATCH(B1590,'Natural Gas'!A:A)</f>
        <v>2744</v>
      </c>
      <c r="E1590" s="4">
        <f ca="1">INDEX('Natural Gas'!B:B,'Price Data'!D1590)</f>
        <v>7.11</v>
      </c>
      <c r="F1590" s="4">
        <f ca="1">MAX((C1590-E1590*$E$4-$E$3),0)</f>
        <v>47.300000000000004</v>
      </c>
      <c r="G1590" s="4">
        <f t="shared" ca="1" si="27"/>
        <v>2007</v>
      </c>
    </row>
    <row r="1591" spans="2:7" x14ac:dyDescent="0.25">
      <c r="B1591" s="20">
        <v>39449</v>
      </c>
      <c r="C1591" s="22">
        <v>161.65</v>
      </c>
      <c r="D1591" s="16">
        <f ca="1">MATCH(B1591,'Natural Gas'!A:A)</f>
        <v>2745</v>
      </c>
      <c r="E1591" s="4">
        <f ca="1">INDEX('Natural Gas'!B:B,'Price Data'!D1591)</f>
        <v>7.83</v>
      </c>
      <c r="F1591" s="4">
        <f ca="1">MAX((C1591-E1591*$E$4-$E$3),0)</f>
        <v>97.01</v>
      </c>
      <c r="G1591" s="4">
        <f t="shared" ca="1" si="27"/>
        <v>2008</v>
      </c>
    </row>
    <row r="1592" spans="2:7" x14ac:dyDescent="0.25">
      <c r="B1592" s="20">
        <v>39450</v>
      </c>
      <c r="C1592" s="22">
        <v>114.27</v>
      </c>
      <c r="D1592" s="16">
        <f ca="1">MATCH(B1592,'Natural Gas'!A:A)</f>
        <v>2746</v>
      </c>
      <c r="E1592" s="4">
        <f ca="1">INDEX('Natural Gas'!B:B,'Price Data'!D1592)</f>
        <v>7.84</v>
      </c>
      <c r="F1592" s="4">
        <f ca="1">MAX((C1592-E1592*$E$4-$E$3),0)</f>
        <v>49.55</v>
      </c>
      <c r="G1592" s="4">
        <f t="shared" ca="1" si="27"/>
        <v>2008</v>
      </c>
    </row>
    <row r="1593" spans="2:7" x14ac:dyDescent="0.25">
      <c r="B1593" s="20">
        <v>39451</v>
      </c>
      <c r="C1593" s="22">
        <v>76.31</v>
      </c>
      <c r="D1593" s="16">
        <f ca="1">MATCH(B1593,'Natural Gas'!A:A)</f>
        <v>2747</v>
      </c>
      <c r="E1593" s="4">
        <f ca="1">INDEX('Natural Gas'!B:B,'Price Data'!D1593)</f>
        <v>7.51</v>
      </c>
      <c r="F1593" s="4">
        <f ca="1">MAX((C1593-E1593*$E$4-$E$3),0)</f>
        <v>14.230000000000004</v>
      </c>
      <c r="G1593" s="4">
        <f t="shared" ca="1" si="27"/>
        <v>2008</v>
      </c>
    </row>
    <row r="1594" spans="2:7" x14ac:dyDescent="0.25">
      <c r="B1594" s="20">
        <v>39454</v>
      </c>
      <c r="C1594" s="22">
        <v>67.099999999999994</v>
      </c>
      <c r="D1594" s="16">
        <f ca="1">MATCH(B1594,'Natural Gas'!A:A)</f>
        <v>2748</v>
      </c>
      <c r="E1594" s="4">
        <f ca="1">INDEX('Natural Gas'!B:B,'Price Data'!D1594)</f>
        <v>7.61</v>
      </c>
      <c r="F1594" s="4">
        <f ca="1">MAX((C1594-E1594*$E$4-$E$3),0)</f>
        <v>4.2199999999999918</v>
      </c>
      <c r="G1594" s="4">
        <f t="shared" ca="1" si="27"/>
        <v>2008</v>
      </c>
    </row>
    <row r="1595" spans="2:7" x14ac:dyDescent="0.25">
      <c r="B1595" s="20">
        <v>39455</v>
      </c>
      <c r="C1595" s="22">
        <v>68.709999999999994</v>
      </c>
      <c r="D1595" s="16">
        <f ca="1">MATCH(B1595,'Natural Gas'!A:A)</f>
        <v>2749</v>
      </c>
      <c r="E1595" s="4">
        <f ca="1">INDEX('Natural Gas'!B:B,'Price Data'!D1595)</f>
        <v>7.59</v>
      </c>
      <c r="F1595" s="4">
        <f ca="1">MAX((C1595-E1595*$E$4-$E$3),0)</f>
        <v>5.9899999999999949</v>
      </c>
      <c r="G1595" s="4">
        <f t="shared" ca="1" si="27"/>
        <v>2008</v>
      </c>
    </row>
    <row r="1596" spans="2:7" x14ac:dyDescent="0.25">
      <c r="B1596" s="20">
        <v>39456</v>
      </c>
      <c r="C1596" s="22">
        <v>75.75</v>
      </c>
      <c r="D1596" s="16">
        <f ca="1">MATCH(B1596,'Natural Gas'!A:A)</f>
        <v>2750</v>
      </c>
      <c r="E1596" s="4">
        <f ca="1">INDEX('Natural Gas'!B:B,'Price Data'!D1596)</f>
        <v>7.89</v>
      </c>
      <c r="F1596" s="4">
        <f ca="1">MAX((C1596-E1596*$E$4-$E$3),0)</f>
        <v>10.630000000000003</v>
      </c>
      <c r="G1596" s="4">
        <f t="shared" ca="1" si="27"/>
        <v>2008</v>
      </c>
    </row>
    <row r="1597" spans="2:7" x14ac:dyDescent="0.25">
      <c r="B1597" s="20">
        <v>39457</v>
      </c>
      <c r="C1597" s="22">
        <v>71.180000000000007</v>
      </c>
      <c r="D1597" s="16">
        <f ca="1">MATCH(B1597,'Natural Gas'!A:A)</f>
        <v>2751</v>
      </c>
      <c r="E1597" s="4">
        <f ca="1">INDEX('Natural Gas'!B:B,'Price Data'!D1597)</f>
        <v>7.96</v>
      </c>
      <c r="F1597" s="4">
        <f ca="1">MAX((C1597-E1597*$E$4-$E$3),0)</f>
        <v>5.5000000000000071</v>
      </c>
      <c r="G1597" s="4">
        <f t="shared" ca="1" si="27"/>
        <v>2008</v>
      </c>
    </row>
    <row r="1598" spans="2:7" x14ac:dyDescent="0.25">
      <c r="B1598" s="20">
        <v>39458</v>
      </c>
      <c r="C1598" s="22">
        <v>79.38</v>
      </c>
      <c r="D1598" s="16">
        <f ca="1">MATCH(B1598,'Natural Gas'!A:A)</f>
        <v>2752</v>
      </c>
      <c r="E1598" s="4">
        <f ca="1">INDEX('Natural Gas'!B:B,'Price Data'!D1598)</f>
        <v>8.1300000000000008</v>
      </c>
      <c r="F1598" s="4">
        <f ca="1">MAX((C1598-E1598*$E$4-$E$3),0)</f>
        <v>12.339999999999989</v>
      </c>
      <c r="G1598" s="4">
        <f t="shared" ca="1" si="27"/>
        <v>2008</v>
      </c>
    </row>
    <row r="1599" spans="2:7" x14ac:dyDescent="0.25">
      <c r="B1599" s="20">
        <v>39461</v>
      </c>
      <c r="C1599" s="22">
        <v>98.76</v>
      </c>
      <c r="D1599" s="16">
        <f ca="1">MATCH(B1599,'Natural Gas'!A:A)</f>
        <v>2753</v>
      </c>
      <c r="E1599" s="4">
        <f ca="1">INDEX('Natural Gas'!B:B,'Price Data'!D1599)</f>
        <v>8.4499999999999993</v>
      </c>
      <c r="F1599" s="4">
        <f ca="1">MAX((C1599-E1599*$E$4-$E$3),0)</f>
        <v>29.160000000000011</v>
      </c>
      <c r="G1599" s="4">
        <f t="shared" ca="1" si="27"/>
        <v>2008</v>
      </c>
    </row>
    <row r="1600" spans="2:7" x14ac:dyDescent="0.25">
      <c r="B1600" s="20">
        <v>39462</v>
      </c>
      <c r="C1600" s="22">
        <v>88.59</v>
      </c>
      <c r="D1600" s="16">
        <f ca="1">MATCH(B1600,'Natural Gas'!A:A)</f>
        <v>2754</v>
      </c>
      <c r="E1600" s="4">
        <f ca="1">INDEX('Natural Gas'!B:B,'Price Data'!D1600)</f>
        <v>8.43</v>
      </c>
      <c r="F1600" s="4">
        <f ca="1">MAX((C1600-E1600*$E$4-$E$3),0)</f>
        <v>19.150000000000006</v>
      </c>
      <c r="G1600" s="4">
        <f t="shared" ca="1" si="27"/>
        <v>2008</v>
      </c>
    </row>
    <row r="1601" spans="2:7" x14ac:dyDescent="0.25">
      <c r="B1601" s="20">
        <v>39463</v>
      </c>
      <c r="C1601" s="22">
        <v>84.21</v>
      </c>
      <c r="D1601" s="16">
        <f ca="1">MATCH(B1601,'Natural Gas'!A:A)</f>
        <v>2755</v>
      </c>
      <c r="E1601" s="4">
        <f ca="1">INDEX('Natural Gas'!B:B,'Price Data'!D1601)</f>
        <v>8.23</v>
      </c>
      <c r="F1601" s="4">
        <f ca="1">MAX((C1601-E1601*$E$4-$E$3),0)</f>
        <v>16.36999999999999</v>
      </c>
      <c r="G1601" s="4">
        <f t="shared" ca="1" si="27"/>
        <v>2008</v>
      </c>
    </row>
    <row r="1602" spans="2:7" x14ac:dyDescent="0.25">
      <c r="B1602" s="20">
        <v>39464</v>
      </c>
      <c r="C1602" s="22">
        <v>79.41</v>
      </c>
      <c r="D1602" s="16">
        <f ca="1">MATCH(B1602,'Natural Gas'!A:A)</f>
        <v>2756</v>
      </c>
      <c r="E1602" s="4">
        <f ca="1">INDEX('Natural Gas'!B:B,'Price Data'!D1602)</f>
        <v>8.1</v>
      </c>
      <c r="F1602" s="4">
        <f ca="1">MAX((C1602-E1602*$E$4-$E$3),0)</f>
        <v>12.61</v>
      </c>
      <c r="G1602" s="4">
        <f t="shared" ca="1" si="27"/>
        <v>2008</v>
      </c>
    </row>
    <row r="1603" spans="2:7" x14ac:dyDescent="0.25">
      <c r="B1603" s="20">
        <v>39465</v>
      </c>
      <c r="C1603" s="22">
        <v>147.13</v>
      </c>
      <c r="D1603" s="16">
        <f ca="1">MATCH(B1603,'Natural Gas'!A:A)</f>
        <v>2757</v>
      </c>
      <c r="E1603" s="4">
        <f ca="1">INDEX('Natural Gas'!B:B,'Price Data'!D1603)</f>
        <v>8.42</v>
      </c>
      <c r="F1603" s="4">
        <f ca="1">MAX((C1603-E1603*$E$4-$E$3),0)</f>
        <v>77.77</v>
      </c>
      <c r="G1603" s="4">
        <f t="shared" ca="1" si="27"/>
        <v>2008</v>
      </c>
    </row>
    <row r="1604" spans="2:7" x14ac:dyDescent="0.25">
      <c r="B1604" s="20">
        <v>39468</v>
      </c>
      <c r="C1604" s="22">
        <v>127.32</v>
      </c>
      <c r="D1604" s="16">
        <f ca="1">MATCH(B1604,'Natural Gas'!A:A)</f>
        <v>2757</v>
      </c>
      <c r="E1604" s="4">
        <f ca="1">INDEX('Natural Gas'!B:B,'Price Data'!D1604)</f>
        <v>8.42</v>
      </c>
      <c r="F1604" s="4">
        <f ca="1">MAX((C1604-E1604*$E$4-$E$3),0)</f>
        <v>57.959999999999994</v>
      </c>
      <c r="G1604" s="4">
        <f t="shared" ca="1" si="27"/>
        <v>2008</v>
      </c>
    </row>
    <row r="1605" spans="2:7" x14ac:dyDescent="0.25">
      <c r="B1605" s="20">
        <v>39469</v>
      </c>
      <c r="C1605" s="22">
        <v>115.34</v>
      </c>
      <c r="D1605" s="16">
        <f ca="1">MATCH(B1605,'Natural Gas'!A:A)</f>
        <v>2758</v>
      </c>
      <c r="E1605" s="4">
        <f ca="1">INDEX('Natural Gas'!B:B,'Price Data'!D1605)</f>
        <v>7.97</v>
      </c>
      <c r="F1605" s="4">
        <f ca="1">MAX((C1605-E1605*$E$4-$E$3),0)</f>
        <v>49.580000000000005</v>
      </c>
      <c r="G1605" s="4">
        <f t="shared" ca="1" si="27"/>
        <v>2008</v>
      </c>
    </row>
    <row r="1606" spans="2:7" x14ac:dyDescent="0.25">
      <c r="B1606" s="20">
        <v>39470</v>
      </c>
      <c r="C1606" s="22">
        <v>119.33</v>
      </c>
      <c r="D1606" s="16">
        <f ca="1">MATCH(B1606,'Natural Gas'!A:A)</f>
        <v>2759</v>
      </c>
      <c r="E1606" s="4">
        <f ca="1">INDEX('Natural Gas'!B:B,'Price Data'!D1606)</f>
        <v>7.84</v>
      </c>
      <c r="F1606" s="4">
        <f ca="1">MAX((C1606-E1606*$E$4-$E$3),0)</f>
        <v>54.61</v>
      </c>
      <c r="G1606" s="4">
        <f t="shared" ca="1" si="27"/>
        <v>2008</v>
      </c>
    </row>
    <row r="1607" spans="2:7" x14ac:dyDescent="0.25">
      <c r="B1607" s="20">
        <v>39471</v>
      </c>
      <c r="C1607" s="22">
        <v>125.27</v>
      </c>
      <c r="D1607" s="16">
        <f ca="1">MATCH(B1607,'Natural Gas'!A:A)</f>
        <v>2760</v>
      </c>
      <c r="E1607" s="4">
        <f ca="1">INDEX('Natural Gas'!B:B,'Price Data'!D1607)</f>
        <v>7.85</v>
      </c>
      <c r="F1607" s="4">
        <f ca="1">MAX((C1607-E1607*$E$4-$E$3),0)</f>
        <v>60.47</v>
      </c>
      <c r="G1607" s="4">
        <f t="shared" ca="1" si="27"/>
        <v>2008</v>
      </c>
    </row>
    <row r="1608" spans="2:7" x14ac:dyDescent="0.25">
      <c r="B1608" s="20">
        <v>39472</v>
      </c>
      <c r="C1608" s="22">
        <v>87.39</v>
      </c>
      <c r="D1608" s="16">
        <f ca="1">MATCH(B1608,'Natural Gas'!A:A)</f>
        <v>2761</v>
      </c>
      <c r="E1608" s="4">
        <f ca="1">INDEX('Natural Gas'!B:B,'Price Data'!D1608)</f>
        <v>7.8</v>
      </c>
      <c r="F1608" s="4">
        <f ca="1">MAX((C1608-E1608*$E$4-$E$3),0)</f>
        <v>22.990000000000002</v>
      </c>
      <c r="G1608" s="4">
        <f t="shared" ca="1" si="27"/>
        <v>2008</v>
      </c>
    </row>
    <row r="1609" spans="2:7" x14ac:dyDescent="0.25">
      <c r="B1609" s="20">
        <v>39475</v>
      </c>
      <c r="C1609" s="22">
        <v>86.73</v>
      </c>
      <c r="D1609" s="16">
        <f ca="1">MATCH(B1609,'Natural Gas'!A:A)</f>
        <v>2762</v>
      </c>
      <c r="E1609" s="4">
        <f ca="1">INDEX('Natural Gas'!B:B,'Price Data'!D1609)</f>
        <v>7.87</v>
      </c>
      <c r="F1609" s="4">
        <f ca="1">MAX((C1609-E1609*$E$4-$E$3),0)</f>
        <v>21.770000000000003</v>
      </c>
      <c r="G1609" s="4">
        <f t="shared" ca="1" si="27"/>
        <v>2008</v>
      </c>
    </row>
    <row r="1610" spans="2:7" x14ac:dyDescent="0.25">
      <c r="B1610" s="20">
        <v>39476</v>
      </c>
      <c r="C1610" s="22">
        <v>79.62</v>
      </c>
      <c r="D1610" s="16">
        <f ca="1">MATCH(B1610,'Natural Gas'!A:A)</f>
        <v>2763</v>
      </c>
      <c r="E1610" s="4">
        <f ca="1">INDEX('Natural Gas'!B:B,'Price Data'!D1610)</f>
        <v>8.1</v>
      </c>
      <c r="F1610" s="4">
        <f ca="1">MAX((C1610-E1610*$E$4-$E$3),0)</f>
        <v>12.820000000000007</v>
      </c>
      <c r="G1610" s="4">
        <f t="shared" ca="1" si="27"/>
        <v>2008</v>
      </c>
    </row>
    <row r="1611" spans="2:7" x14ac:dyDescent="0.25">
      <c r="B1611" s="20">
        <v>39477</v>
      </c>
      <c r="C1611" s="22">
        <v>86.48</v>
      </c>
      <c r="D1611" s="16">
        <f ca="1">MATCH(B1611,'Natural Gas'!A:A)</f>
        <v>2764</v>
      </c>
      <c r="E1611" s="4">
        <f ca="1">INDEX('Natural Gas'!B:B,'Price Data'!D1611)</f>
        <v>8.17</v>
      </c>
      <c r="F1611" s="4">
        <f ca="1">MAX((C1611-E1611*$E$4-$E$3),0)</f>
        <v>19.120000000000005</v>
      </c>
      <c r="G1611" s="4">
        <f t="shared" ref="G1611:G1674" ca="1" si="28">YEAR(B1611)</f>
        <v>2008</v>
      </c>
    </row>
    <row r="1612" spans="2:7" x14ac:dyDescent="0.25">
      <c r="B1612" s="20">
        <v>39478</v>
      </c>
      <c r="C1612" s="22">
        <v>78.2</v>
      </c>
      <c r="D1612" s="16">
        <f ca="1">MATCH(B1612,'Natural Gas'!A:A)</f>
        <v>2765</v>
      </c>
      <c r="E1612" s="4">
        <f ca="1">INDEX('Natural Gas'!B:B,'Price Data'!D1612)</f>
        <v>8.1</v>
      </c>
      <c r="F1612" s="4">
        <f ca="1">MAX((C1612-E1612*$E$4-$E$3),0)</f>
        <v>11.400000000000006</v>
      </c>
      <c r="G1612" s="4">
        <f t="shared" ca="1" si="28"/>
        <v>2008</v>
      </c>
    </row>
    <row r="1613" spans="2:7" x14ac:dyDescent="0.25">
      <c r="B1613" s="20">
        <v>39479</v>
      </c>
      <c r="C1613" s="22">
        <v>77.58</v>
      </c>
      <c r="D1613" s="16">
        <f ca="1">MATCH(B1613,'Natural Gas'!A:A)</f>
        <v>2766</v>
      </c>
      <c r="E1613" s="4">
        <f ca="1">INDEX('Natural Gas'!B:B,'Price Data'!D1613)</f>
        <v>7.88</v>
      </c>
      <c r="F1613" s="4">
        <f ca="1">MAX((C1613-E1613*$E$4-$E$3),0)</f>
        <v>12.54</v>
      </c>
      <c r="G1613" s="4">
        <f t="shared" ca="1" si="28"/>
        <v>2008</v>
      </c>
    </row>
    <row r="1614" spans="2:7" x14ac:dyDescent="0.25">
      <c r="B1614" s="20">
        <v>39482</v>
      </c>
      <c r="C1614" s="22">
        <v>73.63</v>
      </c>
      <c r="D1614" s="16">
        <f ca="1">MATCH(B1614,'Natural Gas'!A:A)</f>
        <v>2767</v>
      </c>
      <c r="E1614" s="4">
        <f ca="1">INDEX('Natural Gas'!B:B,'Price Data'!D1614)</f>
        <v>7.56</v>
      </c>
      <c r="F1614" s="4">
        <f ca="1">MAX((C1614-E1614*$E$4-$E$3),0)</f>
        <v>11.149999999999999</v>
      </c>
      <c r="G1614" s="4">
        <f t="shared" ca="1" si="28"/>
        <v>2008</v>
      </c>
    </row>
    <row r="1615" spans="2:7" x14ac:dyDescent="0.25">
      <c r="B1615" s="20">
        <v>39483</v>
      </c>
      <c r="C1615" s="22">
        <v>70.11</v>
      </c>
      <c r="D1615" s="16">
        <f ca="1">MATCH(B1615,'Natural Gas'!A:A)</f>
        <v>2768</v>
      </c>
      <c r="E1615" s="4">
        <f ca="1">INDEX('Natural Gas'!B:B,'Price Data'!D1615)</f>
        <v>7.8</v>
      </c>
      <c r="F1615" s="4">
        <f ca="1">MAX((C1615-E1615*$E$4-$E$3),0)</f>
        <v>5.7100000000000009</v>
      </c>
      <c r="G1615" s="4">
        <f t="shared" ca="1" si="28"/>
        <v>2008</v>
      </c>
    </row>
    <row r="1616" spans="2:7" x14ac:dyDescent="0.25">
      <c r="B1616" s="20">
        <v>39484</v>
      </c>
      <c r="C1616" s="22">
        <v>76.11</v>
      </c>
      <c r="D1616" s="16">
        <f ca="1">MATCH(B1616,'Natural Gas'!A:A)</f>
        <v>2769</v>
      </c>
      <c r="E1616" s="4">
        <f ca="1">INDEX('Natural Gas'!B:B,'Price Data'!D1616)</f>
        <v>7.94</v>
      </c>
      <c r="F1616" s="4">
        <f ca="1">MAX((C1616-E1616*$E$4-$E$3),0)</f>
        <v>10.589999999999996</v>
      </c>
      <c r="G1616" s="4">
        <f t="shared" ca="1" si="28"/>
        <v>2008</v>
      </c>
    </row>
    <row r="1617" spans="2:7" x14ac:dyDescent="0.25">
      <c r="B1617" s="20">
        <v>39485</v>
      </c>
      <c r="C1617" s="22">
        <v>72.180000000000007</v>
      </c>
      <c r="D1617" s="16">
        <f ca="1">MATCH(B1617,'Natural Gas'!A:A)</f>
        <v>2770</v>
      </c>
      <c r="E1617" s="4">
        <f ca="1">INDEX('Natural Gas'!B:B,'Price Data'!D1617)</f>
        <v>7.99</v>
      </c>
      <c r="F1617" s="4">
        <f ca="1">MAX((C1617-E1617*$E$4-$E$3),0)</f>
        <v>6.2600000000000051</v>
      </c>
      <c r="G1617" s="4">
        <f t="shared" ca="1" si="28"/>
        <v>2008</v>
      </c>
    </row>
    <row r="1618" spans="2:7" x14ac:dyDescent="0.25">
      <c r="B1618" s="20">
        <v>39486</v>
      </c>
      <c r="C1618" s="22">
        <v>100.57</v>
      </c>
      <c r="D1618" s="16">
        <f ca="1">MATCH(B1618,'Natural Gas'!A:A)</f>
        <v>2771</v>
      </c>
      <c r="E1618" s="4">
        <f ca="1">INDEX('Natural Gas'!B:B,'Price Data'!D1618)</f>
        <v>8.06</v>
      </c>
      <c r="F1618" s="4">
        <f ca="1">MAX((C1618-E1618*$E$4-$E$3),0)</f>
        <v>34.089999999999989</v>
      </c>
      <c r="G1618" s="4">
        <f t="shared" ca="1" si="28"/>
        <v>2008</v>
      </c>
    </row>
    <row r="1619" spans="2:7" x14ac:dyDescent="0.25">
      <c r="B1619" s="20">
        <v>39489</v>
      </c>
      <c r="C1619" s="22">
        <v>105.69</v>
      </c>
      <c r="D1619" s="16">
        <f ca="1">MATCH(B1619,'Natural Gas'!A:A)</f>
        <v>2772</v>
      </c>
      <c r="E1619" s="4">
        <f ca="1">INDEX('Natural Gas'!B:B,'Price Data'!D1619)</f>
        <v>8.3800000000000008</v>
      </c>
      <c r="F1619" s="4">
        <f ca="1">MAX((C1619-E1619*$E$4-$E$3),0)</f>
        <v>36.649999999999991</v>
      </c>
      <c r="G1619" s="4">
        <f t="shared" ca="1" si="28"/>
        <v>2008</v>
      </c>
    </row>
    <row r="1620" spans="2:7" x14ac:dyDescent="0.25">
      <c r="B1620" s="20">
        <v>39490</v>
      </c>
      <c r="C1620" s="22">
        <v>89.58</v>
      </c>
      <c r="D1620" s="16">
        <f ca="1">MATCH(B1620,'Natural Gas'!A:A)</f>
        <v>2773</v>
      </c>
      <c r="E1620" s="4">
        <f ca="1">INDEX('Natural Gas'!B:B,'Price Data'!D1620)</f>
        <v>8.3699999999999992</v>
      </c>
      <c r="F1620" s="4">
        <f ca="1">MAX((C1620-E1620*$E$4-$E$3),0)</f>
        <v>20.620000000000005</v>
      </c>
      <c r="G1620" s="4">
        <f t="shared" ca="1" si="28"/>
        <v>2008</v>
      </c>
    </row>
    <row r="1621" spans="2:7" x14ac:dyDescent="0.25">
      <c r="B1621" s="20">
        <v>39491</v>
      </c>
      <c r="C1621" s="22">
        <v>91.91</v>
      </c>
      <c r="D1621" s="16">
        <f ca="1">MATCH(B1621,'Natural Gas'!A:A)</f>
        <v>2774</v>
      </c>
      <c r="E1621" s="4">
        <f ca="1">INDEX('Natural Gas'!B:B,'Price Data'!D1621)</f>
        <v>8.35</v>
      </c>
      <c r="F1621" s="4">
        <f ca="1">MAX((C1621-E1621*$E$4-$E$3),0)</f>
        <v>23.11</v>
      </c>
      <c r="G1621" s="4">
        <f t="shared" ca="1" si="28"/>
        <v>2008</v>
      </c>
    </row>
    <row r="1622" spans="2:7" x14ac:dyDescent="0.25">
      <c r="B1622" s="20">
        <v>39492</v>
      </c>
      <c r="C1622" s="22">
        <v>85.81</v>
      </c>
      <c r="D1622" s="16">
        <f ca="1">MATCH(B1622,'Natural Gas'!A:A)</f>
        <v>2775</v>
      </c>
      <c r="E1622" s="4">
        <f ca="1">INDEX('Natural Gas'!B:B,'Price Data'!D1622)</f>
        <v>8.5</v>
      </c>
      <c r="F1622" s="4">
        <f ca="1">MAX((C1622-E1622*$E$4-$E$3),0)</f>
        <v>15.810000000000002</v>
      </c>
      <c r="G1622" s="4">
        <f t="shared" ca="1" si="28"/>
        <v>2008</v>
      </c>
    </row>
    <row r="1623" spans="2:7" x14ac:dyDescent="0.25">
      <c r="B1623" s="20">
        <v>39493</v>
      </c>
      <c r="C1623" s="22">
        <v>84.82</v>
      </c>
      <c r="D1623" s="16">
        <f ca="1">MATCH(B1623,'Natural Gas'!A:A)</f>
        <v>2776</v>
      </c>
      <c r="E1623" s="4">
        <f ca="1">INDEX('Natural Gas'!B:B,'Price Data'!D1623)</f>
        <v>8.73</v>
      </c>
      <c r="F1623" s="4">
        <f ca="1">MAX((C1623-E1623*$E$4-$E$3),0)</f>
        <v>12.97999999999999</v>
      </c>
      <c r="G1623" s="4">
        <f t="shared" ca="1" si="28"/>
        <v>2008</v>
      </c>
    </row>
    <row r="1624" spans="2:7" x14ac:dyDescent="0.25">
      <c r="B1624" s="20">
        <v>39496</v>
      </c>
      <c r="C1624" s="22">
        <v>91.39</v>
      </c>
      <c r="D1624" s="16">
        <f ca="1">MATCH(B1624,'Natural Gas'!A:A)</f>
        <v>2776</v>
      </c>
      <c r="E1624" s="4">
        <f ca="1">INDEX('Natural Gas'!B:B,'Price Data'!D1624)</f>
        <v>8.73</v>
      </c>
      <c r="F1624" s="4">
        <f ca="1">MAX((C1624-E1624*$E$4-$E$3),0)</f>
        <v>19.549999999999997</v>
      </c>
      <c r="G1624" s="4">
        <f t="shared" ca="1" si="28"/>
        <v>2008</v>
      </c>
    </row>
    <row r="1625" spans="2:7" x14ac:dyDescent="0.25">
      <c r="B1625" s="20">
        <v>39497</v>
      </c>
      <c r="C1625" s="22">
        <v>96.28</v>
      </c>
      <c r="D1625" s="16">
        <f ca="1">MATCH(B1625,'Natural Gas'!A:A)</f>
        <v>2777</v>
      </c>
      <c r="E1625" s="4">
        <f ca="1">INDEX('Natural Gas'!B:B,'Price Data'!D1625)</f>
        <v>8.91</v>
      </c>
      <c r="F1625" s="4">
        <f ca="1">MAX((C1625-E1625*$E$4-$E$3),0)</f>
        <v>23</v>
      </c>
      <c r="G1625" s="4">
        <f t="shared" ca="1" si="28"/>
        <v>2008</v>
      </c>
    </row>
    <row r="1626" spans="2:7" x14ac:dyDescent="0.25">
      <c r="B1626" s="20">
        <v>39498</v>
      </c>
      <c r="C1626" s="22">
        <v>91.45</v>
      </c>
      <c r="D1626" s="16">
        <f ca="1">MATCH(B1626,'Natural Gas'!A:A)</f>
        <v>2778</v>
      </c>
      <c r="E1626" s="4">
        <f ca="1">INDEX('Natural Gas'!B:B,'Price Data'!D1626)</f>
        <v>9.08</v>
      </c>
      <c r="F1626" s="4">
        <f ca="1">MAX((C1626-E1626*$E$4-$E$3),0)</f>
        <v>16.810000000000002</v>
      </c>
      <c r="G1626" s="4">
        <f t="shared" ca="1" si="28"/>
        <v>2008</v>
      </c>
    </row>
    <row r="1627" spans="2:7" x14ac:dyDescent="0.25">
      <c r="B1627" s="20">
        <v>39499</v>
      </c>
      <c r="C1627" s="22">
        <v>86.47</v>
      </c>
      <c r="D1627" s="16">
        <f ca="1">MATCH(B1627,'Natural Gas'!A:A)</f>
        <v>2779</v>
      </c>
      <c r="E1627" s="4">
        <f ca="1">INDEX('Natural Gas'!B:B,'Price Data'!D1627)</f>
        <v>8.9</v>
      </c>
      <c r="F1627" s="4">
        <f ca="1">MAX((C1627-E1627*$E$4-$E$3),0)</f>
        <v>13.269999999999996</v>
      </c>
      <c r="G1627" s="4">
        <f t="shared" ca="1" si="28"/>
        <v>2008</v>
      </c>
    </row>
    <row r="1628" spans="2:7" x14ac:dyDescent="0.25">
      <c r="B1628" s="20">
        <v>39500</v>
      </c>
      <c r="C1628" s="22">
        <v>79.489999999999995</v>
      </c>
      <c r="D1628" s="16">
        <f ca="1">MATCH(B1628,'Natural Gas'!A:A)</f>
        <v>2780</v>
      </c>
      <c r="E1628" s="4">
        <f ca="1">INDEX('Natural Gas'!B:B,'Price Data'!D1628)</f>
        <v>8.65</v>
      </c>
      <c r="F1628" s="4">
        <f ca="1">MAX((C1628-E1628*$E$4-$E$3),0)</f>
        <v>8.289999999999992</v>
      </c>
      <c r="G1628" s="4">
        <f t="shared" ca="1" si="28"/>
        <v>2008</v>
      </c>
    </row>
    <row r="1629" spans="2:7" x14ac:dyDescent="0.25">
      <c r="B1629" s="20">
        <v>39503</v>
      </c>
      <c r="C1629" s="22">
        <v>80.97</v>
      </c>
      <c r="D1629" s="16">
        <f ca="1">MATCH(B1629,'Natural Gas'!A:A)</f>
        <v>2781</v>
      </c>
      <c r="E1629" s="4">
        <f ca="1">INDEX('Natural Gas'!B:B,'Price Data'!D1629)</f>
        <v>9.15</v>
      </c>
      <c r="F1629" s="4">
        <f ca="1">MAX((C1629-E1629*$E$4-$E$3),0)</f>
        <v>5.769999999999996</v>
      </c>
      <c r="G1629" s="4">
        <f t="shared" ca="1" si="28"/>
        <v>2008</v>
      </c>
    </row>
    <row r="1630" spans="2:7" x14ac:dyDescent="0.25">
      <c r="B1630" s="20">
        <v>39504</v>
      </c>
      <c r="C1630" s="22">
        <v>90</v>
      </c>
      <c r="D1630" s="16">
        <f ca="1">MATCH(B1630,'Natural Gas'!A:A)</f>
        <v>2782</v>
      </c>
      <c r="E1630" s="4">
        <f ca="1">INDEX('Natural Gas'!B:B,'Price Data'!D1630)</f>
        <v>9.2100000000000009</v>
      </c>
      <c r="F1630" s="4">
        <f ca="1">MAX((C1630-E1630*$E$4-$E$3),0)</f>
        <v>14.319999999999993</v>
      </c>
      <c r="G1630" s="4">
        <f t="shared" ca="1" si="28"/>
        <v>2008</v>
      </c>
    </row>
    <row r="1631" spans="2:7" x14ac:dyDescent="0.25">
      <c r="B1631" s="20">
        <v>39505</v>
      </c>
      <c r="C1631" s="22">
        <v>113.32</v>
      </c>
      <c r="D1631" s="16">
        <f ca="1">MATCH(B1631,'Natural Gas'!A:A)</f>
        <v>2783</v>
      </c>
      <c r="E1631" s="4">
        <f ca="1">INDEX('Natural Gas'!B:B,'Price Data'!D1631)</f>
        <v>9.2100000000000009</v>
      </c>
      <c r="F1631" s="4">
        <f ca="1">MAX((C1631-E1631*$E$4-$E$3),0)</f>
        <v>37.639999999999986</v>
      </c>
      <c r="G1631" s="4">
        <f t="shared" ca="1" si="28"/>
        <v>2008</v>
      </c>
    </row>
    <row r="1632" spans="2:7" x14ac:dyDescent="0.25">
      <c r="B1632" s="20">
        <v>39506</v>
      </c>
      <c r="C1632" s="22">
        <v>98.21</v>
      </c>
      <c r="D1632" s="16">
        <f ca="1">MATCH(B1632,'Natural Gas'!A:A)</f>
        <v>2784</v>
      </c>
      <c r="E1632" s="4">
        <f ca="1">INDEX('Natural Gas'!B:B,'Price Data'!D1632)</f>
        <v>9.11</v>
      </c>
      <c r="F1632" s="4">
        <f ca="1">MAX((C1632-E1632*$E$4-$E$3),0)</f>
        <v>23.33</v>
      </c>
      <c r="G1632" s="4">
        <f t="shared" ca="1" si="28"/>
        <v>2008</v>
      </c>
    </row>
    <row r="1633" spans="2:7" x14ac:dyDescent="0.25">
      <c r="B1633" s="20">
        <v>39507</v>
      </c>
      <c r="C1633" s="22">
        <v>80.61</v>
      </c>
      <c r="D1633" s="16">
        <f ca="1">MATCH(B1633,'Natural Gas'!A:A)</f>
        <v>2785</v>
      </c>
      <c r="E1633" s="4">
        <f ca="1">INDEX('Natural Gas'!B:B,'Price Data'!D1633)</f>
        <v>9.1</v>
      </c>
      <c r="F1633" s="4">
        <f ca="1">MAX((C1633-E1633*$E$4-$E$3),0)</f>
        <v>5.8100000000000023</v>
      </c>
      <c r="G1633" s="4">
        <f t="shared" ca="1" si="28"/>
        <v>2008</v>
      </c>
    </row>
    <row r="1634" spans="2:7" x14ac:dyDescent="0.25">
      <c r="B1634" s="20">
        <v>39510</v>
      </c>
      <c r="C1634" s="22">
        <v>82.32</v>
      </c>
      <c r="D1634" s="16">
        <f ca="1">MATCH(B1634,'Natural Gas'!A:A)</f>
        <v>2786</v>
      </c>
      <c r="E1634" s="4">
        <f ca="1">INDEX('Natural Gas'!B:B,'Price Data'!D1634)</f>
        <v>9.07</v>
      </c>
      <c r="F1634" s="4">
        <f ca="1">MAX((C1634-E1634*$E$4-$E$3),0)</f>
        <v>7.7599999999999909</v>
      </c>
      <c r="G1634" s="4">
        <f t="shared" ca="1" si="28"/>
        <v>2008</v>
      </c>
    </row>
    <row r="1635" spans="2:7" x14ac:dyDescent="0.25">
      <c r="B1635" s="20">
        <v>39511</v>
      </c>
      <c r="C1635" s="22">
        <v>85.08</v>
      </c>
      <c r="D1635" s="16">
        <f ca="1">MATCH(B1635,'Natural Gas'!A:A)</f>
        <v>2787</v>
      </c>
      <c r="E1635" s="4">
        <f ca="1">INDEX('Natural Gas'!B:B,'Price Data'!D1635)</f>
        <v>9.2100000000000009</v>
      </c>
      <c r="F1635" s="4">
        <f ca="1">MAX((C1635-E1635*$E$4-$E$3),0)</f>
        <v>9.3999999999999915</v>
      </c>
      <c r="G1635" s="4">
        <f t="shared" ca="1" si="28"/>
        <v>2008</v>
      </c>
    </row>
    <row r="1636" spans="2:7" x14ac:dyDescent="0.25">
      <c r="B1636" s="20">
        <v>39512</v>
      </c>
      <c r="C1636" s="22">
        <v>88.44</v>
      </c>
      <c r="D1636" s="16">
        <f ca="1">MATCH(B1636,'Natural Gas'!A:A)</f>
        <v>2788</v>
      </c>
      <c r="E1636" s="4">
        <f ca="1">INDEX('Natural Gas'!B:B,'Price Data'!D1636)</f>
        <v>9.3699999999999992</v>
      </c>
      <c r="F1636" s="4">
        <f ca="1">MAX((C1636-E1636*$E$4-$E$3),0)</f>
        <v>11.480000000000004</v>
      </c>
      <c r="G1636" s="4">
        <f t="shared" ca="1" si="28"/>
        <v>2008</v>
      </c>
    </row>
    <row r="1637" spans="2:7" x14ac:dyDescent="0.25">
      <c r="B1637" s="20">
        <v>39513</v>
      </c>
      <c r="C1637" s="22">
        <v>86.67</v>
      </c>
      <c r="D1637" s="16">
        <f ca="1">MATCH(B1637,'Natural Gas'!A:A)</f>
        <v>2789</v>
      </c>
      <c r="E1637" s="4">
        <f ca="1">INDEX('Natural Gas'!B:B,'Price Data'!D1637)</f>
        <v>9.6999999999999993</v>
      </c>
      <c r="F1637" s="4">
        <f ca="1">MAX((C1637-E1637*$E$4-$E$3),0)</f>
        <v>7.0700000000000074</v>
      </c>
      <c r="G1637" s="4">
        <f t="shared" ca="1" si="28"/>
        <v>2008</v>
      </c>
    </row>
    <row r="1638" spans="2:7" x14ac:dyDescent="0.25">
      <c r="B1638" s="20">
        <v>39514</v>
      </c>
      <c r="C1638" s="22">
        <v>100.21</v>
      </c>
      <c r="D1638" s="16">
        <f ca="1">MATCH(B1638,'Natural Gas'!A:A)</f>
        <v>2790</v>
      </c>
      <c r="E1638" s="4">
        <f ca="1">INDEX('Natural Gas'!B:B,'Price Data'!D1638)</f>
        <v>9.82</v>
      </c>
      <c r="F1638" s="4">
        <f ca="1">MAX((C1638-E1638*$E$4-$E$3),0)</f>
        <v>19.649999999999991</v>
      </c>
      <c r="G1638" s="4">
        <f t="shared" ca="1" si="28"/>
        <v>2008</v>
      </c>
    </row>
    <row r="1639" spans="2:7" x14ac:dyDescent="0.25">
      <c r="B1639" s="20">
        <v>39517</v>
      </c>
      <c r="C1639" s="22">
        <v>89.64</v>
      </c>
      <c r="D1639" s="16">
        <f ca="1">MATCH(B1639,'Natural Gas'!A:A)</f>
        <v>2791</v>
      </c>
      <c r="E1639" s="4">
        <f ca="1">INDEX('Natural Gas'!B:B,'Price Data'!D1639)</f>
        <v>9.59</v>
      </c>
      <c r="F1639" s="4">
        <f ca="1">MAX((C1639-E1639*$E$4-$E$3),0)</f>
        <v>10.920000000000002</v>
      </c>
      <c r="G1639" s="4">
        <f t="shared" ca="1" si="28"/>
        <v>2008</v>
      </c>
    </row>
    <row r="1640" spans="2:7" x14ac:dyDescent="0.25">
      <c r="B1640" s="20">
        <v>39518</v>
      </c>
      <c r="C1640" s="22">
        <v>84.21</v>
      </c>
      <c r="D1640" s="16">
        <f ca="1">MATCH(B1640,'Natural Gas'!A:A)</f>
        <v>2792</v>
      </c>
      <c r="E1640" s="4">
        <f ca="1">INDEX('Natural Gas'!B:B,'Price Data'!D1640)</f>
        <v>9.85</v>
      </c>
      <c r="F1640" s="4">
        <f ca="1">MAX((C1640-E1640*$E$4-$E$3),0)</f>
        <v>3.4099999999999966</v>
      </c>
      <c r="G1640" s="4">
        <f t="shared" ca="1" si="28"/>
        <v>2008</v>
      </c>
    </row>
    <row r="1641" spans="2:7" x14ac:dyDescent="0.25">
      <c r="B1641" s="20">
        <v>39519</v>
      </c>
      <c r="C1641" s="22">
        <v>84.91</v>
      </c>
      <c r="D1641" s="16">
        <f ca="1">MATCH(B1641,'Natural Gas'!A:A)</f>
        <v>2793</v>
      </c>
      <c r="E1641" s="4">
        <f ca="1">INDEX('Natural Gas'!B:B,'Price Data'!D1641)</f>
        <v>9.69</v>
      </c>
      <c r="F1641" s="4">
        <f ca="1">MAX((C1641-E1641*$E$4-$E$3),0)</f>
        <v>5.3900000000000006</v>
      </c>
      <c r="G1641" s="4">
        <f t="shared" ca="1" si="28"/>
        <v>2008</v>
      </c>
    </row>
    <row r="1642" spans="2:7" x14ac:dyDescent="0.25">
      <c r="B1642" s="20">
        <v>39520</v>
      </c>
      <c r="C1642" s="22">
        <v>82.36</v>
      </c>
      <c r="D1642" s="16">
        <f ca="1">MATCH(B1642,'Natural Gas'!A:A)</f>
        <v>2794</v>
      </c>
      <c r="E1642" s="4">
        <f ca="1">INDEX('Natural Gas'!B:B,'Price Data'!D1642)</f>
        <v>9.74</v>
      </c>
      <c r="F1642" s="4">
        <f ca="1">MAX((C1642-E1642*$E$4-$E$3),0)</f>
        <v>2.4399999999999977</v>
      </c>
      <c r="G1642" s="4">
        <f t="shared" ca="1" si="28"/>
        <v>2008</v>
      </c>
    </row>
    <row r="1643" spans="2:7" x14ac:dyDescent="0.25">
      <c r="B1643" s="20">
        <v>39521</v>
      </c>
      <c r="C1643" s="22">
        <v>92.36</v>
      </c>
      <c r="D1643" s="16">
        <f ca="1">MATCH(B1643,'Natural Gas'!A:A)</f>
        <v>2795</v>
      </c>
      <c r="E1643" s="4">
        <f ca="1">INDEX('Natural Gas'!B:B,'Price Data'!D1643)</f>
        <v>9.84</v>
      </c>
      <c r="F1643" s="4">
        <f ca="1">MAX((C1643-E1643*$E$4-$E$3),0)</f>
        <v>11.64</v>
      </c>
      <c r="G1643" s="4">
        <f t="shared" ca="1" si="28"/>
        <v>2008</v>
      </c>
    </row>
    <row r="1644" spans="2:7" x14ac:dyDescent="0.25">
      <c r="B1644" s="20">
        <v>39524</v>
      </c>
      <c r="C1644" s="22">
        <v>86.31</v>
      </c>
      <c r="D1644" s="16">
        <f ca="1">MATCH(B1644,'Natural Gas'!A:A)</f>
        <v>2796</v>
      </c>
      <c r="E1644" s="4">
        <f ca="1">INDEX('Natural Gas'!B:B,'Price Data'!D1644)</f>
        <v>9.59</v>
      </c>
      <c r="F1644" s="4">
        <f ca="1">MAX((C1644-E1644*$E$4-$E$3),0)</f>
        <v>7.5900000000000034</v>
      </c>
      <c r="G1644" s="4">
        <f t="shared" ca="1" si="28"/>
        <v>2008</v>
      </c>
    </row>
    <row r="1645" spans="2:7" x14ac:dyDescent="0.25">
      <c r="B1645" s="20">
        <v>39525</v>
      </c>
      <c r="C1645" s="22">
        <v>83.36</v>
      </c>
      <c r="D1645" s="16">
        <f ca="1">MATCH(B1645,'Natural Gas'!A:A)</f>
        <v>2797</v>
      </c>
      <c r="E1645" s="4">
        <f ca="1">INDEX('Natural Gas'!B:B,'Price Data'!D1645)</f>
        <v>9.1</v>
      </c>
      <c r="F1645" s="4">
        <f ca="1">MAX((C1645-E1645*$E$4-$E$3),0)</f>
        <v>8.5600000000000023</v>
      </c>
      <c r="G1645" s="4">
        <f t="shared" ca="1" si="28"/>
        <v>2008</v>
      </c>
    </row>
    <row r="1646" spans="2:7" x14ac:dyDescent="0.25">
      <c r="B1646" s="20">
        <v>39526</v>
      </c>
      <c r="C1646" s="22">
        <v>82.72</v>
      </c>
      <c r="D1646" s="16">
        <f ca="1">MATCH(B1646,'Natural Gas'!A:A)</f>
        <v>2798</v>
      </c>
      <c r="E1646" s="4">
        <f ca="1">INDEX('Natural Gas'!B:B,'Price Data'!D1646)</f>
        <v>9.11</v>
      </c>
      <c r="F1646" s="4">
        <f ca="1">MAX((C1646-E1646*$E$4-$E$3),0)</f>
        <v>7.8400000000000034</v>
      </c>
      <c r="G1646" s="4">
        <f t="shared" ca="1" si="28"/>
        <v>2008</v>
      </c>
    </row>
    <row r="1647" spans="2:7" x14ac:dyDescent="0.25">
      <c r="B1647" s="20">
        <v>39527</v>
      </c>
      <c r="C1647" s="22">
        <v>77.67</v>
      </c>
      <c r="D1647" s="16">
        <f ca="1">MATCH(B1647,'Natural Gas'!A:A)</f>
        <v>2799</v>
      </c>
      <c r="E1647" s="4">
        <f ca="1">INDEX('Natural Gas'!B:B,'Price Data'!D1647)</f>
        <v>8.5399999999999991</v>
      </c>
      <c r="F1647" s="4">
        <f ca="1">MAX((C1647-E1647*$E$4-$E$3),0)</f>
        <v>7.3500000000000085</v>
      </c>
      <c r="G1647" s="4">
        <f t="shared" ca="1" si="28"/>
        <v>2008</v>
      </c>
    </row>
    <row r="1648" spans="2:7" x14ac:dyDescent="0.25">
      <c r="B1648" s="20">
        <v>39528</v>
      </c>
      <c r="C1648" s="22">
        <v>86.9</v>
      </c>
      <c r="D1648" s="16">
        <f ca="1">MATCH(B1648,'Natural Gas'!A:A)</f>
        <v>2799</v>
      </c>
      <c r="E1648" s="4">
        <f ca="1">INDEX('Natural Gas'!B:B,'Price Data'!D1648)</f>
        <v>8.5399999999999991</v>
      </c>
      <c r="F1648" s="4">
        <f ca="1">MAX((C1648-E1648*$E$4-$E$3),0)</f>
        <v>16.580000000000013</v>
      </c>
      <c r="G1648" s="4">
        <f t="shared" ca="1" si="28"/>
        <v>2008</v>
      </c>
    </row>
    <row r="1649" spans="2:7" x14ac:dyDescent="0.25">
      <c r="B1649" s="20">
        <v>39531</v>
      </c>
      <c r="C1649" s="22">
        <v>85.64</v>
      </c>
      <c r="D1649" s="16">
        <f ca="1">MATCH(B1649,'Natural Gas'!A:A)</f>
        <v>2800</v>
      </c>
      <c r="E1649" s="4">
        <f ca="1">INDEX('Natural Gas'!B:B,'Price Data'!D1649)</f>
        <v>8.99</v>
      </c>
      <c r="F1649" s="4">
        <f ca="1">MAX((C1649-E1649*$E$4-$E$3),0)</f>
        <v>11.719999999999999</v>
      </c>
      <c r="G1649" s="4">
        <f t="shared" ca="1" si="28"/>
        <v>2008</v>
      </c>
    </row>
    <row r="1650" spans="2:7" x14ac:dyDescent="0.25">
      <c r="B1650" s="20">
        <v>39532</v>
      </c>
      <c r="C1650" s="22">
        <v>85.47</v>
      </c>
      <c r="D1650" s="16">
        <f ca="1">MATCH(B1650,'Natural Gas'!A:A)</f>
        <v>2801</v>
      </c>
      <c r="E1650" s="4">
        <f ca="1">INDEX('Natural Gas'!B:B,'Price Data'!D1650)</f>
        <v>9.2799999999999994</v>
      </c>
      <c r="F1650" s="4">
        <f ca="1">MAX((C1650-E1650*$E$4-$E$3),0)</f>
        <v>9.230000000000004</v>
      </c>
      <c r="G1650" s="4">
        <f t="shared" ca="1" si="28"/>
        <v>2008</v>
      </c>
    </row>
    <row r="1651" spans="2:7" x14ac:dyDescent="0.25">
      <c r="B1651" s="20">
        <v>39533</v>
      </c>
      <c r="C1651" s="22">
        <v>83.52</v>
      </c>
      <c r="D1651" s="16">
        <f ca="1">MATCH(B1651,'Natural Gas'!A:A)</f>
        <v>2802</v>
      </c>
      <c r="E1651" s="4">
        <f ca="1">INDEX('Natural Gas'!B:B,'Price Data'!D1651)</f>
        <v>9.25</v>
      </c>
      <c r="F1651" s="4">
        <f ca="1">MAX((C1651-E1651*$E$4-$E$3),0)</f>
        <v>7.519999999999996</v>
      </c>
      <c r="G1651" s="4">
        <f t="shared" ca="1" si="28"/>
        <v>2008</v>
      </c>
    </row>
    <row r="1652" spans="2:7" x14ac:dyDescent="0.25">
      <c r="B1652" s="20">
        <v>39534</v>
      </c>
      <c r="C1652" s="22">
        <v>85.52</v>
      </c>
      <c r="D1652" s="16">
        <f ca="1">MATCH(B1652,'Natural Gas'!A:A)</f>
        <v>2803</v>
      </c>
      <c r="E1652" s="4">
        <f ca="1">INDEX('Natural Gas'!B:B,'Price Data'!D1652)</f>
        <v>9.3000000000000007</v>
      </c>
      <c r="F1652" s="4">
        <f ca="1">MAX((C1652-E1652*$E$4-$E$3),0)</f>
        <v>9.1199999999999903</v>
      </c>
      <c r="G1652" s="4">
        <f t="shared" ca="1" si="28"/>
        <v>2008</v>
      </c>
    </row>
    <row r="1653" spans="2:7" x14ac:dyDescent="0.25">
      <c r="B1653" s="20">
        <v>39535</v>
      </c>
      <c r="C1653" s="22">
        <v>86.97</v>
      </c>
      <c r="D1653" s="16">
        <f ca="1">MATCH(B1653,'Natural Gas'!A:A)</f>
        <v>2804</v>
      </c>
      <c r="E1653" s="4">
        <f ca="1">INDEX('Natural Gas'!B:B,'Price Data'!D1653)</f>
        <v>9.36</v>
      </c>
      <c r="F1653" s="4">
        <f ca="1">MAX((C1653-E1653*$E$4-$E$3),0)</f>
        <v>10.090000000000003</v>
      </c>
      <c r="G1653" s="4">
        <f t="shared" ca="1" si="28"/>
        <v>2008</v>
      </c>
    </row>
    <row r="1654" spans="2:7" x14ac:dyDescent="0.25">
      <c r="B1654" s="20">
        <v>39538</v>
      </c>
      <c r="C1654" s="22">
        <v>92.62</v>
      </c>
      <c r="D1654" s="16">
        <f ca="1">MATCH(B1654,'Natural Gas'!A:A)</f>
        <v>2805</v>
      </c>
      <c r="E1654" s="4">
        <f ca="1">INDEX('Natural Gas'!B:B,'Price Data'!D1654)</f>
        <v>9.86</v>
      </c>
      <c r="F1654" s="4">
        <f ca="1">MAX((C1654-E1654*$E$4-$E$3),0)</f>
        <v>11.740000000000009</v>
      </c>
      <c r="G1654" s="4">
        <f t="shared" ca="1" si="28"/>
        <v>2008</v>
      </c>
    </row>
    <row r="1655" spans="2:7" x14ac:dyDescent="0.25">
      <c r="B1655" s="20">
        <v>39539</v>
      </c>
      <c r="C1655" s="22">
        <v>103.61</v>
      </c>
      <c r="D1655" s="16">
        <f ca="1">MATCH(B1655,'Natural Gas'!A:A)</f>
        <v>2806</v>
      </c>
      <c r="E1655" s="4">
        <f ca="1">INDEX('Natural Gas'!B:B,'Price Data'!D1655)</f>
        <v>9.92</v>
      </c>
      <c r="F1655" s="4">
        <f ca="1">MAX((C1655-E1655*$E$4-$E$3),0)</f>
        <v>22.25</v>
      </c>
      <c r="G1655" s="4">
        <f t="shared" ca="1" si="28"/>
        <v>2008</v>
      </c>
    </row>
    <row r="1656" spans="2:7" x14ac:dyDescent="0.25">
      <c r="B1656" s="20">
        <v>39540</v>
      </c>
      <c r="C1656" s="22">
        <v>95.68</v>
      </c>
      <c r="D1656" s="16">
        <f ca="1">MATCH(B1656,'Natural Gas'!A:A)</f>
        <v>2807</v>
      </c>
      <c r="E1656" s="4">
        <f ca="1">INDEX('Natural Gas'!B:B,'Price Data'!D1656)</f>
        <v>9.6</v>
      </c>
      <c r="F1656" s="4">
        <f ca="1">MAX((C1656-E1656*$E$4-$E$3),0)</f>
        <v>16.88000000000001</v>
      </c>
      <c r="G1656" s="4">
        <f t="shared" ca="1" si="28"/>
        <v>2008</v>
      </c>
    </row>
    <row r="1657" spans="2:7" x14ac:dyDescent="0.25">
      <c r="B1657" s="20">
        <v>39541</v>
      </c>
      <c r="C1657" s="22">
        <v>90.31</v>
      </c>
      <c r="D1657" s="16">
        <f ca="1">MATCH(B1657,'Natural Gas'!A:A)</f>
        <v>2808</v>
      </c>
      <c r="E1657" s="4">
        <f ca="1">INDEX('Natural Gas'!B:B,'Price Data'!D1657)</f>
        <v>9.68</v>
      </c>
      <c r="F1657" s="4">
        <f ca="1">MAX((C1657-E1657*$E$4-$E$3),0)</f>
        <v>10.870000000000005</v>
      </c>
      <c r="G1657" s="4">
        <f t="shared" ca="1" si="28"/>
        <v>2008</v>
      </c>
    </row>
    <row r="1658" spans="2:7" x14ac:dyDescent="0.25">
      <c r="B1658" s="20">
        <v>39542</v>
      </c>
      <c r="C1658" s="22">
        <v>97.03</v>
      </c>
      <c r="D1658" s="16">
        <f ca="1">MATCH(B1658,'Natural Gas'!A:A)</f>
        <v>2809</v>
      </c>
      <c r="E1658" s="4">
        <f ca="1">INDEX('Natural Gas'!B:B,'Price Data'!D1658)</f>
        <v>9.36</v>
      </c>
      <c r="F1658" s="4">
        <f ca="1">MAX((C1658-E1658*$E$4-$E$3),0)</f>
        <v>20.150000000000006</v>
      </c>
      <c r="G1658" s="4">
        <f t="shared" ca="1" si="28"/>
        <v>2008</v>
      </c>
    </row>
    <row r="1659" spans="2:7" x14ac:dyDescent="0.25">
      <c r="B1659" s="20">
        <v>39545</v>
      </c>
      <c r="C1659" s="22">
        <v>99.06</v>
      </c>
      <c r="D1659" s="16">
        <f ca="1">MATCH(B1659,'Natural Gas'!A:A)</f>
        <v>2810</v>
      </c>
      <c r="E1659" s="4">
        <f ca="1">INDEX('Natural Gas'!B:B,'Price Data'!D1659)</f>
        <v>9.48</v>
      </c>
      <c r="F1659" s="4">
        <f ca="1">MAX((C1659-E1659*$E$4-$E$3),0)</f>
        <v>21.22</v>
      </c>
      <c r="G1659" s="4">
        <f t="shared" ca="1" si="28"/>
        <v>2008</v>
      </c>
    </row>
    <row r="1660" spans="2:7" x14ac:dyDescent="0.25">
      <c r="B1660" s="20">
        <v>39546</v>
      </c>
      <c r="C1660" s="22">
        <v>92.58</v>
      </c>
      <c r="D1660" s="16">
        <f ca="1">MATCH(B1660,'Natural Gas'!A:A)</f>
        <v>2811</v>
      </c>
      <c r="E1660" s="4">
        <f ca="1">INDEX('Natural Gas'!B:B,'Price Data'!D1660)</f>
        <v>9.7799999999999994</v>
      </c>
      <c r="F1660" s="4">
        <f ca="1">MAX((C1660-E1660*$E$4-$E$3),0)</f>
        <v>12.340000000000003</v>
      </c>
      <c r="G1660" s="4">
        <f t="shared" ca="1" si="28"/>
        <v>2008</v>
      </c>
    </row>
    <row r="1661" spans="2:7" x14ac:dyDescent="0.25">
      <c r="B1661" s="20">
        <v>39547</v>
      </c>
      <c r="C1661" s="22">
        <v>96.72</v>
      </c>
      <c r="D1661" s="16">
        <f ca="1">MATCH(B1661,'Natural Gas'!A:A)</f>
        <v>2812</v>
      </c>
      <c r="E1661" s="4">
        <f ca="1">INDEX('Natural Gas'!B:B,'Price Data'!D1661)</f>
        <v>9.8800000000000008</v>
      </c>
      <c r="F1661" s="4">
        <f ca="1">MAX((C1661-E1661*$E$4-$E$3),0)</f>
        <v>15.679999999999993</v>
      </c>
      <c r="G1661" s="4">
        <f t="shared" ca="1" si="28"/>
        <v>2008</v>
      </c>
    </row>
    <row r="1662" spans="2:7" x14ac:dyDescent="0.25">
      <c r="B1662" s="20">
        <v>39548</v>
      </c>
      <c r="C1662" s="22">
        <v>103.13</v>
      </c>
      <c r="D1662" s="16">
        <f ca="1">MATCH(B1662,'Natural Gas'!A:A)</f>
        <v>2813</v>
      </c>
      <c r="E1662" s="4">
        <f ca="1">INDEX('Natural Gas'!B:B,'Price Data'!D1662)</f>
        <v>10.18</v>
      </c>
      <c r="F1662" s="4">
        <f ca="1">MAX((C1662-E1662*$E$4-$E$3),0)</f>
        <v>19.689999999999998</v>
      </c>
      <c r="G1662" s="4">
        <f t="shared" ca="1" si="28"/>
        <v>2008</v>
      </c>
    </row>
    <row r="1663" spans="2:7" x14ac:dyDescent="0.25">
      <c r="B1663" s="20">
        <v>39549</v>
      </c>
      <c r="C1663" s="22">
        <v>105.45</v>
      </c>
      <c r="D1663" s="16">
        <f ca="1">MATCH(B1663,'Natural Gas'!A:A)</f>
        <v>2814</v>
      </c>
      <c r="E1663" s="4">
        <f ca="1">INDEX('Natural Gas'!B:B,'Price Data'!D1663)</f>
        <v>10.07</v>
      </c>
      <c r="F1663" s="4">
        <f ca="1">MAX((C1663-E1663*$E$4-$E$3),0)</f>
        <v>22.89</v>
      </c>
      <c r="G1663" s="4">
        <f t="shared" ca="1" si="28"/>
        <v>2008</v>
      </c>
    </row>
    <row r="1664" spans="2:7" x14ac:dyDescent="0.25">
      <c r="B1664" s="20">
        <v>39552</v>
      </c>
      <c r="C1664" s="22">
        <v>101.61</v>
      </c>
      <c r="D1664" s="16">
        <f ca="1">MATCH(B1664,'Natural Gas'!A:A)</f>
        <v>2815</v>
      </c>
      <c r="E1664" s="4">
        <f ca="1">INDEX('Natural Gas'!B:B,'Price Data'!D1664)</f>
        <v>10.029999999999999</v>
      </c>
      <c r="F1664" s="4">
        <f ca="1">MAX((C1664-E1664*$E$4-$E$3),0)</f>
        <v>19.370000000000005</v>
      </c>
      <c r="G1664" s="4">
        <f t="shared" ca="1" si="28"/>
        <v>2008</v>
      </c>
    </row>
    <row r="1665" spans="2:7" x14ac:dyDescent="0.25">
      <c r="B1665" s="20">
        <v>39553</v>
      </c>
      <c r="C1665" s="22">
        <v>99.17</v>
      </c>
      <c r="D1665" s="16">
        <f ca="1">MATCH(B1665,'Natural Gas'!A:A)</f>
        <v>2816</v>
      </c>
      <c r="E1665" s="4">
        <f ca="1">INDEX('Natural Gas'!B:B,'Price Data'!D1665)</f>
        <v>10.16</v>
      </c>
      <c r="F1665" s="4">
        <f ca="1">MAX((C1665-E1665*$E$4-$E$3),0)</f>
        <v>15.89</v>
      </c>
      <c r="G1665" s="4">
        <f t="shared" ca="1" si="28"/>
        <v>2008</v>
      </c>
    </row>
    <row r="1666" spans="2:7" x14ac:dyDescent="0.25">
      <c r="B1666" s="20">
        <v>39554</v>
      </c>
      <c r="C1666" s="22">
        <v>95.44</v>
      </c>
      <c r="D1666" s="16">
        <f ca="1">MATCH(B1666,'Natural Gas'!A:A)</f>
        <v>2817</v>
      </c>
      <c r="E1666" s="4">
        <f ca="1">INDEX('Natural Gas'!B:B,'Price Data'!D1666)</f>
        <v>10.11</v>
      </c>
      <c r="F1666" s="4">
        <f ca="1">MAX((C1666-E1666*$E$4-$E$3),0)</f>
        <v>12.560000000000002</v>
      </c>
      <c r="G1666" s="4">
        <f t="shared" ca="1" si="28"/>
        <v>2008</v>
      </c>
    </row>
    <row r="1667" spans="2:7" x14ac:dyDescent="0.25">
      <c r="B1667" s="20">
        <v>39555</v>
      </c>
      <c r="C1667" s="22">
        <v>91.81</v>
      </c>
      <c r="D1667" s="16">
        <f ca="1">MATCH(B1667,'Natural Gas'!A:A)</f>
        <v>2818</v>
      </c>
      <c r="E1667" s="4">
        <f ca="1">INDEX('Natural Gas'!B:B,'Price Data'!D1667)</f>
        <v>10.27</v>
      </c>
      <c r="F1667" s="4">
        <f ca="1">MAX((C1667-E1667*$E$4-$E$3),0)</f>
        <v>7.6500000000000057</v>
      </c>
      <c r="G1667" s="4">
        <f t="shared" ca="1" si="28"/>
        <v>2008</v>
      </c>
    </row>
    <row r="1668" spans="2:7" x14ac:dyDescent="0.25">
      <c r="B1668" s="20">
        <v>39556</v>
      </c>
      <c r="C1668" s="22">
        <v>97.58</v>
      </c>
      <c r="D1668" s="16">
        <f ca="1">MATCH(B1668,'Natural Gas'!A:A)</f>
        <v>2819</v>
      </c>
      <c r="E1668" s="4">
        <f ca="1">INDEX('Natural Gas'!B:B,'Price Data'!D1668)</f>
        <v>10.08</v>
      </c>
      <c r="F1668" s="4">
        <f ca="1">MAX((C1668-E1668*$E$4-$E$3),0)</f>
        <v>14.939999999999998</v>
      </c>
      <c r="G1668" s="4">
        <f t="shared" ca="1" si="28"/>
        <v>2008</v>
      </c>
    </row>
    <row r="1669" spans="2:7" x14ac:dyDescent="0.25">
      <c r="B1669" s="20">
        <v>39559</v>
      </c>
      <c r="C1669" s="22">
        <v>96.88</v>
      </c>
      <c r="D1669" s="16">
        <f ca="1">MATCH(B1669,'Natural Gas'!A:A)</f>
        <v>2820</v>
      </c>
      <c r="E1669" s="4">
        <f ca="1">INDEX('Natural Gas'!B:B,'Price Data'!D1669)</f>
        <v>10.5</v>
      </c>
      <c r="F1669" s="4">
        <f ca="1">MAX((C1669-E1669*$E$4-$E$3),0)</f>
        <v>10.879999999999995</v>
      </c>
      <c r="G1669" s="4">
        <f t="shared" ca="1" si="28"/>
        <v>2008</v>
      </c>
    </row>
    <row r="1670" spans="2:7" x14ac:dyDescent="0.25">
      <c r="B1670" s="20">
        <v>39560</v>
      </c>
      <c r="C1670" s="22">
        <v>99.02</v>
      </c>
      <c r="D1670" s="16">
        <f ca="1">MATCH(B1670,'Natural Gas'!A:A)</f>
        <v>2821</v>
      </c>
      <c r="E1670" s="4">
        <f ca="1">INDEX('Natural Gas'!B:B,'Price Data'!D1670)</f>
        <v>10.56</v>
      </c>
      <c r="F1670" s="4">
        <f ca="1">MAX((C1670-E1670*$E$4-$E$3),0)</f>
        <v>12.539999999999992</v>
      </c>
      <c r="G1670" s="4">
        <f t="shared" ca="1" si="28"/>
        <v>2008</v>
      </c>
    </row>
    <row r="1671" spans="2:7" x14ac:dyDescent="0.25">
      <c r="B1671" s="20">
        <v>39561</v>
      </c>
      <c r="C1671" s="22">
        <v>98.24</v>
      </c>
      <c r="D1671" s="16">
        <f ca="1">MATCH(B1671,'Natural Gas'!A:A)</f>
        <v>2822</v>
      </c>
      <c r="E1671" s="4">
        <f ca="1">INDEX('Natural Gas'!B:B,'Price Data'!D1671)</f>
        <v>10.33</v>
      </c>
      <c r="F1671" s="4">
        <f ca="1">MAX((C1671-E1671*$E$4-$E$3),0)</f>
        <v>13.599999999999994</v>
      </c>
      <c r="G1671" s="4">
        <f t="shared" ca="1" si="28"/>
        <v>2008</v>
      </c>
    </row>
    <row r="1672" spans="2:7" x14ac:dyDescent="0.25">
      <c r="B1672" s="20">
        <v>39562</v>
      </c>
      <c r="C1672" s="22">
        <v>101.99</v>
      </c>
      <c r="D1672" s="16">
        <f ca="1">MATCH(B1672,'Natural Gas'!A:A)</f>
        <v>2823</v>
      </c>
      <c r="E1672" s="4">
        <f ca="1">INDEX('Natural Gas'!B:B,'Price Data'!D1672)</f>
        <v>10.58</v>
      </c>
      <c r="F1672" s="4">
        <f ca="1">MAX((C1672-E1672*$E$4-$E$3),0)</f>
        <v>15.349999999999994</v>
      </c>
      <c r="G1672" s="4">
        <f t="shared" ca="1" si="28"/>
        <v>2008</v>
      </c>
    </row>
    <row r="1673" spans="2:7" x14ac:dyDescent="0.25">
      <c r="B1673" s="20">
        <v>39563</v>
      </c>
      <c r="C1673" s="22">
        <v>102.2</v>
      </c>
      <c r="D1673" s="16">
        <f ca="1">MATCH(B1673,'Natural Gas'!A:A)</f>
        <v>2824</v>
      </c>
      <c r="E1673" s="4">
        <f ca="1">INDEX('Natural Gas'!B:B,'Price Data'!D1673)</f>
        <v>10.72</v>
      </c>
      <c r="F1673" s="4">
        <f ca="1">MAX((C1673-E1673*$E$4-$E$3),0)</f>
        <v>14.439999999999998</v>
      </c>
      <c r="G1673" s="4">
        <f t="shared" ca="1" si="28"/>
        <v>2008</v>
      </c>
    </row>
    <row r="1674" spans="2:7" x14ac:dyDescent="0.25">
      <c r="B1674" s="20">
        <v>39566</v>
      </c>
      <c r="C1674" s="22">
        <v>114.24</v>
      </c>
      <c r="D1674" s="16">
        <f ca="1">MATCH(B1674,'Natural Gas'!A:A)</f>
        <v>2825</v>
      </c>
      <c r="E1674" s="4">
        <f ca="1">INDEX('Natural Gas'!B:B,'Price Data'!D1674)</f>
        <v>10.95</v>
      </c>
      <c r="F1674" s="4">
        <f ca="1">MAX((C1674-E1674*$E$4-$E$3),0)</f>
        <v>24.64</v>
      </c>
      <c r="G1674" s="4">
        <f t="shared" ca="1" si="28"/>
        <v>2008</v>
      </c>
    </row>
    <row r="1675" spans="2:7" x14ac:dyDescent="0.25">
      <c r="B1675" s="20">
        <v>39567</v>
      </c>
      <c r="C1675" s="22">
        <v>112.1</v>
      </c>
      <c r="D1675" s="16">
        <f ca="1">MATCH(B1675,'Natural Gas'!A:A)</f>
        <v>2826</v>
      </c>
      <c r="E1675" s="4">
        <f ca="1">INDEX('Natural Gas'!B:B,'Price Data'!D1675)</f>
        <v>10.94</v>
      </c>
      <c r="F1675" s="4">
        <f ca="1">MAX((C1675-E1675*$E$4-$E$3),0)</f>
        <v>22.58</v>
      </c>
      <c r="G1675" s="4">
        <f t="shared" ref="G1675:G1738" ca="1" si="29">YEAR(B1675)</f>
        <v>2008</v>
      </c>
    </row>
    <row r="1676" spans="2:7" x14ac:dyDescent="0.25">
      <c r="B1676" s="20">
        <v>39568</v>
      </c>
      <c r="C1676" s="22">
        <v>107.89</v>
      </c>
      <c r="D1676" s="16">
        <f ca="1">MATCH(B1676,'Natural Gas'!A:A)</f>
        <v>2827</v>
      </c>
      <c r="E1676" s="4">
        <f ca="1">INDEX('Natural Gas'!B:B,'Price Data'!D1676)</f>
        <v>10.81</v>
      </c>
      <c r="F1676" s="4">
        <f ca="1">MAX((C1676-E1676*$E$4-$E$3),0)</f>
        <v>19.409999999999997</v>
      </c>
      <c r="G1676" s="4">
        <f t="shared" ca="1" si="29"/>
        <v>2008</v>
      </c>
    </row>
    <row r="1677" spans="2:7" x14ac:dyDescent="0.25">
      <c r="B1677" s="20">
        <v>39569</v>
      </c>
      <c r="C1677" s="22">
        <v>100.33</v>
      </c>
      <c r="D1677" s="16">
        <f ca="1">MATCH(B1677,'Natural Gas'!A:A)</f>
        <v>2828</v>
      </c>
      <c r="E1677" s="4">
        <f ca="1">INDEX('Natural Gas'!B:B,'Price Data'!D1677)</f>
        <v>10.66</v>
      </c>
      <c r="F1677" s="4">
        <f ca="1">MAX((C1677-E1677*$E$4-$E$3),0)</f>
        <v>13.049999999999997</v>
      </c>
      <c r="G1677" s="4">
        <f t="shared" ca="1" si="29"/>
        <v>2008</v>
      </c>
    </row>
    <row r="1678" spans="2:7" x14ac:dyDescent="0.25">
      <c r="B1678" s="20">
        <v>39570</v>
      </c>
      <c r="C1678" s="22">
        <v>109.11</v>
      </c>
      <c r="D1678" s="16">
        <f ca="1">MATCH(B1678,'Natural Gas'!A:A)</f>
        <v>2829</v>
      </c>
      <c r="E1678" s="4">
        <f ca="1">INDEX('Natural Gas'!B:B,'Price Data'!D1678)</f>
        <v>10.37</v>
      </c>
      <c r="F1678" s="4">
        <f ca="1">MAX((C1678-E1678*$E$4-$E$3),0)</f>
        <v>24.150000000000006</v>
      </c>
      <c r="G1678" s="4">
        <f t="shared" ca="1" si="29"/>
        <v>2008</v>
      </c>
    </row>
    <row r="1679" spans="2:7" x14ac:dyDescent="0.25">
      <c r="B1679" s="20">
        <v>39573</v>
      </c>
      <c r="C1679" s="22">
        <v>139.18</v>
      </c>
      <c r="D1679" s="16">
        <f ca="1">MATCH(B1679,'Natural Gas'!A:A)</f>
        <v>2830</v>
      </c>
      <c r="E1679" s="4">
        <f ca="1">INDEX('Natural Gas'!B:B,'Price Data'!D1679)</f>
        <v>10.77</v>
      </c>
      <c r="F1679" s="4">
        <f ca="1">MAX((C1679-E1679*$E$4-$E$3),0)</f>
        <v>51.02000000000001</v>
      </c>
      <c r="G1679" s="4">
        <f t="shared" ca="1" si="29"/>
        <v>2008</v>
      </c>
    </row>
    <row r="1680" spans="2:7" x14ac:dyDescent="0.25">
      <c r="B1680" s="20">
        <v>39574</v>
      </c>
      <c r="C1680" s="22">
        <v>156.63</v>
      </c>
      <c r="D1680" s="16">
        <f ca="1">MATCH(B1680,'Natural Gas'!A:A)</f>
        <v>2831</v>
      </c>
      <c r="E1680" s="4">
        <f ca="1">INDEX('Natural Gas'!B:B,'Price Data'!D1680)</f>
        <v>11.09</v>
      </c>
      <c r="F1680" s="4">
        <f ca="1">MAX((C1680-E1680*$E$4-$E$3),0)</f>
        <v>65.91</v>
      </c>
      <c r="G1680" s="4">
        <f t="shared" ca="1" si="29"/>
        <v>2008</v>
      </c>
    </row>
    <row r="1681" spans="2:7" x14ac:dyDescent="0.25">
      <c r="B1681" s="20">
        <v>39575</v>
      </c>
      <c r="C1681" s="22">
        <v>194.42</v>
      </c>
      <c r="D1681" s="16">
        <f ca="1">MATCH(B1681,'Natural Gas'!A:A)</f>
        <v>2832</v>
      </c>
      <c r="E1681" s="4">
        <f ca="1">INDEX('Natural Gas'!B:B,'Price Data'!D1681)</f>
        <v>11.08</v>
      </c>
      <c r="F1681" s="4">
        <f ca="1">MAX((C1681-E1681*$E$4-$E$3),0)</f>
        <v>103.77999999999999</v>
      </c>
      <c r="G1681" s="4">
        <f t="shared" ca="1" si="29"/>
        <v>2008</v>
      </c>
    </row>
    <row r="1682" spans="2:7" x14ac:dyDescent="0.25">
      <c r="B1682" s="20">
        <v>39576</v>
      </c>
      <c r="C1682" s="22">
        <v>133.11000000000001</v>
      </c>
      <c r="D1682" s="16">
        <f ca="1">MATCH(B1682,'Natural Gas'!A:A)</f>
        <v>2833</v>
      </c>
      <c r="E1682" s="4">
        <f ca="1">INDEX('Natural Gas'!B:B,'Price Data'!D1682)</f>
        <v>11.33</v>
      </c>
      <c r="F1682" s="4">
        <f ca="1">MAX((C1682-E1682*$E$4-$E$3),0)</f>
        <v>40.470000000000013</v>
      </c>
      <c r="G1682" s="4">
        <f t="shared" ca="1" si="29"/>
        <v>2008</v>
      </c>
    </row>
    <row r="1683" spans="2:7" x14ac:dyDescent="0.25">
      <c r="B1683" s="20">
        <v>39577</v>
      </c>
      <c r="C1683" s="22">
        <v>112.07</v>
      </c>
      <c r="D1683" s="16">
        <f ca="1">MATCH(B1683,'Natural Gas'!A:A)</f>
        <v>2834</v>
      </c>
      <c r="E1683" s="4">
        <f ca="1">INDEX('Natural Gas'!B:B,'Price Data'!D1683)</f>
        <v>11.29</v>
      </c>
      <c r="F1683" s="4">
        <f ca="1">MAX((C1683-E1683*$E$4-$E$3),0)</f>
        <v>19.75</v>
      </c>
      <c r="G1683" s="4">
        <f t="shared" ca="1" si="29"/>
        <v>2008</v>
      </c>
    </row>
    <row r="1684" spans="2:7" x14ac:dyDescent="0.25">
      <c r="B1684" s="20">
        <v>39580</v>
      </c>
      <c r="C1684" s="22">
        <v>110.34</v>
      </c>
      <c r="D1684" s="16">
        <f ca="1">MATCH(B1684,'Natural Gas'!A:A)</f>
        <v>2835</v>
      </c>
      <c r="E1684" s="4">
        <f ca="1">INDEX('Natural Gas'!B:B,'Price Data'!D1684)</f>
        <v>11.38</v>
      </c>
      <c r="F1684" s="4">
        <f ca="1">MAX((C1684-E1684*$E$4-$E$3),0)</f>
        <v>17.299999999999997</v>
      </c>
      <c r="G1684" s="4">
        <f t="shared" ca="1" si="29"/>
        <v>2008</v>
      </c>
    </row>
    <row r="1685" spans="2:7" x14ac:dyDescent="0.25">
      <c r="B1685" s="20">
        <v>39581</v>
      </c>
      <c r="C1685" s="22">
        <v>102.24</v>
      </c>
      <c r="D1685" s="16">
        <f ca="1">MATCH(B1685,'Natural Gas'!A:A)</f>
        <v>2836</v>
      </c>
      <c r="E1685" s="4">
        <f ca="1">INDEX('Natural Gas'!B:B,'Price Data'!D1685)</f>
        <v>11.18</v>
      </c>
      <c r="F1685" s="4">
        <f ca="1">MAX((C1685-E1685*$E$4-$E$3),0)</f>
        <v>10.799999999999997</v>
      </c>
      <c r="G1685" s="4">
        <f t="shared" ca="1" si="29"/>
        <v>2008</v>
      </c>
    </row>
    <row r="1686" spans="2:7" x14ac:dyDescent="0.25">
      <c r="B1686" s="20">
        <v>39582</v>
      </c>
      <c r="C1686" s="22">
        <v>102.96</v>
      </c>
      <c r="D1686" s="16">
        <f ca="1">MATCH(B1686,'Natural Gas'!A:A)</f>
        <v>2837</v>
      </c>
      <c r="E1686" s="4">
        <f ca="1">INDEX('Natural Gas'!B:B,'Price Data'!D1686)</f>
        <v>11.52</v>
      </c>
      <c r="F1686" s="4">
        <f ca="1">MAX((C1686-E1686*$E$4-$E$3),0)</f>
        <v>8.7999999999999972</v>
      </c>
      <c r="G1686" s="4">
        <f t="shared" ca="1" si="29"/>
        <v>2008</v>
      </c>
    </row>
    <row r="1687" spans="2:7" x14ac:dyDescent="0.25">
      <c r="B1687" s="20">
        <v>39583</v>
      </c>
      <c r="C1687" s="22">
        <v>100.32</v>
      </c>
      <c r="D1687" s="16">
        <f ca="1">MATCH(B1687,'Natural Gas'!A:A)</f>
        <v>2838</v>
      </c>
      <c r="E1687" s="4">
        <f ca="1">INDEX('Natural Gas'!B:B,'Price Data'!D1687)</f>
        <v>11.41</v>
      </c>
      <c r="F1687" s="4">
        <f ca="1">MAX((C1687-E1687*$E$4-$E$3),0)</f>
        <v>7.039999999999992</v>
      </c>
      <c r="G1687" s="4">
        <f t="shared" ca="1" si="29"/>
        <v>2008</v>
      </c>
    </row>
    <row r="1688" spans="2:7" x14ac:dyDescent="0.25">
      <c r="B1688" s="20">
        <v>39584</v>
      </c>
      <c r="C1688" s="22">
        <v>101.15</v>
      </c>
      <c r="D1688" s="16">
        <f ca="1">MATCH(B1688,'Natural Gas'!A:A)</f>
        <v>2839</v>
      </c>
      <c r="E1688" s="4">
        <f ca="1">INDEX('Natural Gas'!B:B,'Price Data'!D1688)</f>
        <v>11.31</v>
      </c>
      <c r="F1688" s="4">
        <f ca="1">MAX((C1688-E1688*$E$4-$E$3),0)</f>
        <v>8.6700000000000017</v>
      </c>
      <c r="G1688" s="4">
        <f t="shared" ca="1" si="29"/>
        <v>2008</v>
      </c>
    </row>
    <row r="1689" spans="2:7" x14ac:dyDescent="0.25">
      <c r="B1689" s="20">
        <v>39587</v>
      </c>
      <c r="C1689" s="22">
        <v>98.1</v>
      </c>
      <c r="D1689" s="16">
        <f ca="1">MATCH(B1689,'Natural Gas'!A:A)</f>
        <v>2840</v>
      </c>
      <c r="E1689" s="4">
        <f ca="1">INDEX('Natural Gas'!B:B,'Price Data'!D1689)</f>
        <v>11.1</v>
      </c>
      <c r="F1689" s="4">
        <f ca="1">MAX((C1689-E1689*$E$4-$E$3),0)</f>
        <v>7.2999999999999972</v>
      </c>
      <c r="G1689" s="4">
        <f t="shared" ca="1" si="29"/>
        <v>2008</v>
      </c>
    </row>
    <row r="1690" spans="2:7" x14ac:dyDescent="0.25">
      <c r="B1690" s="20">
        <v>39588</v>
      </c>
      <c r="C1690" s="22">
        <v>100</v>
      </c>
      <c r="D1690" s="16">
        <f ca="1">MATCH(B1690,'Natural Gas'!A:A)</f>
        <v>2841</v>
      </c>
      <c r="E1690" s="4">
        <f ca="1">INDEX('Natural Gas'!B:B,'Price Data'!D1690)</f>
        <v>10.94</v>
      </c>
      <c r="F1690" s="4">
        <f ca="1">MAX((C1690-E1690*$E$4-$E$3),0)</f>
        <v>10.480000000000004</v>
      </c>
      <c r="G1690" s="4">
        <f t="shared" ca="1" si="29"/>
        <v>2008</v>
      </c>
    </row>
    <row r="1691" spans="2:7" x14ac:dyDescent="0.25">
      <c r="B1691" s="20">
        <v>39589</v>
      </c>
      <c r="C1691" s="22">
        <v>102.07</v>
      </c>
      <c r="D1691" s="16">
        <f ca="1">MATCH(B1691,'Natural Gas'!A:A)</f>
        <v>2842</v>
      </c>
      <c r="E1691" s="4">
        <f ca="1">INDEX('Natural Gas'!B:B,'Price Data'!D1691)</f>
        <v>11.4</v>
      </c>
      <c r="F1691" s="4">
        <f ca="1">MAX((C1691-E1691*$E$4-$E$3),0)</f>
        <v>8.8699999999999903</v>
      </c>
      <c r="G1691" s="4">
        <f t="shared" ca="1" si="29"/>
        <v>2008</v>
      </c>
    </row>
    <row r="1692" spans="2:7" x14ac:dyDescent="0.25">
      <c r="B1692" s="20">
        <v>39590</v>
      </c>
      <c r="C1692" s="22">
        <v>102.41</v>
      </c>
      <c r="D1692" s="16">
        <f ca="1">MATCH(B1692,'Natural Gas'!A:A)</f>
        <v>2843</v>
      </c>
      <c r="E1692" s="4">
        <f ca="1">INDEX('Natural Gas'!B:B,'Price Data'!D1692)</f>
        <v>11.57</v>
      </c>
      <c r="F1692" s="4">
        <f ca="1">MAX((C1692-E1692*$E$4-$E$3),0)</f>
        <v>7.8499999999999943</v>
      </c>
      <c r="G1692" s="4">
        <f t="shared" ca="1" si="29"/>
        <v>2008</v>
      </c>
    </row>
    <row r="1693" spans="2:7" x14ac:dyDescent="0.25">
      <c r="B1693" s="20">
        <v>39591</v>
      </c>
      <c r="C1693" s="22">
        <v>112.03</v>
      </c>
      <c r="D1693" s="16">
        <f ca="1">MATCH(B1693,'Natural Gas'!A:A)</f>
        <v>2844</v>
      </c>
      <c r="E1693" s="4">
        <f ca="1">INDEX('Natural Gas'!B:B,'Price Data'!D1693)</f>
        <v>11.56</v>
      </c>
      <c r="F1693" s="4">
        <f ca="1">MAX((C1693-E1693*$E$4-$E$3),0)</f>
        <v>17.549999999999997</v>
      </c>
      <c r="G1693" s="4">
        <f t="shared" ca="1" si="29"/>
        <v>2008</v>
      </c>
    </row>
    <row r="1694" spans="2:7" x14ac:dyDescent="0.25">
      <c r="B1694" s="20">
        <v>39595</v>
      </c>
      <c r="C1694" s="22">
        <v>103.48</v>
      </c>
      <c r="D1694" s="16">
        <f ca="1">MATCH(B1694,'Natural Gas'!A:A)</f>
        <v>2845</v>
      </c>
      <c r="E1694" s="4">
        <f ca="1">INDEX('Natural Gas'!B:B,'Price Data'!D1694)</f>
        <v>11.85</v>
      </c>
      <c r="F1694" s="4">
        <f ca="1">MAX((C1694-E1694*$E$4-$E$3),0)</f>
        <v>6.6800000000000068</v>
      </c>
      <c r="G1694" s="4">
        <f t="shared" ca="1" si="29"/>
        <v>2008</v>
      </c>
    </row>
    <row r="1695" spans="2:7" x14ac:dyDescent="0.25">
      <c r="B1695" s="20">
        <v>39596</v>
      </c>
      <c r="C1695" s="22">
        <v>100.09</v>
      </c>
      <c r="D1695" s="16">
        <f ca="1">MATCH(B1695,'Natural Gas'!A:A)</f>
        <v>2846</v>
      </c>
      <c r="E1695" s="4">
        <f ca="1">INDEX('Natural Gas'!B:B,'Price Data'!D1695)</f>
        <v>11.6</v>
      </c>
      <c r="F1695" s="4">
        <f ca="1">MAX((C1695-E1695*$E$4-$E$3),0)</f>
        <v>5.2900000000000063</v>
      </c>
      <c r="G1695" s="4">
        <f t="shared" ca="1" si="29"/>
        <v>2008</v>
      </c>
    </row>
    <row r="1696" spans="2:7" x14ac:dyDescent="0.25">
      <c r="B1696" s="20">
        <v>39597</v>
      </c>
      <c r="C1696" s="22">
        <v>100.94</v>
      </c>
      <c r="D1696" s="16">
        <f ca="1">MATCH(B1696,'Natural Gas'!A:A)</f>
        <v>2847</v>
      </c>
      <c r="E1696" s="4">
        <f ca="1">INDEX('Natural Gas'!B:B,'Price Data'!D1696)</f>
        <v>11.81</v>
      </c>
      <c r="F1696" s="4">
        <f ca="1">MAX((C1696-E1696*$E$4-$E$3),0)</f>
        <v>4.4599999999999937</v>
      </c>
      <c r="G1696" s="4">
        <f t="shared" ca="1" si="29"/>
        <v>2008</v>
      </c>
    </row>
    <row r="1697" spans="2:7" x14ac:dyDescent="0.25">
      <c r="B1697" s="20">
        <v>39598</v>
      </c>
      <c r="C1697" s="22">
        <v>105.38</v>
      </c>
      <c r="D1697" s="16">
        <f ca="1">MATCH(B1697,'Natural Gas'!A:A)</f>
        <v>2848</v>
      </c>
      <c r="E1697" s="4">
        <f ca="1">INDEX('Natural Gas'!B:B,'Price Data'!D1697)</f>
        <v>11.43</v>
      </c>
      <c r="F1697" s="4">
        <f ca="1">MAX((C1697-E1697*$E$4-$E$3),0)</f>
        <v>11.939999999999998</v>
      </c>
      <c r="G1697" s="4">
        <f t="shared" ca="1" si="29"/>
        <v>2008</v>
      </c>
    </row>
    <row r="1698" spans="2:7" x14ac:dyDescent="0.25">
      <c r="B1698" s="20">
        <v>39601</v>
      </c>
      <c r="C1698" s="22">
        <v>116.8</v>
      </c>
      <c r="D1698" s="16">
        <f ca="1">MATCH(B1698,'Natural Gas'!A:A)</f>
        <v>2849</v>
      </c>
      <c r="E1698" s="4">
        <f ca="1">INDEX('Natural Gas'!B:B,'Price Data'!D1698)</f>
        <v>11.8</v>
      </c>
      <c r="F1698" s="4">
        <f ca="1">MAX((C1698-E1698*$E$4-$E$3),0)</f>
        <v>20.399999999999991</v>
      </c>
      <c r="G1698" s="4">
        <f t="shared" ca="1" si="29"/>
        <v>2008</v>
      </c>
    </row>
    <row r="1699" spans="2:7" x14ac:dyDescent="0.25">
      <c r="B1699" s="20">
        <v>39602</v>
      </c>
      <c r="C1699" s="22">
        <v>111.94</v>
      </c>
      <c r="D1699" s="16">
        <f ca="1">MATCH(B1699,'Natural Gas'!A:A)</f>
        <v>2850</v>
      </c>
      <c r="E1699" s="4">
        <f ca="1">INDEX('Natural Gas'!B:B,'Price Data'!D1699)</f>
        <v>12.27</v>
      </c>
      <c r="F1699" s="4">
        <f ca="1">MAX((C1699-E1699*$E$4-$E$3),0)</f>
        <v>11.780000000000001</v>
      </c>
      <c r="G1699" s="4">
        <f t="shared" ca="1" si="29"/>
        <v>2008</v>
      </c>
    </row>
    <row r="1700" spans="2:7" x14ac:dyDescent="0.25">
      <c r="B1700" s="20">
        <v>39603</v>
      </c>
      <c r="C1700" s="22">
        <v>110.56</v>
      </c>
      <c r="D1700" s="16">
        <f ca="1">MATCH(B1700,'Natural Gas'!A:A)</f>
        <v>2851</v>
      </c>
      <c r="E1700" s="4">
        <f ca="1">INDEX('Natural Gas'!B:B,'Price Data'!D1700)</f>
        <v>12.17</v>
      </c>
      <c r="F1700" s="4">
        <f ca="1">MAX((C1700-E1700*$E$4-$E$3),0)</f>
        <v>11.200000000000003</v>
      </c>
      <c r="G1700" s="4">
        <f t="shared" ca="1" si="29"/>
        <v>2008</v>
      </c>
    </row>
    <row r="1701" spans="2:7" x14ac:dyDescent="0.25">
      <c r="B1701" s="20">
        <v>39604</v>
      </c>
      <c r="C1701" s="22">
        <v>127.64</v>
      </c>
      <c r="D1701" s="16">
        <f ca="1">MATCH(B1701,'Natural Gas'!A:A)</f>
        <v>2852</v>
      </c>
      <c r="E1701" s="4">
        <f ca="1">INDEX('Natural Gas'!B:B,'Price Data'!D1701)</f>
        <v>12.49</v>
      </c>
      <c r="F1701" s="4">
        <f ca="1">MAX((C1701-E1701*$E$4-$E$3),0)</f>
        <v>25.72</v>
      </c>
      <c r="G1701" s="4">
        <f t="shared" ca="1" si="29"/>
        <v>2008</v>
      </c>
    </row>
    <row r="1702" spans="2:7" x14ac:dyDescent="0.25">
      <c r="B1702" s="20">
        <v>39605</v>
      </c>
      <c r="C1702" s="22">
        <v>197.83</v>
      </c>
      <c r="D1702" s="16">
        <f ca="1">MATCH(B1702,'Natural Gas'!A:A)</f>
        <v>2853</v>
      </c>
      <c r="E1702" s="4">
        <f ca="1">INDEX('Natural Gas'!B:B,'Price Data'!D1702)</f>
        <v>12.71</v>
      </c>
      <c r="F1702" s="4">
        <f ca="1">MAX((C1702-E1702*$E$4-$E$3),0)</f>
        <v>94.15</v>
      </c>
      <c r="G1702" s="4">
        <f t="shared" ca="1" si="29"/>
        <v>2008</v>
      </c>
    </row>
    <row r="1703" spans="2:7" x14ac:dyDescent="0.25">
      <c r="B1703" s="20">
        <v>39608</v>
      </c>
      <c r="C1703" s="22">
        <v>207.29</v>
      </c>
      <c r="D1703" s="16">
        <f ca="1">MATCH(B1703,'Natural Gas'!A:A)</f>
        <v>2854</v>
      </c>
      <c r="E1703" s="4">
        <f ca="1">INDEX('Natural Gas'!B:B,'Price Data'!D1703)</f>
        <v>12.71</v>
      </c>
      <c r="F1703" s="4">
        <f ca="1">MAX((C1703-E1703*$E$4-$E$3),0)</f>
        <v>103.60999999999999</v>
      </c>
      <c r="G1703" s="4">
        <f t="shared" ca="1" si="29"/>
        <v>2008</v>
      </c>
    </row>
    <row r="1704" spans="2:7" x14ac:dyDescent="0.25">
      <c r="B1704" s="20">
        <v>39609</v>
      </c>
      <c r="C1704" s="22">
        <v>85</v>
      </c>
      <c r="D1704" s="16">
        <f ca="1">MATCH(B1704,'Natural Gas'!A:A)</f>
        <v>2855</v>
      </c>
      <c r="E1704" s="4">
        <f ca="1">INDEX('Natural Gas'!B:B,'Price Data'!D1704)</f>
        <v>12.72</v>
      </c>
      <c r="F1704" s="4">
        <f ca="1">MAX((C1704-E1704*$E$4-$E$3),0)</f>
        <v>0</v>
      </c>
      <c r="G1704" s="4">
        <f t="shared" ca="1" si="29"/>
        <v>2008</v>
      </c>
    </row>
    <row r="1705" spans="2:7" x14ac:dyDescent="0.25">
      <c r="B1705" s="20">
        <v>39610</v>
      </c>
      <c r="C1705" s="22">
        <v>83.63</v>
      </c>
      <c r="D1705" s="16">
        <f ca="1">MATCH(B1705,'Natural Gas'!A:A)</f>
        <v>2856</v>
      </c>
      <c r="E1705" s="4">
        <f ca="1">INDEX('Natural Gas'!B:B,'Price Data'!D1705)</f>
        <v>12.49</v>
      </c>
      <c r="F1705" s="4">
        <f ca="1">MAX((C1705-E1705*$E$4-$E$3),0)</f>
        <v>0</v>
      </c>
      <c r="G1705" s="4">
        <f t="shared" ca="1" si="29"/>
        <v>2008</v>
      </c>
    </row>
    <row r="1706" spans="2:7" x14ac:dyDescent="0.25">
      <c r="B1706" s="20">
        <v>39611</v>
      </c>
      <c r="C1706" s="22">
        <v>79.33</v>
      </c>
      <c r="D1706" s="16">
        <f ca="1">MATCH(B1706,'Natural Gas'!A:A)</f>
        <v>2857</v>
      </c>
      <c r="E1706" s="4">
        <f ca="1">INDEX('Natural Gas'!B:B,'Price Data'!D1706)</f>
        <v>12.51</v>
      </c>
      <c r="F1706" s="4">
        <f ca="1">MAX((C1706-E1706*$E$4-$E$3),0)</f>
        <v>0</v>
      </c>
      <c r="G1706" s="4">
        <f t="shared" ca="1" si="29"/>
        <v>2008</v>
      </c>
    </row>
    <row r="1707" spans="2:7" x14ac:dyDescent="0.25">
      <c r="B1707" s="20">
        <v>39615</v>
      </c>
      <c r="C1707" s="22">
        <v>83.83</v>
      </c>
      <c r="D1707" s="16">
        <f ca="1">MATCH(B1707,'Natural Gas'!A:A)</f>
        <v>2859</v>
      </c>
      <c r="E1707" s="4">
        <f ca="1">INDEX('Natural Gas'!B:B,'Price Data'!D1707)</f>
        <v>12.73</v>
      </c>
      <c r="F1707" s="4">
        <f ca="1">MAX((C1707-E1707*$E$4-$E$3),0)</f>
        <v>0</v>
      </c>
      <c r="G1707" s="4">
        <f t="shared" ca="1" si="29"/>
        <v>2008</v>
      </c>
    </row>
    <row r="1708" spans="2:7" x14ac:dyDescent="0.25">
      <c r="B1708" s="20">
        <v>39616</v>
      </c>
      <c r="C1708" s="22">
        <v>78.41</v>
      </c>
      <c r="D1708" s="16">
        <f ca="1">MATCH(B1708,'Natural Gas'!A:A)</f>
        <v>2860</v>
      </c>
      <c r="E1708" s="4">
        <f ca="1">INDEX('Natural Gas'!B:B,'Price Data'!D1708)</f>
        <v>12.87</v>
      </c>
      <c r="F1708" s="4">
        <f ca="1">MAX((C1708-E1708*$E$4-$E$3),0)</f>
        <v>0</v>
      </c>
      <c r="G1708" s="4">
        <f t="shared" ca="1" si="29"/>
        <v>2008</v>
      </c>
    </row>
    <row r="1709" spans="2:7" x14ac:dyDescent="0.25">
      <c r="B1709" s="20">
        <v>39617</v>
      </c>
      <c r="C1709" s="22">
        <v>74.5</v>
      </c>
      <c r="D1709" s="16">
        <f ca="1">MATCH(B1709,'Natural Gas'!A:A)</f>
        <v>2861</v>
      </c>
      <c r="E1709" s="4">
        <f ca="1">INDEX('Natural Gas'!B:B,'Price Data'!D1709)</f>
        <v>12.93</v>
      </c>
      <c r="F1709" s="4">
        <f ca="1">MAX((C1709-E1709*$E$4-$E$3),0)</f>
        <v>0</v>
      </c>
      <c r="G1709" s="4">
        <f t="shared" ca="1" si="29"/>
        <v>2008</v>
      </c>
    </row>
    <row r="1710" spans="2:7" x14ac:dyDescent="0.25">
      <c r="B1710" s="20">
        <v>39618</v>
      </c>
      <c r="C1710" s="22">
        <v>83.25</v>
      </c>
      <c r="D1710" s="16">
        <f ca="1">MATCH(B1710,'Natural Gas'!A:A)</f>
        <v>2862</v>
      </c>
      <c r="E1710" s="4">
        <f ca="1">INDEX('Natural Gas'!B:B,'Price Data'!D1710)</f>
        <v>13.09</v>
      </c>
      <c r="F1710" s="4">
        <f ca="1">MAX((C1710-E1710*$E$4-$E$3),0)</f>
        <v>0</v>
      </c>
      <c r="G1710" s="4">
        <f t="shared" ca="1" si="29"/>
        <v>2008</v>
      </c>
    </row>
    <row r="1711" spans="2:7" x14ac:dyDescent="0.25">
      <c r="B1711" s="20">
        <v>39622</v>
      </c>
      <c r="C1711" s="22">
        <v>84</v>
      </c>
      <c r="D1711" s="16">
        <f ca="1">MATCH(B1711,'Natural Gas'!A:A)</f>
        <v>2864</v>
      </c>
      <c r="E1711" s="4">
        <f ca="1">INDEX('Natural Gas'!B:B,'Price Data'!D1711)</f>
        <v>12.92</v>
      </c>
      <c r="F1711" s="4">
        <f ca="1">MAX((C1711-E1711*$E$4-$E$3),0)</f>
        <v>0</v>
      </c>
      <c r="G1711" s="4">
        <f t="shared" ca="1" si="29"/>
        <v>2008</v>
      </c>
    </row>
    <row r="1712" spans="2:7" x14ac:dyDescent="0.25">
      <c r="B1712" s="20">
        <v>39623</v>
      </c>
      <c r="C1712" s="22">
        <v>117.12</v>
      </c>
      <c r="D1712" s="16">
        <f ca="1">MATCH(B1712,'Natural Gas'!A:A)</f>
        <v>2865</v>
      </c>
      <c r="E1712" s="4">
        <f ca="1">INDEX('Natural Gas'!B:B,'Price Data'!D1712)</f>
        <v>12.96</v>
      </c>
      <c r="F1712" s="4">
        <f ca="1">MAX((C1712-E1712*$E$4-$E$3),0)</f>
        <v>11.439999999999998</v>
      </c>
      <c r="G1712" s="4">
        <f t="shared" ca="1" si="29"/>
        <v>2008</v>
      </c>
    </row>
    <row r="1713" spans="2:7" x14ac:dyDescent="0.25">
      <c r="B1713" s="20">
        <v>39624</v>
      </c>
      <c r="C1713" s="22">
        <v>126.16</v>
      </c>
      <c r="D1713" s="16">
        <f ca="1">MATCH(B1713,'Natural Gas'!A:A)</f>
        <v>2866</v>
      </c>
      <c r="E1713" s="4">
        <f ca="1">INDEX('Natural Gas'!B:B,'Price Data'!D1713)</f>
        <v>12.76</v>
      </c>
      <c r="F1713" s="4">
        <f ca="1">MAX((C1713-E1713*$E$4-$E$3),0)</f>
        <v>22.08</v>
      </c>
      <c r="G1713" s="4">
        <f t="shared" ca="1" si="29"/>
        <v>2008</v>
      </c>
    </row>
    <row r="1714" spans="2:7" x14ac:dyDescent="0.25">
      <c r="B1714" s="20">
        <v>39625</v>
      </c>
      <c r="C1714" s="22">
        <v>140.76</v>
      </c>
      <c r="D1714" s="16">
        <f ca="1">MATCH(B1714,'Natural Gas'!A:A)</f>
        <v>2867</v>
      </c>
      <c r="E1714" s="4">
        <f ca="1">INDEX('Natural Gas'!B:B,'Price Data'!D1714)</f>
        <v>12.7</v>
      </c>
      <c r="F1714" s="4">
        <f ca="1">MAX((C1714-E1714*$E$4-$E$3),0)</f>
        <v>37.159999999999997</v>
      </c>
      <c r="G1714" s="4">
        <f t="shared" ca="1" si="29"/>
        <v>2008</v>
      </c>
    </row>
    <row r="1715" spans="2:7" x14ac:dyDescent="0.25">
      <c r="B1715" s="20">
        <v>39626</v>
      </c>
      <c r="C1715" s="22">
        <v>122.77</v>
      </c>
      <c r="D1715" s="16">
        <f ca="1">MATCH(B1715,'Natural Gas'!A:A)</f>
        <v>2868</v>
      </c>
      <c r="E1715" s="4">
        <f ca="1">INDEX('Natural Gas'!B:B,'Price Data'!D1715)</f>
        <v>13.1</v>
      </c>
      <c r="F1715" s="4">
        <f ca="1">MAX((C1715-E1715*$E$4-$E$3),0)</f>
        <v>15.969999999999999</v>
      </c>
      <c r="G1715" s="4">
        <f t="shared" ca="1" si="29"/>
        <v>2008</v>
      </c>
    </row>
    <row r="1716" spans="2:7" x14ac:dyDescent="0.25">
      <c r="B1716" s="20">
        <v>39629</v>
      </c>
      <c r="C1716" s="22">
        <v>140.44</v>
      </c>
      <c r="D1716" s="16">
        <f ca="1">MATCH(B1716,'Natural Gas'!A:A)</f>
        <v>2869</v>
      </c>
      <c r="E1716" s="4">
        <f ca="1">INDEX('Natural Gas'!B:B,'Price Data'!D1716)</f>
        <v>13.19</v>
      </c>
      <c r="F1716" s="4">
        <f ca="1">MAX((C1716-E1716*$E$4-$E$3),0)</f>
        <v>32.92</v>
      </c>
      <c r="G1716" s="4">
        <f t="shared" ca="1" si="29"/>
        <v>2008</v>
      </c>
    </row>
    <row r="1717" spans="2:7" x14ac:dyDescent="0.25">
      <c r="B1717" s="20">
        <v>39630</v>
      </c>
      <c r="C1717" s="22">
        <v>135.97</v>
      </c>
      <c r="D1717" s="16">
        <f ca="1">MATCH(B1717,'Natural Gas'!A:A)</f>
        <v>2870</v>
      </c>
      <c r="E1717" s="4">
        <f ca="1">INDEX('Natural Gas'!B:B,'Price Data'!D1717)</f>
        <v>13.28</v>
      </c>
      <c r="F1717" s="4">
        <f ca="1">MAX((C1717-E1717*$E$4-$E$3),0)</f>
        <v>27.730000000000004</v>
      </c>
      <c r="G1717" s="4">
        <f t="shared" ca="1" si="29"/>
        <v>2008</v>
      </c>
    </row>
    <row r="1718" spans="2:7" x14ac:dyDescent="0.25">
      <c r="B1718" s="20">
        <v>39631</v>
      </c>
      <c r="C1718" s="22">
        <v>134.9</v>
      </c>
      <c r="D1718" s="16">
        <f ca="1">MATCH(B1718,'Natural Gas'!A:A)</f>
        <v>2871</v>
      </c>
      <c r="E1718" s="4">
        <f ca="1">INDEX('Natural Gas'!B:B,'Price Data'!D1718)</f>
        <v>13.31</v>
      </c>
      <c r="F1718" s="4">
        <f ca="1">MAX((C1718-E1718*$E$4-$E$3),0)</f>
        <v>26.42</v>
      </c>
      <c r="G1718" s="4">
        <f t="shared" ca="1" si="29"/>
        <v>2008</v>
      </c>
    </row>
    <row r="1719" spans="2:7" x14ac:dyDescent="0.25">
      <c r="B1719" s="20">
        <v>39632</v>
      </c>
      <c r="C1719" s="22">
        <v>144.27000000000001</v>
      </c>
      <c r="D1719" s="16">
        <f ca="1">MATCH(B1719,'Natural Gas'!A:A)</f>
        <v>2872</v>
      </c>
      <c r="E1719" s="4">
        <f ca="1">INDEX('Natural Gas'!B:B,'Price Data'!D1719)</f>
        <v>13</v>
      </c>
      <c r="F1719" s="4">
        <f ca="1">MAX((C1719-E1719*$E$4-$E$3),0)</f>
        <v>38.27000000000001</v>
      </c>
      <c r="G1719" s="4">
        <f t="shared" ca="1" si="29"/>
        <v>2008</v>
      </c>
    </row>
    <row r="1720" spans="2:7" x14ac:dyDescent="0.25">
      <c r="B1720" s="20">
        <v>39636</v>
      </c>
      <c r="C1720" s="22">
        <v>156.81</v>
      </c>
      <c r="D1720" s="16">
        <f ca="1">MATCH(B1720,'Natural Gas'!A:A)</f>
        <v>2873</v>
      </c>
      <c r="E1720" s="4">
        <f ca="1">INDEX('Natural Gas'!B:B,'Price Data'!D1720)</f>
        <v>12.96</v>
      </c>
      <c r="F1720" s="4">
        <f ca="1">MAX((C1720-E1720*$E$4-$E$3),0)</f>
        <v>51.129999999999995</v>
      </c>
      <c r="G1720" s="4">
        <f t="shared" ca="1" si="29"/>
        <v>2008</v>
      </c>
    </row>
    <row r="1721" spans="2:7" x14ac:dyDescent="0.25">
      <c r="B1721" s="20">
        <v>39637</v>
      </c>
      <c r="C1721" s="22">
        <v>171.91</v>
      </c>
      <c r="D1721" s="16">
        <f ca="1">MATCH(B1721,'Natural Gas'!A:A)</f>
        <v>2874</v>
      </c>
      <c r="E1721" s="4">
        <f ca="1">INDEX('Natural Gas'!B:B,'Price Data'!D1721)</f>
        <v>12.47</v>
      </c>
      <c r="F1721" s="4">
        <f ca="1">MAX((C1721-E1721*$E$4-$E$3),0)</f>
        <v>70.149999999999991</v>
      </c>
      <c r="G1721" s="4">
        <f t="shared" ca="1" si="29"/>
        <v>2008</v>
      </c>
    </row>
    <row r="1722" spans="2:7" x14ac:dyDescent="0.25">
      <c r="B1722" s="20">
        <v>39638</v>
      </c>
      <c r="C1722" s="22">
        <v>132.13</v>
      </c>
      <c r="D1722" s="16">
        <f ca="1">MATCH(B1722,'Natural Gas'!A:A)</f>
        <v>2875</v>
      </c>
      <c r="E1722" s="4">
        <f ca="1">INDEX('Natural Gas'!B:B,'Price Data'!D1722)</f>
        <v>12.1</v>
      </c>
      <c r="F1722" s="4">
        <f ca="1">MAX((C1722-E1722*$E$4-$E$3),0)</f>
        <v>33.33</v>
      </c>
      <c r="G1722" s="4">
        <f t="shared" ca="1" si="29"/>
        <v>2008</v>
      </c>
    </row>
    <row r="1723" spans="2:7" x14ac:dyDescent="0.25">
      <c r="B1723" s="20">
        <v>39639</v>
      </c>
      <c r="C1723" s="22">
        <v>119.47</v>
      </c>
      <c r="D1723" s="16">
        <f ca="1">MATCH(B1723,'Natural Gas'!A:A)</f>
        <v>2876</v>
      </c>
      <c r="E1723" s="4">
        <f ca="1">INDEX('Natural Gas'!B:B,'Price Data'!D1723)</f>
        <v>11.83</v>
      </c>
      <c r="F1723" s="4">
        <f ca="1">MAX((C1723-E1723*$E$4-$E$3),0)</f>
        <v>22.83</v>
      </c>
      <c r="G1723" s="4">
        <f t="shared" ca="1" si="29"/>
        <v>2008</v>
      </c>
    </row>
    <row r="1724" spans="2:7" x14ac:dyDescent="0.25">
      <c r="B1724" s="20">
        <v>39640</v>
      </c>
      <c r="C1724" s="22">
        <v>124.19</v>
      </c>
      <c r="D1724" s="16">
        <f ca="1">MATCH(B1724,'Natural Gas'!A:A)</f>
        <v>2877</v>
      </c>
      <c r="E1724" s="4">
        <f ca="1">INDEX('Natural Gas'!B:B,'Price Data'!D1724)</f>
        <v>12.15</v>
      </c>
      <c r="F1724" s="4">
        <f ca="1">MAX((C1724-E1724*$E$4-$E$3),0)</f>
        <v>24.989999999999995</v>
      </c>
      <c r="G1724" s="4">
        <f t="shared" ca="1" si="29"/>
        <v>2008</v>
      </c>
    </row>
    <row r="1725" spans="2:7" x14ac:dyDescent="0.25">
      <c r="B1725" s="20">
        <v>39643</v>
      </c>
      <c r="C1725" s="22">
        <v>142.09</v>
      </c>
      <c r="D1725" s="16">
        <f ca="1">MATCH(B1725,'Natural Gas'!A:A)</f>
        <v>2878</v>
      </c>
      <c r="E1725" s="4">
        <f ca="1">INDEX('Natural Gas'!B:B,'Price Data'!D1725)</f>
        <v>11.58</v>
      </c>
      <c r="F1725" s="4">
        <f ca="1">MAX((C1725-E1725*$E$4-$E$3),0)</f>
        <v>47.45</v>
      </c>
      <c r="G1725" s="4">
        <f t="shared" ca="1" si="29"/>
        <v>2008</v>
      </c>
    </row>
    <row r="1726" spans="2:7" x14ac:dyDescent="0.25">
      <c r="B1726" s="20">
        <v>39644</v>
      </c>
      <c r="C1726" s="22">
        <v>156.19999999999999</v>
      </c>
      <c r="D1726" s="16">
        <f ca="1">MATCH(B1726,'Natural Gas'!A:A)</f>
        <v>2879</v>
      </c>
      <c r="E1726" s="4">
        <f ca="1">INDEX('Natural Gas'!B:B,'Price Data'!D1726)</f>
        <v>11.79</v>
      </c>
      <c r="F1726" s="4">
        <f ca="1">MAX((C1726-E1726*$E$4-$E$3),0)</f>
        <v>59.879999999999995</v>
      </c>
      <c r="G1726" s="4">
        <f t="shared" ca="1" si="29"/>
        <v>2008</v>
      </c>
    </row>
    <row r="1727" spans="2:7" x14ac:dyDescent="0.25">
      <c r="B1727" s="20">
        <v>39645</v>
      </c>
      <c r="C1727" s="22">
        <v>166</v>
      </c>
      <c r="D1727" s="16">
        <f ca="1">MATCH(B1727,'Natural Gas'!A:A)</f>
        <v>2880</v>
      </c>
      <c r="E1727" s="4">
        <f ca="1">INDEX('Natural Gas'!B:B,'Price Data'!D1727)</f>
        <v>11.15</v>
      </c>
      <c r="F1727" s="4">
        <f ca="1">MAX((C1727-E1727*$E$4-$E$3),0)</f>
        <v>74.8</v>
      </c>
      <c r="G1727" s="4">
        <f t="shared" ca="1" si="29"/>
        <v>2008</v>
      </c>
    </row>
    <row r="1728" spans="2:7" x14ac:dyDescent="0.25">
      <c r="B1728" s="20">
        <v>39646</v>
      </c>
      <c r="C1728" s="22">
        <v>178.23</v>
      </c>
      <c r="D1728" s="16">
        <f ca="1">MATCH(B1728,'Natural Gas'!A:A)</f>
        <v>2881</v>
      </c>
      <c r="E1728" s="4">
        <f ca="1">INDEX('Natural Gas'!B:B,'Price Data'!D1728)</f>
        <v>11.43</v>
      </c>
      <c r="F1728" s="4">
        <f ca="1">MAX((C1728-E1728*$E$4-$E$3),0)</f>
        <v>84.789999999999992</v>
      </c>
      <c r="G1728" s="4">
        <f t="shared" ca="1" si="29"/>
        <v>2008</v>
      </c>
    </row>
    <row r="1729" spans="2:7" x14ac:dyDescent="0.25">
      <c r="B1729" s="20">
        <v>39647</v>
      </c>
      <c r="C1729" s="22">
        <v>140</v>
      </c>
      <c r="D1729" s="16">
        <f ca="1">MATCH(B1729,'Natural Gas'!A:A)</f>
        <v>2882</v>
      </c>
      <c r="E1729" s="4">
        <f ca="1">INDEX('Natural Gas'!B:B,'Price Data'!D1729)</f>
        <v>10.54</v>
      </c>
      <c r="F1729" s="4">
        <f ca="1">MAX((C1729-E1729*$E$4-$E$3),0)</f>
        <v>53.680000000000007</v>
      </c>
      <c r="G1729" s="4">
        <f t="shared" ca="1" si="29"/>
        <v>2008</v>
      </c>
    </row>
    <row r="1730" spans="2:7" x14ac:dyDescent="0.25">
      <c r="B1730" s="20">
        <v>39650</v>
      </c>
      <c r="C1730" s="22">
        <v>143.88999999999999</v>
      </c>
      <c r="D1730" s="16">
        <f ca="1">MATCH(B1730,'Natural Gas'!A:A)</f>
        <v>2883</v>
      </c>
      <c r="E1730" s="4">
        <f ca="1">INDEX('Natural Gas'!B:B,'Price Data'!D1730)</f>
        <v>10.58</v>
      </c>
      <c r="F1730" s="4">
        <f ca="1">MAX((C1730-E1730*$E$4-$E$3),0)</f>
        <v>57.249999999999986</v>
      </c>
      <c r="G1730" s="4">
        <f t="shared" ca="1" si="29"/>
        <v>2008</v>
      </c>
    </row>
    <row r="1731" spans="2:7" x14ac:dyDescent="0.25">
      <c r="B1731" s="20">
        <v>39651</v>
      </c>
      <c r="C1731" s="22">
        <v>119.62</v>
      </c>
      <c r="D1731" s="16">
        <f ca="1">MATCH(B1731,'Natural Gas'!A:A)</f>
        <v>2884</v>
      </c>
      <c r="E1731" s="4">
        <f ca="1">INDEX('Natural Gas'!B:B,'Price Data'!D1731)</f>
        <v>10.16</v>
      </c>
      <c r="F1731" s="4">
        <f ca="1">MAX((C1731-E1731*$E$4-$E$3),0)</f>
        <v>36.340000000000003</v>
      </c>
      <c r="G1731" s="4">
        <f t="shared" ca="1" si="29"/>
        <v>2008</v>
      </c>
    </row>
    <row r="1732" spans="2:7" x14ac:dyDescent="0.25">
      <c r="B1732" s="20">
        <v>39652</v>
      </c>
      <c r="C1732" s="22">
        <v>105.48</v>
      </c>
      <c r="D1732" s="16">
        <f ca="1">MATCH(B1732,'Natural Gas'!A:A)</f>
        <v>2885</v>
      </c>
      <c r="E1732" s="4">
        <f ca="1">INDEX('Natural Gas'!B:B,'Price Data'!D1732)</f>
        <v>9.8800000000000008</v>
      </c>
      <c r="F1732" s="4">
        <f ca="1">MAX((C1732-E1732*$E$4-$E$3),0)</f>
        <v>24.439999999999998</v>
      </c>
      <c r="G1732" s="4">
        <f t="shared" ca="1" si="29"/>
        <v>2008</v>
      </c>
    </row>
    <row r="1733" spans="2:7" x14ac:dyDescent="0.25">
      <c r="B1733" s="20">
        <v>39653</v>
      </c>
      <c r="C1733" s="22">
        <v>103.46</v>
      </c>
      <c r="D1733" s="16">
        <f ca="1">MATCH(B1733,'Natural Gas'!A:A)</f>
        <v>2886</v>
      </c>
      <c r="E1733" s="4">
        <f ca="1">INDEX('Natural Gas'!B:B,'Price Data'!D1733)</f>
        <v>9.6999999999999993</v>
      </c>
      <c r="F1733" s="4">
        <f ca="1">MAX((C1733-E1733*$E$4-$E$3),0)</f>
        <v>23.86</v>
      </c>
      <c r="G1733" s="4">
        <f t="shared" ca="1" si="29"/>
        <v>2008</v>
      </c>
    </row>
    <row r="1734" spans="2:7" x14ac:dyDescent="0.25">
      <c r="B1734" s="20">
        <v>39654</v>
      </c>
      <c r="C1734" s="22">
        <v>107.26</v>
      </c>
      <c r="D1734" s="16">
        <f ca="1">MATCH(B1734,'Natural Gas'!A:A)</f>
        <v>2887</v>
      </c>
      <c r="E1734" s="4">
        <f ca="1">INDEX('Natural Gas'!B:B,'Price Data'!D1734)</f>
        <v>9.34</v>
      </c>
      <c r="F1734" s="4">
        <f ca="1">MAX((C1734-E1734*$E$4-$E$3),0)</f>
        <v>30.540000000000006</v>
      </c>
      <c r="G1734" s="4">
        <f t="shared" ca="1" si="29"/>
        <v>2008</v>
      </c>
    </row>
    <row r="1735" spans="2:7" x14ac:dyDescent="0.25">
      <c r="B1735" s="20">
        <v>39657</v>
      </c>
      <c r="C1735" s="22">
        <v>102.59</v>
      </c>
      <c r="D1735" s="16">
        <f ca="1">MATCH(B1735,'Natural Gas'!A:A)</f>
        <v>2888</v>
      </c>
      <c r="E1735" s="4">
        <f ca="1">INDEX('Natural Gas'!B:B,'Price Data'!D1735)</f>
        <v>9.26</v>
      </c>
      <c r="F1735" s="4">
        <f ca="1">MAX((C1735-E1735*$E$4-$E$3),0)</f>
        <v>26.510000000000005</v>
      </c>
      <c r="G1735" s="4">
        <f t="shared" ca="1" si="29"/>
        <v>2008</v>
      </c>
    </row>
    <row r="1736" spans="2:7" x14ac:dyDescent="0.25">
      <c r="B1736" s="20">
        <v>39658</v>
      </c>
      <c r="C1736" s="22">
        <v>99.93</v>
      </c>
      <c r="D1736" s="16">
        <f ca="1">MATCH(B1736,'Natural Gas'!A:A)</f>
        <v>2889</v>
      </c>
      <c r="E1736" s="4">
        <f ca="1">INDEX('Natural Gas'!B:B,'Price Data'!D1736)</f>
        <v>9.17</v>
      </c>
      <c r="F1736" s="4">
        <f ca="1">MAX((C1736-E1736*$E$4-$E$3),0)</f>
        <v>24.570000000000007</v>
      </c>
      <c r="G1736" s="4">
        <f t="shared" ca="1" si="29"/>
        <v>2008</v>
      </c>
    </row>
    <row r="1737" spans="2:7" x14ac:dyDescent="0.25">
      <c r="B1737" s="20">
        <v>39659</v>
      </c>
      <c r="C1737" s="22">
        <v>102</v>
      </c>
      <c r="D1737" s="16">
        <f ca="1">MATCH(B1737,'Natural Gas'!A:A)</f>
        <v>2890</v>
      </c>
      <c r="E1737" s="4">
        <f ca="1">INDEX('Natural Gas'!B:B,'Price Data'!D1737)</f>
        <v>9.01</v>
      </c>
      <c r="F1737" s="4">
        <f ca="1">MAX((C1737-E1737*$E$4-$E$3),0)</f>
        <v>27.92</v>
      </c>
      <c r="G1737" s="4">
        <f t="shared" ca="1" si="29"/>
        <v>2008</v>
      </c>
    </row>
    <row r="1738" spans="2:7" x14ac:dyDescent="0.25">
      <c r="B1738" s="20">
        <v>39660</v>
      </c>
      <c r="C1738" s="22">
        <v>102.37</v>
      </c>
      <c r="D1738" s="16">
        <f ca="1">MATCH(B1738,'Natural Gas'!A:A)</f>
        <v>2891</v>
      </c>
      <c r="E1738" s="4">
        <f ca="1">INDEX('Natural Gas'!B:B,'Price Data'!D1738)</f>
        <v>9.26</v>
      </c>
      <c r="F1738" s="4">
        <f ca="1">MAX((C1738-E1738*$E$4-$E$3),0)</f>
        <v>26.290000000000006</v>
      </c>
      <c r="G1738" s="4">
        <f t="shared" ca="1" si="29"/>
        <v>2008</v>
      </c>
    </row>
    <row r="1739" spans="2:7" x14ac:dyDescent="0.25">
      <c r="B1739" s="20">
        <v>39661</v>
      </c>
      <c r="C1739" s="22">
        <v>105.42</v>
      </c>
      <c r="D1739" s="16">
        <f ca="1">MATCH(B1739,'Natural Gas'!A:A)</f>
        <v>2892</v>
      </c>
      <c r="E1739" s="4">
        <f ca="1">INDEX('Natural Gas'!B:B,'Price Data'!D1739)</f>
        <v>9.0500000000000007</v>
      </c>
      <c r="F1739" s="4">
        <f ca="1">MAX((C1739-E1739*$E$4-$E$3),0)</f>
        <v>31.019999999999996</v>
      </c>
      <c r="G1739" s="4">
        <f t="shared" ref="G1739:G1802" ca="1" si="30">YEAR(B1739)</f>
        <v>2008</v>
      </c>
    </row>
    <row r="1740" spans="2:7" x14ac:dyDescent="0.25">
      <c r="B1740" s="20">
        <v>39664</v>
      </c>
      <c r="C1740" s="22">
        <v>93.1</v>
      </c>
      <c r="D1740" s="16">
        <f ca="1">MATCH(B1740,'Natural Gas'!A:A)</f>
        <v>2893</v>
      </c>
      <c r="E1740" s="4">
        <f ca="1">INDEX('Natural Gas'!B:B,'Price Data'!D1740)</f>
        <v>9.1999999999999993</v>
      </c>
      <c r="F1740" s="4">
        <f ca="1">MAX((C1740-E1740*$E$4-$E$3),0)</f>
        <v>17.5</v>
      </c>
      <c r="G1740" s="4">
        <f t="shared" ca="1" si="30"/>
        <v>2008</v>
      </c>
    </row>
    <row r="1741" spans="2:7" x14ac:dyDescent="0.25">
      <c r="B1741" s="20">
        <v>39665</v>
      </c>
      <c r="C1741" s="22">
        <v>81.12</v>
      </c>
      <c r="D1741" s="16">
        <f ca="1">MATCH(B1741,'Natural Gas'!A:A)</f>
        <v>2894</v>
      </c>
      <c r="E1741" s="4">
        <f ca="1">INDEX('Natural Gas'!B:B,'Price Data'!D1741)</f>
        <v>8.66</v>
      </c>
      <c r="F1741" s="4">
        <f ca="1">MAX((C1741-E1741*$E$4-$E$3),0)</f>
        <v>9.8400000000000034</v>
      </c>
      <c r="G1741" s="4">
        <f t="shared" ca="1" si="30"/>
        <v>2008</v>
      </c>
    </row>
    <row r="1742" spans="2:7" x14ac:dyDescent="0.25">
      <c r="B1742" s="20">
        <v>39666</v>
      </c>
      <c r="C1742" s="22">
        <v>81.02</v>
      </c>
      <c r="D1742" s="16">
        <f ca="1">MATCH(B1742,'Natural Gas'!A:A)</f>
        <v>2895</v>
      </c>
      <c r="E1742" s="4">
        <f ca="1">INDEX('Natural Gas'!B:B,'Price Data'!D1742)</f>
        <v>8.6999999999999993</v>
      </c>
      <c r="F1742" s="4">
        <f ca="1">MAX((C1742-E1742*$E$4-$E$3),0)</f>
        <v>9.4200000000000017</v>
      </c>
      <c r="G1742" s="4">
        <f t="shared" ca="1" si="30"/>
        <v>2008</v>
      </c>
    </row>
    <row r="1743" spans="2:7" x14ac:dyDescent="0.25">
      <c r="B1743" s="20">
        <v>39667</v>
      </c>
      <c r="C1743" s="22">
        <v>78.44</v>
      </c>
      <c r="D1743" s="16">
        <f ca="1">MATCH(B1743,'Natural Gas'!A:A)</f>
        <v>2896</v>
      </c>
      <c r="E1743" s="4">
        <f ca="1">INDEX('Natural Gas'!B:B,'Price Data'!D1743)</f>
        <v>8.77</v>
      </c>
      <c r="F1743" s="4">
        <f ca="1">MAX((C1743-E1743*$E$4-$E$3),0)</f>
        <v>6.2800000000000011</v>
      </c>
      <c r="G1743" s="4">
        <f t="shared" ca="1" si="30"/>
        <v>2008</v>
      </c>
    </row>
    <row r="1744" spans="2:7" x14ac:dyDescent="0.25">
      <c r="B1744" s="20">
        <v>39668</v>
      </c>
      <c r="C1744" s="22">
        <v>76.25</v>
      </c>
      <c r="D1744" s="16">
        <f ca="1">MATCH(B1744,'Natural Gas'!A:A)</f>
        <v>2897</v>
      </c>
      <c r="E1744" s="4">
        <f ca="1">INDEX('Natural Gas'!B:B,'Price Data'!D1744)</f>
        <v>8.2200000000000006</v>
      </c>
      <c r="F1744" s="4">
        <f ca="1">MAX((C1744-E1744*$E$4-$E$3),0)</f>
        <v>8.4899999999999949</v>
      </c>
      <c r="G1744" s="4">
        <f t="shared" ca="1" si="30"/>
        <v>2008</v>
      </c>
    </row>
    <row r="1745" spans="2:7" x14ac:dyDescent="0.25">
      <c r="B1745" s="20">
        <v>39671</v>
      </c>
      <c r="C1745" s="22">
        <v>74.12</v>
      </c>
      <c r="D1745" s="16">
        <f ca="1">MATCH(B1745,'Natural Gas'!A:A)</f>
        <v>2898</v>
      </c>
      <c r="E1745" s="4">
        <f ca="1">INDEX('Natural Gas'!B:B,'Price Data'!D1745)</f>
        <v>8.18</v>
      </c>
      <c r="F1745" s="4">
        <f ca="1">MAX((C1745-E1745*$E$4-$E$3),0)</f>
        <v>6.6800000000000068</v>
      </c>
      <c r="G1745" s="4">
        <f t="shared" ca="1" si="30"/>
        <v>2008</v>
      </c>
    </row>
    <row r="1746" spans="2:7" x14ac:dyDescent="0.25">
      <c r="B1746" s="20">
        <v>39672</v>
      </c>
      <c r="C1746" s="22">
        <v>75.69</v>
      </c>
      <c r="D1746" s="16">
        <f ca="1">MATCH(B1746,'Natural Gas'!A:A)</f>
        <v>2899</v>
      </c>
      <c r="E1746" s="4">
        <f ca="1">INDEX('Natural Gas'!B:B,'Price Data'!D1746)</f>
        <v>8.23</v>
      </c>
      <c r="F1746" s="4">
        <f ca="1">MAX((C1746-E1746*$E$4-$E$3),0)</f>
        <v>7.8499999999999943</v>
      </c>
      <c r="G1746" s="4">
        <f t="shared" ca="1" si="30"/>
        <v>2008</v>
      </c>
    </row>
    <row r="1747" spans="2:7" x14ac:dyDescent="0.25">
      <c r="B1747" s="20">
        <v>39673</v>
      </c>
      <c r="C1747" s="22">
        <v>73.61</v>
      </c>
      <c r="D1747" s="16">
        <f ca="1">MATCH(B1747,'Natural Gas'!A:A)</f>
        <v>2900</v>
      </c>
      <c r="E1747" s="4">
        <f ca="1">INDEX('Natural Gas'!B:B,'Price Data'!D1747)</f>
        <v>8.11</v>
      </c>
      <c r="F1747" s="4">
        <f ca="1">MAX((C1747-E1747*$E$4-$E$3),0)</f>
        <v>6.730000000000004</v>
      </c>
      <c r="G1747" s="4">
        <f t="shared" ca="1" si="30"/>
        <v>2008</v>
      </c>
    </row>
    <row r="1748" spans="2:7" x14ac:dyDescent="0.25">
      <c r="B1748" s="20">
        <v>39674</v>
      </c>
      <c r="C1748" s="22">
        <v>75.25</v>
      </c>
      <c r="D1748" s="16">
        <f ca="1">MATCH(B1748,'Natural Gas'!A:A)</f>
        <v>2901</v>
      </c>
      <c r="E1748" s="4">
        <f ca="1">INDEX('Natural Gas'!B:B,'Price Data'!D1748)</f>
        <v>8.15</v>
      </c>
      <c r="F1748" s="4">
        <f ca="1">MAX((C1748-E1748*$E$4-$E$3),0)</f>
        <v>8.0499999999999972</v>
      </c>
      <c r="G1748" s="4">
        <f t="shared" ca="1" si="30"/>
        <v>2008</v>
      </c>
    </row>
    <row r="1749" spans="2:7" x14ac:dyDescent="0.25">
      <c r="B1749" s="20">
        <v>39675</v>
      </c>
      <c r="C1749" s="22">
        <v>87.89</v>
      </c>
      <c r="D1749" s="16">
        <f ca="1">MATCH(B1749,'Natural Gas'!A:A)</f>
        <v>2902</v>
      </c>
      <c r="E1749" s="4">
        <f ca="1">INDEX('Natural Gas'!B:B,'Price Data'!D1749)</f>
        <v>7.82</v>
      </c>
      <c r="F1749" s="4">
        <f ca="1">MAX((C1749-E1749*$E$4-$E$3),0)</f>
        <v>23.33</v>
      </c>
      <c r="G1749" s="4">
        <f t="shared" ca="1" si="30"/>
        <v>2008</v>
      </c>
    </row>
    <row r="1750" spans="2:7" x14ac:dyDescent="0.25">
      <c r="B1750" s="20">
        <v>39678</v>
      </c>
      <c r="C1750" s="22">
        <v>80.55</v>
      </c>
      <c r="D1750" s="16">
        <f ca="1">MATCH(B1750,'Natural Gas'!A:A)</f>
        <v>2903</v>
      </c>
      <c r="E1750" s="4">
        <f ca="1">INDEX('Natural Gas'!B:B,'Price Data'!D1750)</f>
        <v>7.74</v>
      </c>
      <c r="F1750" s="4">
        <f ca="1">MAX((C1750-E1750*$E$4-$E$3),0)</f>
        <v>16.629999999999995</v>
      </c>
      <c r="G1750" s="4">
        <f t="shared" ca="1" si="30"/>
        <v>2008</v>
      </c>
    </row>
    <row r="1751" spans="2:7" x14ac:dyDescent="0.25">
      <c r="B1751" s="20">
        <v>39679</v>
      </c>
      <c r="C1751" s="22">
        <v>71.180000000000007</v>
      </c>
      <c r="D1751" s="16">
        <f ca="1">MATCH(B1751,'Natural Gas'!A:A)</f>
        <v>2904</v>
      </c>
      <c r="E1751" s="4">
        <f ca="1">INDEX('Natural Gas'!B:B,'Price Data'!D1751)</f>
        <v>7.73</v>
      </c>
      <c r="F1751" s="4">
        <f ca="1">MAX((C1751-E1751*$E$4-$E$3),0)</f>
        <v>7.3400000000000034</v>
      </c>
      <c r="G1751" s="4">
        <f t="shared" ca="1" si="30"/>
        <v>2008</v>
      </c>
    </row>
    <row r="1752" spans="2:7" x14ac:dyDescent="0.25">
      <c r="B1752" s="20">
        <v>39680</v>
      </c>
      <c r="C1752" s="22">
        <v>78.2</v>
      </c>
      <c r="D1752" s="16">
        <f ca="1">MATCH(B1752,'Natural Gas'!A:A)</f>
        <v>2905</v>
      </c>
      <c r="E1752" s="4">
        <f ca="1">INDEX('Natural Gas'!B:B,'Price Data'!D1752)</f>
        <v>8.02</v>
      </c>
      <c r="F1752" s="4">
        <f ca="1">MAX((C1752-E1752*$E$4-$E$3),0)</f>
        <v>12.040000000000006</v>
      </c>
      <c r="G1752" s="4">
        <f t="shared" ca="1" si="30"/>
        <v>2008</v>
      </c>
    </row>
    <row r="1753" spans="2:7" x14ac:dyDescent="0.25">
      <c r="B1753" s="20">
        <v>39681</v>
      </c>
      <c r="C1753" s="22">
        <v>75.150000000000006</v>
      </c>
      <c r="D1753" s="16">
        <f ca="1">MATCH(B1753,'Natural Gas'!A:A)</f>
        <v>2906</v>
      </c>
      <c r="E1753" s="4">
        <f ca="1">INDEX('Natural Gas'!B:B,'Price Data'!D1753)</f>
        <v>8.0399999999999991</v>
      </c>
      <c r="F1753" s="4">
        <f ca="1">MAX((C1753-E1753*$E$4-$E$3),0)</f>
        <v>8.8300000000000125</v>
      </c>
      <c r="G1753" s="4">
        <f t="shared" ca="1" si="30"/>
        <v>2008</v>
      </c>
    </row>
    <row r="1754" spans="2:7" x14ac:dyDescent="0.25">
      <c r="B1754" s="20">
        <v>39682</v>
      </c>
      <c r="C1754" s="22">
        <v>78.28</v>
      </c>
      <c r="D1754" s="16">
        <f ca="1">MATCH(B1754,'Natural Gas'!A:A)</f>
        <v>2907</v>
      </c>
      <c r="E1754" s="4">
        <f ca="1">INDEX('Natural Gas'!B:B,'Price Data'!D1754)</f>
        <v>7.98</v>
      </c>
      <c r="F1754" s="4">
        <f ca="1">MAX((C1754-E1754*$E$4-$E$3),0)</f>
        <v>12.439999999999998</v>
      </c>
      <c r="G1754" s="4">
        <f t="shared" ca="1" si="30"/>
        <v>2008</v>
      </c>
    </row>
    <row r="1755" spans="2:7" x14ac:dyDescent="0.25">
      <c r="B1755" s="20">
        <v>39685</v>
      </c>
      <c r="C1755" s="22">
        <v>70.8</v>
      </c>
      <c r="D1755" s="16">
        <f ca="1">MATCH(B1755,'Natural Gas'!A:A)</f>
        <v>2908</v>
      </c>
      <c r="E1755" s="4">
        <f ca="1">INDEX('Natural Gas'!B:B,'Price Data'!D1755)</f>
        <v>7.63</v>
      </c>
      <c r="F1755" s="4">
        <f ca="1">MAX((C1755-E1755*$E$4-$E$3),0)</f>
        <v>7.759999999999998</v>
      </c>
      <c r="G1755" s="4">
        <f t="shared" ca="1" si="30"/>
        <v>2008</v>
      </c>
    </row>
    <row r="1756" spans="2:7" x14ac:dyDescent="0.25">
      <c r="B1756" s="20">
        <v>39686</v>
      </c>
      <c r="C1756" s="22">
        <v>72.63</v>
      </c>
      <c r="D1756" s="16">
        <f ca="1">MATCH(B1756,'Natural Gas'!A:A)</f>
        <v>2909</v>
      </c>
      <c r="E1756" s="4">
        <f ca="1">INDEX('Natural Gas'!B:B,'Price Data'!D1756)</f>
        <v>8.02</v>
      </c>
      <c r="F1756" s="4">
        <f ca="1">MAX((C1756-E1756*$E$4-$E$3),0)</f>
        <v>6.4699999999999989</v>
      </c>
      <c r="G1756" s="4">
        <f t="shared" ca="1" si="30"/>
        <v>2008</v>
      </c>
    </row>
    <row r="1757" spans="2:7" x14ac:dyDescent="0.25">
      <c r="B1757" s="20">
        <v>39687</v>
      </c>
      <c r="C1757" s="22">
        <v>76.28</v>
      </c>
      <c r="D1757" s="16">
        <f ca="1">MATCH(B1757,'Natural Gas'!A:A)</f>
        <v>2910</v>
      </c>
      <c r="E1757" s="4">
        <f ca="1">INDEX('Natural Gas'!B:B,'Price Data'!D1757)</f>
        <v>8.5399999999999991</v>
      </c>
      <c r="F1757" s="4">
        <f ca="1">MAX((C1757-E1757*$E$4-$E$3),0)</f>
        <v>5.960000000000008</v>
      </c>
      <c r="G1757" s="4">
        <f t="shared" ca="1" si="30"/>
        <v>2008</v>
      </c>
    </row>
    <row r="1758" spans="2:7" x14ac:dyDescent="0.25">
      <c r="B1758" s="20">
        <v>39688</v>
      </c>
      <c r="C1758" s="22">
        <v>77.099999999999994</v>
      </c>
      <c r="D1758" s="16">
        <f ca="1">MATCH(B1758,'Natural Gas'!A:A)</f>
        <v>2911</v>
      </c>
      <c r="E1758" s="4">
        <f ca="1">INDEX('Natural Gas'!B:B,'Price Data'!D1758)</f>
        <v>8.36</v>
      </c>
      <c r="F1758" s="4">
        <f ca="1">MAX((C1758-E1758*$E$4-$E$3),0)</f>
        <v>8.2199999999999989</v>
      </c>
      <c r="G1758" s="4">
        <f t="shared" ca="1" si="30"/>
        <v>2008</v>
      </c>
    </row>
    <row r="1759" spans="2:7" x14ac:dyDescent="0.25">
      <c r="B1759" s="20">
        <v>39689</v>
      </c>
      <c r="C1759" s="22">
        <v>85.9</v>
      </c>
      <c r="D1759" s="16">
        <f ca="1">MATCH(B1759,'Natural Gas'!A:A)</f>
        <v>2912</v>
      </c>
      <c r="E1759" s="4">
        <f ca="1">INDEX('Natural Gas'!B:B,'Price Data'!D1759)</f>
        <v>8.24</v>
      </c>
      <c r="F1759" s="4">
        <f ca="1">MAX((C1759-E1759*$E$4-$E$3),0)</f>
        <v>17.980000000000004</v>
      </c>
      <c r="G1759" s="4">
        <f t="shared" ca="1" si="30"/>
        <v>2008</v>
      </c>
    </row>
    <row r="1760" spans="2:7" x14ac:dyDescent="0.25">
      <c r="B1760" s="20">
        <v>39693</v>
      </c>
      <c r="C1760" s="22">
        <v>75.31</v>
      </c>
      <c r="D1760" s="16">
        <f ca="1">MATCH(B1760,'Natural Gas'!A:A)</f>
        <v>2913</v>
      </c>
      <c r="E1760" s="4">
        <f ca="1">INDEX('Natural Gas'!B:B,'Price Data'!D1760)</f>
        <v>8.24</v>
      </c>
      <c r="F1760" s="4">
        <f ca="1">MAX((C1760-E1760*$E$4-$E$3),0)</f>
        <v>7.3900000000000006</v>
      </c>
      <c r="G1760" s="4">
        <f t="shared" ca="1" si="30"/>
        <v>2008</v>
      </c>
    </row>
    <row r="1761" spans="2:7" x14ac:dyDescent="0.25">
      <c r="B1761" s="20">
        <v>39694</v>
      </c>
      <c r="C1761" s="22">
        <v>81.02</v>
      </c>
      <c r="D1761" s="16">
        <f ca="1">MATCH(B1761,'Natural Gas'!A:A)</f>
        <v>2914</v>
      </c>
      <c r="E1761" s="4">
        <f ca="1">INDEX('Natural Gas'!B:B,'Price Data'!D1761)</f>
        <v>7.26</v>
      </c>
      <c r="F1761" s="4">
        <f ca="1">MAX((C1761-E1761*$E$4-$E$3),0)</f>
        <v>20.939999999999998</v>
      </c>
      <c r="G1761" s="4">
        <f t="shared" ca="1" si="30"/>
        <v>2008</v>
      </c>
    </row>
    <row r="1762" spans="2:7" x14ac:dyDescent="0.25">
      <c r="B1762" s="20">
        <v>39695</v>
      </c>
      <c r="C1762" s="22">
        <v>74.709999999999994</v>
      </c>
      <c r="D1762" s="16">
        <f ca="1">MATCH(B1762,'Natural Gas'!A:A)</f>
        <v>2915</v>
      </c>
      <c r="E1762" s="4">
        <f ca="1">INDEX('Natural Gas'!B:B,'Price Data'!D1762)</f>
        <v>7.24</v>
      </c>
      <c r="F1762" s="4">
        <f ca="1">MAX((C1762-E1762*$E$4-$E$3),0)</f>
        <v>14.789999999999992</v>
      </c>
      <c r="G1762" s="4">
        <f t="shared" ca="1" si="30"/>
        <v>2008</v>
      </c>
    </row>
    <row r="1763" spans="2:7" x14ac:dyDescent="0.25">
      <c r="B1763" s="20">
        <v>39696</v>
      </c>
      <c r="C1763" s="22">
        <v>71.900000000000006</v>
      </c>
      <c r="D1763" s="16">
        <f ca="1">MATCH(B1763,'Natural Gas'!A:A)</f>
        <v>2916</v>
      </c>
      <c r="E1763" s="4">
        <f ca="1">INDEX('Natural Gas'!B:B,'Price Data'!D1763)</f>
        <v>7.4</v>
      </c>
      <c r="F1763" s="4">
        <f ca="1">MAX((C1763-E1763*$E$4-$E$3),0)</f>
        <v>10.700000000000003</v>
      </c>
      <c r="G1763" s="4">
        <f t="shared" ca="1" si="30"/>
        <v>2008</v>
      </c>
    </row>
    <row r="1764" spans="2:7" x14ac:dyDescent="0.25">
      <c r="B1764" s="20">
        <v>39699</v>
      </c>
      <c r="C1764" s="22">
        <v>73.17</v>
      </c>
      <c r="D1764" s="16">
        <f ca="1">MATCH(B1764,'Natural Gas'!A:A)</f>
        <v>2917</v>
      </c>
      <c r="E1764" s="4">
        <f ca="1">INDEX('Natural Gas'!B:B,'Price Data'!D1764)</f>
        <v>7.68</v>
      </c>
      <c r="F1764" s="4">
        <f ca="1">MAX((C1764-E1764*$E$4-$E$3),0)</f>
        <v>9.730000000000004</v>
      </c>
      <c r="G1764" s="4">
        <f t="shared" ca="1" si="30"/>
        <v>2008</v>
      </c>
    </row>
    <row r="1765" spans="2:7" x14ac:dyDescent="0.25">
      <c r="B1765" s="20">
        <v>39700</v>
      </c>
      <c r="C1765" s="22">
        <v>66.19</v>
      </c>
      <c r="D1765" s="16">
        <f ca="1">MATCH(B1765,'Natural Gas'!A:A)</f>
        <v>2918</v>
      </c>
      <c r="E1765" s="4">
        <f ca="1">INDEX('Natural Gas'!B:B,'Price Data'!D1765)</f>
        <v>7.28</v>
      </c>
      <c r="F1765" s="4">
        <f ca="1">MAX((C1765-E1765*$E$4-$E$3),0)</f>
        <v>5.9499999999999957</v>
      </c>
      <c r="G1765" s="4">
        <f t="shared" ca="1" si="30"/>
        <v>2008</v>
      </c>
    </row>
    <row r="1766" spans="2:7" x14ac:dyDescent="0.25">
      <c r="B1766" s="20">
        <v>39701</v>
      </c>
      <c r="C1766" s="22">
        <v>67.81</v>
      </c>
      <c r="D1766" s="16">
        <f ca="1">MATCH(B1766,'Natural Gas'!A:A)</f>
        <v>2919</v>
      </c>
      <c r="E1766" s="4">
        <f ca="1">INDEX('Natural Gas'!B:B,'Price Data'!D1766)</f>
        <v>7.65</v>
      </c>
      <c r="F1766" s="4">
        <f ca="1">MAX((C1766-E1766*$E$4-$E$3),0)</f>
        <v>4.6099999999999994</v>
      </c>
      <c r="G1766" s="4">
        <f t="shared" ca="1" si="30"/>
        <v>2008</v>
      </c>
    </row>
    <row r="1767" spans="2:7" x14ac:dyDescent="0.25">
      <c r="B1767" s="20">
        <v>39702</v>
      </c>
      <c r="C1767" s="22">
        <v>70.790000000000006</v>
      </c>
      <c r="D1767" s="16">
        <f ca="1">MATCH(B1767,'Natural Gas'!A:A)</f>
        <v>2920</v>
      </c>
      <c r="E1767" s="4">
        <f ca="1">INDEX('Natural Gas'!B:B,'Price Data'!D1767)</f>
        <v>7.83</v>
      </c>
      <c r="F1767" s="4">
        <f ca="1">MAX((C1767-E1767*$E$4-$E$3),0)</f>
        <v>6.1500000000000057</v>
      </c>
      <c r="G1767" s="4">
        <f t="shared" ca="1" si="30"/>
        <v>2008</v>
      </c>
    </row>
    <row r="1768" spans="2:7" x14ac:dyDescent="0.25">
      <c r="B1768" s="20">
        <v>39703</v>
      </c>
      <c r="C1768" s="22">
        <v>82</v>
      </c>
      <c r="D1768" s="16">
        <f ca="1">MATCH(B1768,'Natural Gas'!A:A)</f>
        <v>2921</v>
      </c>
      <c r="E1768" s="4">
        <f ca="1">INDEX('Natural Gas'!B:B,'Price Data'!D1768)</f>
        <v>8.02</v>
      </c>
      <c r="F1768" s="4">
        <f ca="1">MAX((C1768-E1768*$E$4-$E$3),0)</f>
        <v>15.840000000000003</v>
      </c>
      <c r="G1768" s="4">
        <f t="shared" ca="1" si="30"/>
        <v>2008</v>
      </c>
    </row>
    <row r="1769" spans="2:7" x14ac:dyDescent="0.25">
      <c r="B1769" s="20">
        <v>39706</v>
      </c>
      <c r="C1769" s="22">
        <v>75.900000000000006</v>
      </c>
      <c r="D1769" s="16">
        <f ca="1">MATCH(B1769,'Natural Gas'!A:A)</f>
        <v>2922</v>
      </c>
      <c r="E1769" s="4">
        <f ca="1">INDEX('Natural Gas'!B:B,'Price Data'!D1769)</f>
        <v>8.02</v>
      </c>
      <c r="F1769" s="4">
        <f ca="1">MAX((C1769-E1769*$E$4-$E$3),0)</f>
        <v>9.7400000000000091</v>
      </c>
      <c r="G1769" s="4">
        <f t="shared" ca="1" si="30"/>
        <v>2008</v>
      </c>
    </row>
    <row r="1770" spans="2:7" x14ac:dyDescent="0.25">
      <c r="B1770" s="20">
        <v>39707</v>
      </c>
      <c r="C1770" s="22">
        <v>69.81</v>
      </c>
      <c r="D1770" s="16">
        <f ca="1">MATCH(B1770,'Natural Gas'!A:A)</f>
        <v>2923</v>
      </c>
      <c r="E1770" s="4">
        <f ca="1">INDEX('Natural Gas'!B:B,'Price Data'!D1770)</f>
        <v>7.76</v>
      </c>
      <c r="F1770" s="4">
        <f ca="1">MAX((C1770-E1770*$E$4-$E$3),0)</f>
        <v>5.730000000000004</v>
      </c>
      <c r="G1770" s="4">
        <f t="shared" ca="1" si="30"/>
        <v>2008</v>
      </c>
    </row>
    <row r="1771" spans="2:7" x14ac:dyDescent="0.25">
      <c r="B1771" s="20">
        <v>39708</v>
      </c>
      <c r="C1771" s="22">
        <v>69.39</v>
      </c>
      <c r="D1771" s="16">
        <f ca="1">MATCH(B1771,'Natural Gas'!A:A)</f>
        <v>2924</v>
      </c>
      <c r="E1771" s="4">
        <f ca="1">INDEX('Natural Gas'!B:B,'Price Data'!D1771)</f>
        <v>7.72</v>
      </c>
      <c r="F1771" s="4">
        <f ca="1">MAX((C1771-E1771*$E$4-$E$3),0)</f>
        <v>5.6300000000000026</v>
      </c>
      <c r="G1771" s="4">
        <f t="shared" ca="1" si="30"/>
        <v>2008</v>
      </c>
    </row>
    <row r="1772" spans="2:7" x14ac:dyDescent="0.25">
      <c r="B1772" s="20">
        <v>39709</v>
      </c>
      <c r="C1772" s="22">
        <v>70.47</v>
      </c>
      <c r="D1772" s="16">
        <f ca="1">MATCH(B1772,'Natural Gas'!A:A)</f>
        <v>2925</v>
      </c>
      <c r="E1772" s="4">
        <f ca="1">INDEX('Natural Gas'!B:B,'Price Data'!D1772)</f>
        <v>8.26</v>
      </c>
      <c r="F1772" s="4">
        <f ca="1">MAX((C1772-E1772*$E$4-$E$3),0)</f>
        <v>2.3900000000000006</v>
      </c>
      <c r="G1772" s="4">
        <f t="shared" ca="1" si="30"/>
        <v>2008</v>
      </c>
    </row>
    <row r="1773" spans="2:7" x14ac:dyDescent="0.25">
      <c r="B1773" s="20">
        <v>39710</v>
      </c>
      <c r="C1773" s="22">
        <v>71.81</v>
      </c>
      <c r="D1773" s="16">
        <f ca="1">MATCH(B1773,'Natural Gas'!A:A)</f>
        <v>2926</v>
      </c>
      <c r="E1773" s="4">
        <f ca="1">INDEX('Natural Gas'!B:B,'Price Data'!D1773)</f>
        <v>7.79</v>
      </c>
      <c r="F1773" s="4">
        <f ca="1">MAX((C1773-E1773*$E$4-$E$3),0)</f>
        <v>7.490000000000002</v>
      </c>
      <c r="G1773" s="4">
        <f t="shared" ca="1" si="30"/>
        <v>2008</v>
      </c>
    </row>
    <row r="1774" spans="2:7" x14ac:dyDescent="0.25">
      <c r="B1774" s="20">
        <v>39713</v>
      </c>
      <c r="C1774" s="22">
        <v>65.88</v>
      </c>
      <c r="D1774" s="16">
        <f ca="1">MATCH(B1774,'Natural Gas'!A:A)</f>
        <v>2927</v>
      </c>
      <c r="E1774" s="4">
        <f ca="1">INDEX('Natural Gas'!B:B,'Price Data'!D1774)</f>
        <v>7.66</v>
      </c>
      <c r="F1774" s="4">
        <f ca="1">MAX((C1774-E1774*$E$4-$E$3),0)</f>
        <v>2.5999999999999943</v>
      </c>
      <c r="G1774" s="4">
        <f t="shared" ca="1" si="30"/>
        <v>2008</v>
      </c>
    </row>
    <row r="1775" spans="2:7" x14ac:dyDescent="0.25">
      <c r="B1775" s="20">
        <v>39714</v>
      </c>
      <c r="C1775" s="22">
        <v>70.36</v>
      </c>
      <c r="D1775" s="16">
        <f ca="1">MATCH(B1775,'Natural Gas'!A:A)</f>
        <v>2928</v>
      </c>
      <c r="E1775" s="4">
        <f ca="1">INDEX('Natural Gas'!B:B,'Price Data'!D1775)</f>
        <v>7.84</v>
      </c>
      <c r="F1775" s="4">
        <f ca="1">MAX((C1775-E1775*$E$4-$E$3),0)</f>
        <v>5.6400000000000006</v>
      </c>
      <c r="G1775" s="4">
        <f t="shared" ca="1" si="30"/>
        <v>2008</v>
      </c>
    </row>
    <row r="1776" spans="2:7" x14ac:dyDescent="0.25">
      <c r="B1776" s="20">
        <v>39715</v>
      </c>
      <c r="C1776" s="22">
        <v>72.98</v>
      </c>
      <c r="D1776" s="16">
        <f ca="1">MATCH(B1776,'Natural Gas'!A:A)</f>
        <v>2929</v>
      </c>
      <c r="E1776" s="4">
        <f ca="1">INDEX('Natural Gas'!B:B,'Price Data'!D1776)</f>
        <v>8.15</v>
      </c>
      <c r="F1776" s="4">
        <f ca="1">MAX((C1776-E1776*$E$4-$E$3),0)</f>
        <v>5.7800000000000011</v>
      </c>
      <c r="G1776" s="4">
        <f t="shared" ca="1" si="30"/>
        <v>2008</v>
      </c>
    </row>
    <row r="1777" spans="2:7" x14ac:dyDescent="0.25">
      <c r="B1777" s="20">
        <v>39716</v>
      </c>
      <c r="C1777" s="22">
        <v>69.81</v>
      </c>
      <c r="D1777" s="16">
        <f ca="1">MATCH(B1777,'Natural Gas'!A:A)</f>
        <v>2930</v>
      </c>
      <c r="E1777" s="4">
        <f ca="1">INDEX('Natural Gas'!B:B,'Price Data'!D1777)</f>
        <v>7.63</v>
      </c>
      <c r="F1777" s="4">
        <f ca="1">MAX((C1777-E1777*$E$4-$E$3),0)</f>
        <v>6.7700000000000031</v>
      </c>
      <c r="G1777" s="4">
        <f t="shared" ca="1" si="30"/>
        <v>2008</v>
      </c>
    </row>
    <row r="1778" spans="2:7" x14ac:dyDescent="0.25">
      <c r="B1778" s="20">
        <v>39717</v>
      </c>
      <c r="C1778" s="22">
        <v>72</v>
      </c>
      <c r="D1778" s="16">
        <f ca="1">MATCH(B1778,'Natural Gas'!A:A)</f>
        <v>2931</v>
      </c>
      <c r="E1778" s="4">
        <f ca="1">INDEX('Natural Gas'!B:B,'Price Data'!D1778)</f>
        <v>7.42</v>
      </c>
      <c r="F1778" s="4">
        <f ca="1">MAX((C1778-E1778*$E$4-$E$3),0)</f>
        <v>10.64</v>
      </c>
      <c r="G1778" s="4">
        <f t="shared" ca="1" si="30"/>
        <v>2008</v>
      </c>
    </row>
    <row r="1779" spans="2:7" x14ac:dyDescent="0.25">
      <c r="B1779" s="20">
        <v>39720</v>
      </c>
      <c r="C1779" s="22">
        <v>68.94</v>
      </c>
      <c r="D1779" s="16">
        <f ca="1">MATCH(B1779,'Natural Gas'!A:A)</f>
        <v>2932</v>
      </c>
      <c r="E1779" s="4">
        <f ca="1">INDEX('Natural Gas'!B:B,'Price Data'!D1779)</f>
        <v>7.13</v>
      </c>
      <c r="F1779" s="4">
        <f ca="1">MAX((C1779-E1779*$E$4-$E$3),0)</f>
        <v>9.8999999999999986</v>
      </c>
      <c r="G1779" s="4">
        <f t="shared" ca="1" si="30"/>
        <v>2008</v>
      </c>
    </row>
    <row r="1780" spans="2:7" x14ac:dyDescent="0.25">
      <c r="B1780" s="20">
        <v>39721</v>
      </c>
      <c r="C1780" s="22">
        <v>66.61</v>
      </c>
      <c r="D1780" s="16">
        <f ca="1">MATCH(B1780,'Natural Gas'!A:A)</f>
        <v>2933</v>
      </c>
      <c r="E1780" s="4">
        <f ca="1">INDEX('Natural Gas'!B:B,'Price Data'!D1780)</f>
        <v>7.17</v>
      </c>
      <c r="F1780" s="4">
        <f ca="1">MAX((C1780-E1780*$E$4-$E$3),0)</f>
        <v>7.25</v>
      </c>
      <c r="G1780" s="4">
        <f t="shared" ca="1" si="30"/>
        <v>2008</v>
      </c>
    </row>
    <row r="1781" spans="2:7" x14ac:dyDescent="0.25">
      <c r="B1781" s="20">
        <v>39722</v>
      </c>
      <c r="C1781" s="22">
        <v>68.489999999999995</v>
      </c>
      <c r="D1781" s="16">
        <f ca="1">MATCH(B1781,'Natural Gas'!A:A)</f>
        <v>2934</v>
      </c>
      <c r="E1781" s="4">
        <f ca="1">INDEX('Natural Gas'!B:B,'Price Data'!D1781)</f>
        <v>7.41</v>
      </c>
      <c r="F1781" s="4">
        <f ca="1">MAX((C1781-E1781*$E$4-$E$3),0)</f>
        <v>7.2099999999999937</v>
      </c>
      <c r="G1781" s="4">
        <f t="shared" ca="1" si="30"/>
        <v>2008</v>
      </c>
    </row>
    <row r="1782" spans="2:7" x14ac:dyDescent="0.25">
      <c r="B1782" s="20">
        <v>39723</v>
      </c>
      <c r="C1782" s="22">
        <v>68.569999999999993</v>
      </c>
      <c r="D1782" s="16">
        <f ca="1">MATCH(B1782,'Natural Gas'!A:A)</f>
        <v>2935</v>
      </c>
      <c r="E1782" s="4">
        <f ca="1">INDEX('Natural Gas'!B:B,'Price Data'!D1782)</f>
        <v>7.64</v>
      </c>
      <c r="F1782" s="4">
        <f ca="1">MAX((C1782-E1782*$E$4-$E$3),0)</f>
        <v>5.4499999999999957</v>
      </c>
      <c r="G1782" s="4">
        <f t="shared" ca="1" si="30"/>
        <v>2008</v>
      </c>
    </row>
    <row r="1783" spans="2:7" x14ac:dyDescent="0.25">
      <c r="B1783" s="20">
        <v>39724</v>
      </c>
      <c r="C1783" s="22">
        <v>69.180000000000007</v>
      </c>
      <c r="D1783" s="16">
        <f ca="1">MATCH(B1783,'Natural Gas'!A:A)</f>
        <v>2936</v>
      </c>
      <c r="E1783" s="4">
        <f ca="1">INDEX('Natural Gas'!B:B,'Price Data'!D1783)</f>
        <v>7.16</v>
      </c>
      <c r="F1783" s="4">
        <f ca="1">MAX((C1783-E1783*$E$4-$E$3),0)</f>
        <v>9.9000000000000057</v>
      </c>
      <c r="G1783" s="4">
        <f t="shared" ca="1" si="30"/>
        <v>2008</v>
      </c>
    </row>
    <row r="1784" spans="2:7" x14ac:dyDescent="0.25">
      <c r="B1784" s="20">
        <v>39727</v>
      </c>
      <c r="C1784" s="22">
        <v>66.48</v>
      </c>
      <c r="D1784" s="16">
        <f ca="1">MATCH(B1784,'Natural Gas'!A:A)</f>
        <v>2937</v>
      </c>
      <c r="E1784" s="4">
        <f ca="1">INDEX('Natural Gas'!B:B,'Price Data'!D1784)</f>
        <v>6.87</v>
      </c>
      <c r="F1784" s="4">
        <f ca="1">MAX((C1784-E1784*$E$4-$E$3),0)</f>
        <v>9.5200000000000031</v>
      </c>
      <c r="G1784" s="4">
        <f t="shared" ca="1" si="30"/>
        <v>2008</v>
      </c>
    </row>
    <row r="1785" spans="2:7" x14ac:dyDescent="0.25">
      <c r="B1785" s="20">
        <v>39728</v>
      </c>
      <c r="C1785" s="22">
        <v>64.64</v>
      </c>
      <c r="D1785" s="16">
        <f ca="1">MATCH(B1785,'Natural Gas'!A:A)</f>
        <v>2938</v>
      </c>
      <c r="E1785" s="4">
        <f ca="1">INDEX('Natural Gas'!B:B,'Price Data'!D1785)</f>
        <v>6.74</v>
      </c>
      <c r="F1785" s="4">
        <f ca="1">MAX((C1785-E1785*$E$4-$E$3),0)</f>
        <v>8.7199999999999989</v>
      </c>
      <c r="G1785" s="4">
        <f t="shared" ca="1" si="30"/>
        <v>2008</v>
      </c>
    </row>
    <row r="1786" spans="2:7" x14ac:dyDescent="0.25">
      <c r="B1786" s="20">
        <v>39729</v>
      </c>
      <c r="C1786" s="22">
        <v>63.98</v>
      </c>
      <c r="D1786" s="16">
        <f ca="1">MATCH(B1786,'Natural Gas'!A:A)</f>
        <v>2939</v>
      </c>
      <c r="E1786" s="4">
        <f ca="1">INDEX('Natural Gas'!B:B,'Price Data'!D1786)</f>
        <v>6.58</v>
      </c>
      <c r="F1786" s="4">
        <f ca="1">MAX((C1786-E1786*$E$4-$E$3),0)</f>
        <v>9.3399999999999963</v>
      </c>
      <c r="G1786" s="4">
        <f t="shared" ca="1" si="30"/>
        <v>2008</v>
      </c>
    </row>
    <row r="1787" spans="2:7" x14ac:dyDescent="0.25">
      <c r="B1787" s="20">
        <v>39730</v>
      </c>
      <c r="C1787" s="22">
        <v>64.89</v>
      </c>
      <c r="D1787" s="16">
        <f ca="1">MATCH(B1787,'Natural Gas'!A:A)</f>
        <v>2940</v>
      </c>
      <c r="E1787" s="4">
        <f ca="1">INDEX('Natural Gas'!B:B,'Price Data'!D1787)</f>
        <v>6.69</v>
      </c>
      <c r="F1787" s="4">
        <f ca="1">MAX((C1787-E1787*$E$4-$E$3),0)</f>
        <v>9.3699999999999974</v>
      </c>
      <c r="G1787" s="4">
        <f t="shared" ca="1" si="30"/>
        <v>2008</v>
      </c>
    </row>
    <row r="1788" spans="2:7" x14ac:dyDescent="0.25">
      <c r="B1788" s="20">
        <v>39731</v>
      </c>
      <c r="C1788" s="22">
        <v>67</v>
      </c>
      <c r="D1788" s="16">
        <f ca="1">MATCH(B1788,'Natural Gas'!A:A)</f>
        <v>2941</v>
      </c>
      <c r="E1788" s="4">
        <f ca="1">INDEX('Natural Gas'!B:B,'Price Data'!D1788)</f>
        <v>6.52</v>
      </c>
      <c r="F1788" s="4">
        <f ca="1">MAX((C1788-E1788*$E$4-$E$3),0)</f>
        <v>12.840000000000003</v>
      </c>
      <c r="G1788" s="4">
        <f t="shared" ca="1" si="30"/>
        <v>2008</v>
      </c>
    </row>
    <row r="1789" spans="2:7" x14ac:dyDescent="0.25">
      <c r="B1789" s="20">
        <v>39734</v>
      </c>
      <c r="C1789" s="22">
        <v>64.319999999999993</v>
      </c>
      <c r="D1789" s="16">
        <f ca="1">MATCH(B1789,'Natural Gas'!A:A)</f>
        <v>2942</v>
      </c>
      <c r="E1789" s="4">
        <f ca="1">INDEX('Natural Gas'!B:B,'Price Data'!D1789)</f>
        <v>6.62</v>
      </c>
      <c r="F1789" s="4">
        <f ca="1">MAX((C1789-E1789*$E$4-$E$3),0)</f>
        <v>9.3599999999999923</v>
      </c>
      <c r="G1789" s="4">
        <f t="shared" ca="1" si="30"/>
        <v>2008</v>
      </c>
    </row>
    <row r="1790" spans="2:7" x14ac:dyDescent="0.25">
      <c r="B1790" s="20">
        <v>39735</v>
      </c>
      <c r="C1790" s="22">
        <v>63.98</v>
      </c>
      <c r="D1790" s="16">
        <f ca="1">MATCH(B1790,'Natural Gas'!A:A)</f>
        <v>2943</v>
      </c>
      <c r="E1790" s="4">
        <f ca="1">INDEX('Natural Gas'!B:B,'Price Data'!D1790)</f>
        <v>6.74</v>
      </c>
      <c r="F1790" s="4">
        <f ca="1">MAX((C1790-E1790*$E$4-$E$3),0)</f>
        <v>8.0599999999999952</v>
      </c>
      <c r="G1790" s="4">
        <f t="shared" ca="1" si="30"/>
        <v>2008</v>
      </c>
    </row>
    <row r="1791" spans="2:7" x14ac:dyDescent="0.25">
      <c r="B1791" s="20">
        <v>39736</v>
      </c>
      <c r="C1791" s="22">
        <v>63.18</v>
      </c>
      <c r="D1791" s="16">
        <f ca="1">MATCH(B1791,'Natural Gas'!A:A)</f>
        <v>2944</v>
      </c>
      <c r="E1791" s="4">
        <f ca="1">INDEX('Natural Gas'!B:B,'Price Data'!D1791)</f>
        <v>6.64</v>
      </c>
      <c r="F1791" s="4">
        <f ca="1">MAX((C1791-E1791*$E$4-$E$3),0)</f>
        <v>8.0600000000000023</v>
      </c>
      <c r="G1791" s="4">
        <f t="shared" ca="1" si="30"/>
        <v>2008</v>
      </c>
    </row>
    <row r="1792" spans="2:7" x14ac:dyDescent="0.25">
      <c r="B1792" s="20">
        <v>39737</v>
      </c>
      <c r="C1792" s="22">
        <v>62.45</v>
      </c>
      <c r="D1792" s="16">
        <f ca="1">MATCH(B1792,'Natural Gas'!A:A)</f>
        <v>2945</v>
      </c>
      <c r="E1792" s="4">
        <f ca="1">INDEX('Natural Gas'!B:B,'Price Data'!D1792)</f>
        <v>6.65</v>
      </c>
      <c r="F1792" s="4">
        <f ca="1">MAX((C1792-E1792*$E$4-$E$3),0)</f>
        <v>7.25</v>
      </c>
      <c r="G1792" s="4">
        <f t="shared" ca="1" si="30"/>
        <v>2008</v>
      </c>
    </row>
    <row r="1793" spans="2:7" x14ac:dyDescent="0.25">
      <c r="B1793" s="20">
        <v>39738</v>
      </c>
      <c r="C1793" s="22">
        <v>69.11</v>
      </c>
      <c r="D1793" s="16">
        <f ca="1">MATCH(B1793,'Natural Gas'!A:A)</f>
        <v>2946</v>
      </c>
      <c r="E1793" s="4">
        <f ca="1">INDEX('Natural Gas'!B:B,'Price Data'!D1793)</f>
        <v>6.76</v>
      </c>
      <c r="F1793" s="4">
        <f ca="1">MAX((C1793-E1793*$E$4-$E$3),0)</f>
        <v>13.030000000000001</v>
      </c>
      <c r="G1793" s="4">
        <f t="shared" ca="1" si="30"/>
        <v>2008</v>
      </c>
    </row>
    <row r="1794" spans="2:7" x14ac:dyDescent="0.25">
      <c r="B1794" s="20">
        <v>39741</v>
      </c>
      <c r="C1794" s="22">
        <v>72.31</v>
      </c>
      <c r="D1794" s="16">
        <f ca="1">MATCH(B1794,'Natural Gas'!A:A)</f>
        <v>2947</v>
      </c>
      <c r="E1794" s="4">
        <f ca="1">INDEX('Natural Gas'!B:B,'Price Data'!D1794)</f>
        <v>6.98</v>
      </c>
      <c r="F1794" s="4">
        <f ca="1">MAX((C1794-E1794*$E$4-$E$3),0)</f>
        <v>14.469999999999999</v>
      </c>
      <c r="G1794" s="4">
        <f t="shared" ca="1" si="30"/>
        <v>2008</v>
      </c>
    </row>
    <row r="1795" spans="2:7" x14ac:dyDescent="0.25">
      <c r="B1795" s="20">
        <v>39742</v>
      </c>
      <c r="C1795" s="22">
        <v>71.23</v>
      </c>
      <c r="D1795" s="16">
        <f ca="1">MATCH(B1795,'Natural Gas'!A:A)</f>
        <v>2948</v>
      </c>
      <c r="E1795" s="4">
        <f ca="1">INDEX('Natural Gas'!B:B,'Price Data'!D1795)</f>
        <v>6.76</v>
      </c>
      <c r="F1795" s="4">
        <f ca="1">MAX((C1795-E1795*$E$4-$E$3),0)</f>
        <v>15.150000000000006</v>
      </c>
      <c r="G1795" s="4">
        <f t="shared" ca="1" si="30"/>
        <v>2008</v>
      </c>
    </row>
    <row r="1796" spans="2:7" x14ac:dyDescent="0.25">
      <c r="B1796" s="20">
        <v>39743</v>
      </c>
      <c r="C1796" s="22">
        <v>71.510000000000005</v>
      </c>
      <c r="D1796" s="16">
        <f ca="1">MATCH(B1796,'Natural Gas'!A:A)</f>
        <v>2949</v>
      </c>
      <c r="E1796" s="4">
        <f ca="1">INDEX('Natural Gas'!B:B,'Price Data'!D1796)</f>
        <v>6.94</v>
      </c>
      <c r="F1796" s="4">
        <f ca="1">MAX((C1796-E1796*$E$4-$E$3),0)</f>
        <v>13.990000000000002</v>
      </c>
      <c r="G1796" s="4">
        <f t="shared" ca="1" si="30"/>
        <v>2008</v>
      </c>
    </row>
    <row r="1797" spans="2:7" x14ac:dyDescent="0.25">
      <c r="B1797" s="20">
        <v>39744</v>
      </c>
      <c r="C1797" s="22">
        <v>67.42</v>
      </c>
      <c r="D1797" s="16">
        <f ca="1">MATCH(B1797,'Natural Gas'!A:A)</f>
        <v>2950</v>
      </c>
      <c r="E1797" s="4">
        <f ca="1">INDEX('Natural Gas'!B:B,'Price Data'!D1797)</f>
        <v>6.77</v>
      </c>
      <c r="F1797" s="4">
        <f ca="1">MAX((C1797-E1797*$E$4-$E$3),0)</f>
        <v>11.260000000000005</v>
      </c>
      <c r="G1797" s="4">
        <f t="shared" ca="1" si="30"/>
        <v>2008</v>
      </c>
    </row>
    <row r="1798" spans="2:7" x14ac:dyDescent="0.25">
      <c r="B1798" s="20">
        <v>39745</v>
      </c>
      <c r="C1798" s="22">
        <v>65.23</v>
      </c>
      <c r="D1798" s="16">
        <f ca="1">MATCH(B1798,'Natural Gas'!A:A)</f>
        <v>2951</v>
      </c>
      <c r="E1798" s="4">
        <f ca="1">INDEX('Natural Gas'!B:B,'Price Data'!D1798)</f>
        <v>6.29</v>
      </c>
      <c r="F1798" s="4">
        <f ca="1">MAX((C1798-E1798*$E$4-$E$3),0)</f>
        <v>12.910000000000004</v>
      </c>
      <c r="G1798" s="4">
        <f t="shared" ca="1" si="30"/>
        <v>2008</v>
      </c>
    </row>
    <row r="1799" spans="2:7" x14ac:dyDescent="0.25">
      <c r="B1799" s="20">
        <v>39748</v>
      </c>
      <c r="C1799" s="22">
        <v>71.22</v>
      </c>
      <c r="D1799" s="16">
        <f ca="1">MATCH(B1799,'Natural Gas'!A:A)</f>
        <v>2952</v>
      </c>
      <c r="E1799" s="4">
        <f ca="1">INDEX('Natural Gas'!B:B,'Price Data'!D1799)</f>
        <v>6.27</v>
      </c>
      <c r="F1799" s="4">
        <f ca="1">MAX((C1799-E1799*$E$4-$E$3),0)</f>
        <v>19.060000000000002</v>
      </c>
      <c r="G1799" s="4">
        <f t="shared" ca="1" si="30"/>
        <v>2008</v>
      </c>
    </row>
    <row r="1800" spans="2:7" x14ac:dyDescent="0.25">
      <c r="B1800" s="20">
        <v>39749</v>
      </c>
      <c r="C1800" s="22">
        <v>75.62</v>
      </c>
      <c r="D1800" s="16">
        <f ca="1">MATCH(B1800,'Natural Gas'!A:A)</f>
        <v>2953</v>
      </c>
      <c r="E1800" s="4">
        <f ca="1">INDEX('Natural Gas'!B:B,'Price Data'!D1800)</f>
        <v>6.4</v>
      </c>
      <c r="F1800" s="4">
        <f ca="1">MAX((C1800-E1800*$E$4-$E$3),0)</f>
        <v>22.42</v>
      </c>
      <c r="G1800" s="4">
        <f t="shared" ca="1" si="30"/>
        <v>2008</v>
      </c>
    </row>
    <row r="1801" spans="2:7" x14ac:dyDescent="0.25">
      <c r="B1801" s="20">
        <v>39750</v>
      </c>
      <c r="C1801" s="22">
        <v>70.400000000000006</v>
      </c>
      <c r="D1801" s="16">
        <f ca="1">MATCH(B1801,'Natural Gas'!A:A)</f>
        <v>2954</v>
      </c>
      <c r="E1801" s="4">
        <f ca="1">INDEX('Natural Gas'!B:B,'Price Data'!D1801)</f>
        <v>6.58</v>
      </c>
      <c r="F1801" s="4">
        <f ca="1">MAX((C1801-E1801*$E$4-$E$3),0)</f>
        <v>15.760000000000005</v>
      </c>
      <c r="G1801" s="4">
        <f t="shared" ca="1" si="30"/>
        <v>2008</v>
      </c>
    </row>
    <row r="1802" spans="2:7" x14ac:dyDescent="0.25">
      <c r="B1802" s="20">
        <v>39751</v>
      </c>
      <c r="C1802" s="22">
        <v>64.27</v>
      </c>
      <c r="D1802" s="16">
        <f ca="1">MATCH(B1802,'Natural Gas'!A:A)</f>
        <v>2955</v>
      </c>
      <c r="E1802" s="4">
        <f ca="1">INDEX('Natural Gas'!B:B,'Price Data'!D1802)</f>
        <v>6.75</v>
      </c>
      <c r="F1802" s="4">
        <f ca="1">MAX((C1802-E1802*$E$4-$E$3),0)</f>
        <v>8.269999999999996</v>
      </c>
      <c r="G1802" s="4">
        <f t="shared" ca="1" si="30"/>
        <v>2008</v>
      </c>
    </row>
    <row r="1803" spans="2:7" x14ac:dyDescent="0.25">
      <c r="B1803" s="20">
        <v>39752</v>
      </c>
      <c r="C1803" s="22">
        <v>65.5</v>
      </c>
      <c r="D1803" s="16">
        <f ca="1">MATCH(B1803,'Natural Gas'!A:A)</f>
        <v>2956</v>
      </c>
      <c r="E1803" s="4">
        <f ca="1">INDEX('Natural Gas'!B:B,'Price Data'!D1803)</f>
        <v>6.18</v>
      </c>
      <c r="F1803" s="4">
        <f ca="1">MAX((C1803-E1803*$E$4-$E$3),0)</f>
        <v>14.060000000000002</v>
      </c>
      <c r="G1803" s="4">
        <f t="shared" ref="G1803:G1866" ca="1" si="31">YEAR(B1803)</f>
        <v>2008</v>
      </c>
    </row>
    <row r="1804" spans="2:7" x14ac:dyDescent="0.25">
      <c r="B1804" s="20">
        <v>39755</v>
      </c>
      <c r="C1804" s="22">
        <v>62.43</v>
      </c>
      <c r="D1804" s="16">
        <f ca="1">MATCH(B1804,'Natural Gas'!A:A)</f>
        <v>2957</v>
      </c>
      <c r="E1804" s="4">
        <f ca="1">INDEX('Natural Gas'!B:B,'Price Data'!D1804)</f>
        <v>6.45</v>
      </c>
      <c r="F1804" s="4">
        <f ca="1">MAX((C1804-E1804*$E$4-$E$3),0)</f>
        <v>8.8299999999999983</v>
      </c>
      <c r="G1804" s="4">
        <f t="shared" ca="1" si="31"/>
        <v>2008</v>
      </c>
    </row>
    <row r="1805" spans="2:7" x14ac:dyDescent="0.25">
      <c r="B1805" s="20">
        <v>39756</v>
      </c>
      <c r="C1805" s="22">
        <v>68.33</v>
      </c>
      <c r="D1805" s="16">
        <f ca="1">MATCH(B1805,'Natural Gas'!A:A)</f>
        <v>2958</v>
      </c>
      <c r="E1805" s="4">
        <f ca="1">INDEX('Natural Gas'!B:B,'Price Data'!D1805)</f>
        <v>6.79</v>
      </c>
      <c r="F1805" s="4">
        <f ca="1">MAX((C1805-E1805*$E$4-$E$3),0)</f>
        <v>12.009999999999998</v>
      </c>
      <c r="G1805" s="4">
        <f t="shared" ca="1" si="31"/>
        <v>2008</v>
      </c>
    </row>
    <row r="1806" spans="2:7" x14ac:dyDescent="0.25">
      <c r="B1806" s="20">
        <v>39757</v>
      </c>
      <c r="C1806" s="22">
        <v>70.12</v>
      </c>
      <c r="D1806" s="16">
        <f ca="1">MATCH(B1806,'Natural Gas'!A:A)</f>
        <v>2959</v>
      </c>
      <c r="E1806" s="4">
        <f ca="1">INDEX('Natural Gas'!B:B,'Price Data'!D1806)</f>
        <v>6.94</v>
      </c>
      <c r="F1806" s="4">
        <f ca="1">MAX((C1806-E1806*$E$4-$E$3),0)</f>
        <v>12.600000000000001</v>
      </c>
      <c r="G1806" s="4">
        <f t="shared" ca="1" si="31"/>
        <v>2008</v>
      </c>
    </row>
    <row r="1807" spans="2:7" x14ac:dyDescent="0.25">
      <c r="B1807" s="20">
        <v>39758</v>
      </c>
      <c r="C1807" s="22">
        <v>66.709999999999994</v>
      </c>
      <c r="D1807" s="16">
        <f ca="1">MATCH(B1807,'Natural Gas'!A:A)</f>
        <v>2960</v>
      </c>
      <c r="E1807" s="4">
        <f ca="1">INDEX('Natural Gas'!B:B,'Price Data'!D1807)</f>
        <v>7.04</v>
      </c>
      <c r="F1807" s="4">
        <f ca="1">MAX((C1807-E1807*$E$4-$E$3),0)</f>
        <v>8.3899999999999935</v>
      </c>
      <c r="G1807" s="4">
        <f t="shared" ca="1" si="31"/>
        <v>2008</v>
      </c>
    </row>
    <row r="1808" spans="2:7" x14ac:dyDescent="0.25">
      <c r="B1808" s="20">
        <v>39759</v>
      </c>
      <c r="C1808" s="22">
        <v>68.150000000000006</v>
      </c>
      <c r="D1808" s="16">
        <f ca="1">MATCH(B1808,'Natural Gas'!A:A)</f>
        <v>2961</v>
      </c>
      <c r="E1808" s="4">
        <f ca="1">INDEX('Natural Gas'!B:B,'Price Data'!D1808)</f>
        <v>6.6</v>
      </c>
      <c r="F1808" s="4">
        <f ca="1">MAX((C1808-E1808*$E$4-$E$3),0)</f>
        <v>13.350000000000009</v>
      </c>
      <c r="G1808" s="4">
        <f t="shared" ca="1" si="31"/>
        <v>2008</v>
      </c>
    </row>
    <row r="1809" spans="2:7" x14ac:dyDescent="0.25">
      <c r="B1809" s="20">
        <v>39762</v>
      </c>
      <c r="C1809" s="22">
        <v>71.099999999999994</v>
      </c>
      <c r="D1809" s="16">
        <f ca="1">MATCH(B1809,'Natural Gas'!A:A)</f>
        <v>2962</v>
      </c>
      <c r="E1809" s="4">
        <f ca="1">INDEX('Natural Gas'!B:B,'Price Data'!D1809)</f>
        <v>7.07</v>
      </c>
      <c r="F1809" s="4">
        <f ca="1">MAX((C1809-E1809*$E$4-$E$3),0)</f>
        <v>12.539999999999992</v>
      </c>
      <c r="G1809" s="4">
        <f t="shared" ca="1" si="31"/>
        <v>2008</v>
      </c>
    </row>
    <row r="1810" spans="2:7" x14ac:dyDescent="0.25">
      <c r="B1810" s="20">
        <v>39763</v>
      </c>
      <c r="C1810" s="22">
        <v>67.08</v>
      </c>
      <c r="D1810" s="16">
        <f ca="1">MATCH(B1810,'Natural Gas'!A:A)</f>
        <v>2963</v>
      </c>
      <c r="E1810" s="4">
        <f ca="1">INDEX('Natural Gas'!B:B,'Price Data'!D1810)</f>
        <v>7.02</v>
      </c>
      <c r="F1810" s="4">
        <f ca="1">MAX((C1810-E1810*$E$4-$E$3),0)</f>
        <v>8.9200000000000017</v>
      </c>
      <c r="G1810" s="4">
        <f t="shared" ca="1" si="31"/>
        <v>2008</v>
      </c>
    </row>
    <row r="1811" spans="2:7" x14ac:dyDescent="0.25">
      <c r="B1811" s="20">
        <v>39764</v>
      </c>
      <c r="C1811" s="22">
        <v>67.63</v>
      </c>
      <c r="D1811" s="16">
        <f ca="1">MATCH(B1811,'Natural Gas'!A:A)</f>
        <v>2964</v>
      </c>
      <c r="E1811" s="4">
        <f ca="1">INDEX('Natural Gas'!B:B,'Price Data'!D1811)</f>
        <v>6.65</v>
      </c>
      <c r="F1811" s="4">
        <f ca="1">MAX((C1811-E1811*$E$4-$E$3),0)</f>
        <v>12.429999999999993</v>
      </c>
      <c r="G1811" s="4">
        <f t="shared" ca="1" si="31"/>
        <v>2008</v>
      </c>
    </row>
    <row r="1812" spans="2:7" x14ac:dyDescent="0.25">
      <c r="B1812" s="20">
        <v>39765</v>
      </c>
      <c r="C1812" s="22">
        <v>63.13</v>
      </c>
      <c r="D1812" s="16">
        <f ca="1">MATCH(B1812,'Natural Gas'!A:A)</f>
        <v>2965</v>
      </c>
      <c r="E1812" s="4">
        <f ca="1">INDEX('Natural Gas'!B:B,'Price Data'!D1812)</f>
        <v>6.31</v>
      </c>
      <c r="F1812" s="4">
        <f ca="1">MAX((C1812-E1812*$E$4-$E$3),0)</f>
        <v>10.650000000000006</v>
      </c>
      <c r="G1812" s="4">
        <f t="shared" ca="1" si="31"/>
        <v>2008</v>
      </c>
    </row>
    <row r="1813" spans="2:7" x14ac:dyDescent="0.25">
      <c r="B1813" s="20">
        <v>39766</v>
      </c>
      <c r="C1813" s="22">
        <v>70.23</v>
      </c>
      <c r="D1813" s="16">
        <f ca="1">MATCH(B1813,'Natural Gas'!A:A)</f>
        <v>2966</v>
      </c>
      <c r="E1813" s="4">
        <f ca="1">INDEX('Natural Gas'!B:B,'Price Data'!D1813)</f>
        <v>6.33</v>
      </c>
      <c r="F1813" s="4">
        <f ca="1">MAX((C1813-E1813*$E$4-$E$3),0)</f>
        <v>17.590000000000003</v>
      </c>
      <c r="G1813" s="4">
        <f t="shared" ca="1" si="31"/>
        <v>2008</v>
      </c>
    </row>
    <row r="1814" spans="2:7" x14ac:dyDescent="0.25">
      <c r="B1814" s="20">
        <v>39769</v>
      </c>
      <c r="C1814" s="22">
        <v>75.040000000000006</v>
      </c>
      <c r="D1814" s="16">
        <f ca="1">MATCH(B1814,'Natural Gas'!A:A)</f>
        <v>2967</v>
      </c>
      <c r="E1814" s="4">
        <f ca="1">INDEX('Natural Gas'!B:B,'Price Data'!D1814)</f>
        <v>6.55</v>
      </c>
      <c r="F1814" s="4">
        <f ca="1">MAX((C1814-E1814*$E$4-$E$3),0)</f>
        <v>20.640000000000008</v>
      </c>
      <c r="G1814" s="4">
        <f t="shared" ca="1" si="31"/>
        <v>2008</v>
      </c>
    </row>
    <row r="1815" spans="2:7" x14ac:dyDescent="0.25">
      <c r="B1815" s="20">
        <v>39770</v>
      </c>
      <c r="C1815" s="22">
        <v>74.52</v>
      </c>
      <c r="D1815" s="16">
        <f ca="1">MATCH(B1815,'Natural Gas'!A:A)</f>
        <v>2968</v>
      </c>
      <c r="E1815" s="4">
        <f ca="1">INDEX('Natural Gas'!B:B,'Price Data'!D1815)</f>
        <v>6.74</v>
      </c>
      <c r="F1815" s="4">
        <f ca="1">MAX((C1815-E1815*$E$4-$E$3),0)</f>
        <v>18.599999999999994</v>
      </c>
      <c r="G1815" s="4">
        <f t="shared" ca="1" si="31"/>
        <v>2008</v>
      </c>
    </row>
    <row r="1816" spans="2:7" x14ac:dyDescent="0.25">
      <c r="B1816" s="20">
        <v>39771</v>
      </c>
      <c r="C1816" s="22">
        <v>73.91</v>
      </c>
      <c r="D1816" s="16">
        <f ca="1">MATCH(B1816,'Natural Gas'!A:A)</f>
        <v>2969</v>
      </c>
      <c r="E1816" s="4">
        <f ca="1">INDEX('Natural Gas'!B:B,'Price Data'!D1816)</f>
        <v>6.76</v>
      </c>
      <c r="F1816" s="4">
        <f ca="1">MAX((C1816-E1816*$E$4-$E$3),0)</f>
        <v>17.829999999999998</v>
      </c>
      <c r="G1816" s="4">
        <f t="shared" ca="1" si="31"/>
        <v>2008</v>
      </c>
    </row>
    <row r="1817" spans="2:7" x14ac:dyDescent="0.25">
      <c r="B1817" s="20">
        <v>39772</v>
      </c>
      <c r="C1817" s="22">
        <v>74.44</v>
      </c>
      <c r="D1817" s="16">
        <f ca="1">MATCH(B1817,'Natural Gas'!A:A)</f>
        <v>2970</v>
      </c>
      <c r="E1817" s="4">
        <f ca="1">INDEX('Natural Gas'!B:B,'Price Data'!D1817)</f>
        <v>6.76</v>
      </c>
      <c r="F1817" s="4">
        <f ca="1">MAX((C1817-E1817*$E$4-$E$3),0)</f>
        <v>18.36</v>
      </c>
      <c r="G1817" s="4">
        <f t="shared" ca="1" si="31"/>
        <v>2008</v>
      </c>
    </row>
    <row r="1818" spans="2:7" x14ac:dyDescent="0.25">
      <c r="B1818" s="20">
        <v>39776</v>
      </c>
      <c r="C1818" s="22">
        <v>69.27</v>
      </c>
      <c r="D1818" s="16">
        <f ca="1">MATCH(B1818,'Natural Gas'!A:A)</f>
        <v>2972</v>
      </c>
      <c r="E1818" s="4">
        <f ca="1">INDEX('Natural Gas'!B:B,'Price Data'!D1818)</f>
        <v>6.85</v>
      </c>
      <c r="F1818" s="4">
        <f ca="1">MAX((C1818-E1818*$E$4-$E$3),0)</f>
        <v>12.469999999999999</v>
      </c>
      <c r="G1818" s="4">
        <f t="shared" ca="1" si="31"/>
        <v>2008</v>
      </c>
    </row>
    <row r="1819" spans="2:7" x14ac:dyDescent="0.25">
      <c r="B1819" s="20">
        <v>39777</v>
      </c>
      <c r="C1819" s="22">
        <v>66.61</v>
      </c>
      <c r="D1819" s="16">
        <f ca="1">MATCH(B1819,'Natural Gas'!A:A)</f>
        <v>2973</v>
      </c>
      <c r="E1819" s="4">
        <f ca="1">INDEX('Natural Gas'!B:B,'Price Data'!D1819)</f>
        <v>6.71</v>
      </c>
      <c r="F1819" s="4">
        <f ca="1">MAX((C1819-E1819*$E$4-$E$3),0)</f>
        <v>10.93</v>
      </c>
      <c r="G1819" s="4">
        <f t="shared" ca="1" si="31"/>
        <v>2008</v>
      </c>
    </row>
    <row r="1820" spans="2:7" x14ac:dyDescent="0.25">
      <c r="B1820" s="20">
        <v>39778</v>
      </c>
      <c r="C1820" s="22">
        <v>63.34</v>
      </c>
      <c r="D1820" s="16">
        <f ca="1">MATCH(B1820,'Natural Gas'!A:A)</f>
        <v>2974</v>
      </c>
      <c r="E1820" s="4">
        <f ca="1">INDEX('Natural Gas'!B:B,'Price Data'!D1820)</f>
        <v>6.43</v>
      </c>
      <c r="F1820" s="4">
        <f ca="1">MAX((C1820-E1820*$E$4-$E$3),0)</f>
        <v>9.9000000000000057</v>
      </c>
      <c r="G1820" s="4">
        <f t="shared" ca="1" si="31"/>
        <v>2008</v>
      </c>
    </row>
    <row r="1821" spans="2:7" x14ac:dyDescent="0.25">
      <c r="B1821" s="20">
        <v>39780</v>
      </c>
      <c r="C1821" s="22">
        <v>67</v>
      </c>
      <c r="D1821" s="16">
        <f ca="1">MATCH(B1821,'Natural Gas'!A:A)</f>
        <v>2975</v>
      </c>
      <c r="E1821" s="4">
        <f ca="1">INDEX('Natural Gas'!B:B,'Price Data'!D1821)</f>
        <v>6.43</v>
      </c>
      <c r="F1821" s="4">
        <f ca="1">MAX((C1821-E1821*$E$4-$E$3),0)</f>
        <v>13.560000000000002</v>
      </c>
      <c r="G1821" s="4">
        <f t="shared" ca="1" si="31"/>
        <v>2008</v>
      </c>
    </row>
    <row r="1822" spans="2:7" x14ac:dyDescent="0.25">
      <c r="B1822" s="20">
        <v>39783</v>
      </c>
      <c r="C1822" s="22">
        <v>65.27</v>
      </c>
      <c r="D1822" s="16">
        <f ca="1">MATCH(B1822,'Natural Gas'!A:A)</f>
        <v>2976</v>
      </c>
      <c r="E1822" s="4">
        <f ca="1">INDEX('Natural Gas'!B:B,'Price Data'!D1822)</f>
        <v>6.48</v>
      </c>
      <c r="F1822" s="4">
        <f ca="1">MAX((C1822-E1822*$E$4-$E$3),0)</f>
        <v>11.429999999999993</v>
      </c>
      <c r="G1822" s="4">
        <f t="shared" ca="1" si="31"/>
        <v>2008</v>
      </c>
    </row>
    <row r="1823" spans="2:7" x14ac:dyDescent="0.25">
      <c r="B1823" s="20">
        <v>39784</v>
      </c>
      <c r="C1823" s="22">
        <v>62.65</v>
      </c>
      <c r="D1823" s="16">
        <f ca="1">MATCH(B1823,'Natural Gas'!A:A)</f>
        <v>2977</v>
      </c>
      <c r="E1823" s="4">
        <f ca="1">INDEX('Natural Gas'!B:B,'Price Data'!D1823)</f>
        <v>6.68</v>
      </c>
      <c r="F1823" s="4">
        <f ca="1">MAX((C1823-E1823*$E$4-$E$3),0)</f>
        <v>7.2100000000000009</v>
      </c>
      <c r="G1823" s="4">
        <f t="shared" ca="1" si="31"/>
        <v>2008</v>
      </c>
    </row>
    <row r="1824" spans="2:7" x14ac:dyDescent="0.25">
      <c r="B1824" s="23">
        <v>39785</v>
      </c>
      <c r="C1824" s="22">
        <v>62.56</v>
      </c>
      <c r="D1824" s="16">
        <f ca="1">MATCH(B1824,'Natural Gas'!A:A)</f>
        <v>2978</v>
      </c>
      <c r="E1824" s="4">
        <f ca="1">INDEX('Natural Gas'!B:B,'Price Data'!D1824)</f>
        <v>6.48</v>
      </c>
      <c r="F1824" s="4">
        <f ca="1">MAX((C1824-E1824*$E$4-$E$3),0)</f>
        <v>8.7199999999999989</v>
      </c>
      <c r="G1824" s="4">
        <f t="shared" ca="1" si="31"/>
        <v>2008</v>
      </c>
    </row>
    <row r="1825" spans="2:7" x14ac:dyDescent="0.25">
      <c r="B1825" s="23">
        <v>39786</v>
      </c>
      <c r="C1825" s="22">
        <v>68.81</v>
      </c>
      <c r="D1825" s="16">
        <f ca="1">MATCH(B1825,'Natural Gas'!A:A)</f>
        <v>2979</v>
      </c>
      <c r="E1825" s="4">
        <f ca="1">INDEX('Natural Gas'!B:B,'Price Data'!D1825)</f>
        <v>6.55</v>
      </c>
      <c r="F1825" s="4">
        <f ca="1">MAX((C1825-E1825*$E$4-$E$3),0)</f>
        <v>14.410000000000004</v>
      </c>
      <c r="G1825" s="4">
        <f t="shared" ca="1" si="31"/>
        <v>2008</v>
      </c>
    </row>
    <row r="1826" spans="2:7" x14ac:dyDescent="0.25">
      <c r="B1826" s="23">
        <v>39787</v>
      </c>
      <c r="C1826" s="22">
        <v>70.31</v>
      </c>
      <c r="D1826" s="16">
        <f ca="1">MATCH(B1826,'Natural Gas'!A:A)</f>
        <v>2980</v>
      </c>
      <c r="E1826" s="4">
        <f ca="1">INDEX('Natural Gas'!B:B,'Price Data'!D1826)</f>
        <v>5.99</v>
      </c>
      <c r="F1826" s="4">
        <f ca="1">MAX((C1826-E1826*$E$4-$E$3),0)</f>
        <v>20.39</v>
      </c>
      <c r="G1826" s="4">
        <f t="shared" ca="1" si="31"/>
        <v>2008</v>
      </c>
    </row>
    <row r="1827" spans="2:7" x14ac:dyDescent="0.25">
      <c r="B1827" s="23">
        <v>39790</v>
      </c>
      <c r="C1827" s="22">
        <v>64.680000000000007</v>
      </c>
      <c r="D1827" s="16">
        <f ca="1">MATCH(B1827,'Natural Gas'!A:A)</f>
        <v>2981</v>
      </c>
      <c r="E1827" s="4">
        <f ca="1">INDEX('Natural Gas'!B:B,'Price Data'!D1827)</f>
        <v>5.73</v>
      </c>
      <c r="F1827" s="4">
        <f ca="1">MAX((C1827-E1827*$E$4-$E$3),0)</f>
        <v>16.840000000000003</v>
      </c>
      <c r="G1827" s="4">
        <f t="shared" ca="1" si="31"/>
        <v>2008</v>
      </c>
    </row>
    <row r="1828" spans="2:7" x14ac:dyDescent="0.25">
      <c r="B1828" s="23">
        <v>39791</v>
      </c>
      <c r="C1828" s="22">
        <v>58.92</v>
      </c>
      <c r="D1828" s="16">
        <f ca="1">MATCH(B1828,'Natural Gas'!A:A)</f>
        <v>2982</v>
      </c>
      <c r="E1828" s="4">
        <f ca="1">INDEX('Natural Gas'!B:B,'Price Data'!D1828)</f>
        <v>5.57</v>
      </c>
      <c r="F1828" s="4">
        <f ca="1">MAX((C1828-E1828*$E$4-$E$3),0)</f>
        <v>12.36</v>
      </c>
      <c r="G1828" s="4">
        <f t="shared" ca="1" si="31"/>
        <v>2008</v>
      </c>
    </row>
    <row r="1829" spans="2:7" x14ac:dyDescent="0.25">
      <c r="B1829" s="23">
        <v>39792</v>
      </c>
      <c r="C1829" s="22">
        <v>63.29</v>
      </c>
      <c r="D1829" s="16">
        <f ca="1">MATCH(B1829,'Natural Gas'!A:A)</f>
        <v>2983</v>
      </c>
      <c r="E1829" s="4">
        <f ca="1">INDEX('Natural Gas'!B:B,'Price Data'!D1829)</f>
        <v>5.67</v>
      </c>
      <c r="F1829" s="4">
        <f ca="1">MAX((C1829-E1829*$E$4-$E$3),0)</f>
        <v>15.93</v>
      </c>
      <c r="G1829" s="4">
        <f t="shared" ca="1" si="31"/>
        <v>2008</v>
      </c>
    </row>
    <row r="1830" spans="2:7" x14ac:dyDescent="0.25">
      <c r="B1830" s="23">
        <v>39793</v>
      </c>
      <c r="C1830" s="22">
        <v>63.8</v>
      </c>
      <c r="D1830" s="16">
        <f ca="1">MATCH(B1830,'Natural Gas'!A:A)</f>
        <v>2984</v>
      </c>
      <c r="E1830" s="4">
        <f ca="1">INDEX('Natural Gas'!B:B,'Price Data'!D1830)</f>
        <v>5.86</v>
      </c>
      <c r="F1830" s="4">
        <f ca="1">MAX((C1830-E1830*$E$4-$E$3),0)</f>
        <v>14.919999999999995</v>
      </c>
      <c r="G1830" s="4">
        <f t="shared" ca="1" si="31"/>
        <v>2008</v>
      </c>
    </row>
    <row r="1831" spans="2:7" x14ac:dyDescent="0.25">
      <c r="B1831" s="23">
        <v>39794</v>
      </c>
      <c r="C1831" s="22">
        <v>58.96</v>
      </c>
      <c r="D1831" s="16">
        <f ca="1">MATCH(B1831,'Natural Gas'!A:A)</f>
        <v>2985</v>
      </c>
      <c r="E1831" s="4">
        <f ca="1">INDEX('Natural Gas'!B:B,'Price Data'!D1831)</f>
        <v>5.56</v>
      </c>
      <c r="F1831" s="4">
        <f ca="1">MAX((C1831-E1831*$E$4-$E$3),0)</f>
        <v>12.480000000000004</v>
      </c>
      <c r="G1831" s="4">
        <f t="shared" ca="1" si="31"/>
        <v>2008</v>
      </c>
    </row>
    <row r="1832" spans="2:7" x14ac:dyDescent="0.25">
      <c r="B1832" s="23">
        <v>39797</v>
      </c>
      <c r="C1832" s="22">
        <v>60.06</v>
      </c>
      <c r="D1832" s="16">
        <f ca="1">MATCH(B1832,'Natural Gas'!A:A)</f>
        <v>2986</v>
      </c>
      <c r="E1832" s="4">
        <f ca="1">INDEX('Natural Gas'!B:B,'Price Data'!D1832)</f>
        <v>5.75</v>
      </c>
      <c r="F1832" s="4">
        <f ca="1">MAX((C1832-E1832*$E$4-$E$3),0)</f>
        <v>12.060000000000002</v>
      </c>
      <c r="G1832" s="4">
        <f t="shared" ca="1" si="31"/>
        <v>2008</v>
      </c>
    </row>
    <row r="1833" spans="2:7" x14ac:dyDescent="0.25">
      <c r="B1833" s="23">
        <v>39798</v>
      </c>
      <c r="C1833" s="22">
        <v>59.45</v>
      </c>
      <c r="D1833" s="16">
        <f ca="1">MATCH(B1833,'Natural Gas'!A:A)</f>
        <v>2987</v>
      </c>
      <c r="E1833" s="4">
        <f ca="1">INDEX('Natural Gas'!B:B,'Price Data'!D1833)</f>
        <v>5.75</v>
      </c>
      <c r="F1833" s="4">
        <f ca="1">MAX((C1833-E1833*$E$4-$E$3),0)</f>
        <v>11.450000000000003</v>
      </c>
      <c r="G1833" s="4">
        <f t="shared" ca="1" si="31"/>
        <v>2008</v>
      </c>
    </row>
    <row r="1834" spans="2:7" x14ac:dyDescent="0.25">
      <c r="B1834" s="23">
        <v>39799</v>
      </c>
      <c r="C1834" s="22">
        <v>57.95</v>
      </c>
      <c r="D1834" s="16">
        <f ca="1">MATCH(B1834,'Natural Gas'!A:A)</f>
        <v>2988</v>
      </c>
      <c r="E1834" s="4">
        <f ca="1">INDEX('Natural Gas'!B:B,'Price Data'!D1834)</f>
        <v>5.79</v>
      </c>
      <c r="F1834" s="4">
        <f ca="1">MAX((C1834-E1834*$E$4-$E$3),0)</f>
        <v>9.6300000000000026</v>
      </c>
      <c r="G1834" s="4">
        <f t="shared" ca="1" si="31"/>
        <v>2008</v>
      </c>
    </row>
    <row r="1835" spans="2:7" x14ac:dyDescent="0.25">
      <c r="B1835" s="23">
        <v>39800</v>
      </c>
      <c r="C1835" s="22">
        <v>66.03</v>
      </c>
      <c r="D1835" s="16">
        <f ca="1">MATCH(B1835,'Natural Gas'!A:A)</f>
        <v>2989</v>
      </c>
      <c r="E1835" s="4">
        <f ca="1">INDEX('Natural Gas'!B:B,'Price Data'!D1835)</f>
        <v>5.63</v>
      </c>
      <c r="F1835" s="4">
        <f ca="1">MAX((C1835-E1835*$E$4-$E$3),0)</f>
        <v>18.990000000000002</v>
      </c>
      <c r="G1835" s="4">
        <f t="shared" ca="1" si="31"/>
        <v>2008</v>
      </c>
    </row>
    <row r="1836" spans="2:7" x14ac:dyDescent="0.25">
      <c r="B1836" s="23">
        <v>39801</v>
      </c>
      <c r="C1836" s="22">
        <v>90.64</v>
      </c>
      <c r="D1836" s="16">
        <f ca="1">MATCH(B1836,'Natural Gas'!A:A)</f>
        <v>2990</v>
      </c>
      <c r="E1836" s="4">
        <f ca="1">INDEX('Natural Gas'!B:B,'Price Data'!D1836)</f>
        <v>5.66</v>
      </c>
      <c r="F1836" s="4">
        <f ca="1">MAX((C1836-E1836*$E$4-$E$3),0)</f>
        <v>43.36</v>
      </c>
      <c r="G1836" s="4">
        <f t="shared" ca="1" si="31"/>
        <v>2008</v>
      </c>
    </row>
    <row r="1837" spans="2:7" x14ac:dyDescent="0.25">
      <c r="B1837" s="23">
        <v>39804</v>
      </c>
      <c r="C1837" s="22">
        <v>83.74</v>
      </c>
      <c r="D1837" s="16">
        <f ca="1">MATCH(B1837,'Natural Gas'!A:A)</f>
        <v>2991</v>
      </c>
      <c r="E1837" s="4">
        <f ca="1">INDEX('Natural Gas'!B:B,'Price Data'!D1837)</f>
        <v>5.39</v>
      </c>
      <c r="F1837" s="4">
        <f ca="1">MAX((C1837-E1837*$E$4-$E$3),0)</f>
        <v>38.619999999999997</v>
      </c>
      <c r="G1837" s="4">
        <f t="shared" ca="1" si="31"/>
        <v>2008</v>
      </c>
    </row>
    <row r="1838" spans="2:7" x14ac:dyDescent="0.25">
      <c r="B1838" s="23">
        <v>39805</v>
      </c>
      <c r="C1838" s="22">
        <v>56.61</v>
      </c>
      <c r="D1838" s="16">
        <f ca="1">MATCH(B1838,'Natural Gas'!A:A)</f>
        <v>2992</v>
      </c>
      <c r="E1838" s="4">
        <f ca="1">INDEX('Natural Gas'!B:B,'Price Data'!D1838)</f>
        <v>5.37</v>
      </c>
      <c r="F1838" s="4">
        <f ca="1">MAX((C1838-E1838*$E$4-$E$3),0)</f>
        <v>11.649999999999999</v>
      </c>
      <c r="G1838" s="4">
        <f t="shared" ca="1" si="31"/>
        <v>2008</v>
      </c>
    </row>
    <row r="1839" spans="2:7" x14ac:dyDescent="0.25">
      <c r="B1839" s="23">
        <v>39806</v>
      </c>
      <c r="C1839" s="22">
        <v>51</v>
      </c>
      <c r="D1839" s="16">
        <f ca="1">MATCH(B1839,'Natural Gas'!A:A)</f>
        <v>2993</v>
      </c>
      <c r="E1839" s="4">
        <f ca="1">INDEX('Natural Gas'!B:B,'Price Data'!D1839)</f>
        <v>5.44</v>
      </c>
      <c r="F1839" s="4">
        <f ca="1">MAX((C1839-E1839*$E$4-$E$3),0)</f>
        <v>5.4799999999999969</v>
      </c>
      <c r="G1839" s="4">
        <f t="shared" ca="1" si="31"/>
        <v>2008</v>
      </c>
    </row>
    <row r="1840" spans="2:7" x14ac:dyDescent="0.25">
      <c r="B1840" s="23">
        <v>39808</v>
      </c>
      <c r="C1840" s="22">
        <v>56.08</v>
      </c>
      <c r="D1840" s="16">
        <f ca="1">MATCH(B1840,'Natural Gas'!A:A)</f>
        <v>2994</v>
      </c>
      <c r="E1840" s="4">
        <f ca="1">INDEX('Natural Gas'!B:B,'Price Data'!D1840)</f>
        <v>5.44</v>
      </c>
      <c r="F1840" s="4">
        <f ca="1">MAX((C1840-E1840*$E$4-$E$3),0)</f>
        <v>10.559999999999995</v>
      </c>
      <c r="G1840" s="4">
        <f t="shared" ca="1" si="31"/>
        <v>2008</v>
      </c>
    </row>
    <row r="1841" spans="2:7" x14ac:dyDescent="0.25">
      <c r="B1841" s="23">
        <v>39811</v>
      </c>
      <c r="C1841" s="22">
        <v>56.25</v>
      </c>
      <c r="D1841" s="16">
        <f ca="1">MATCH(B1841,'Natural Gas'!A:A)</f>
        <v>2995</v>
      </c>
      <c r="E1841" s="4">
        <f ca="1">INDEX('Natural Gas'!B:B,'Price Data'!D1841)</f>
        <v>5.81</v>
      </c>
      <c r="F1841" s="4">
        <f ca="1">MAX((C1841-E1841*$E$4-$E$3),0)</f>
        <v>7.7700000000000031</v>
      </c>
      <c r="G1841" s="4">
        <f t="shared" ca="1" si="31"/>
        <v>2008</v>
      </c>
    </row>
    <row r="1842" spans="2:7" x14ac:dyDescent="0.25">
      <c r="B1842" s="23">
        <v>39812</v>
      </c>
      <c r="C1842" s="22">
        <v>63.16</v>
      </c>
      <c r="D1842" s="16">
        <f ca="1">MATCH(B1842,'Natural Gas'!A:A)</f>
        <v>2996</v>
      </c>
      <c r="E1842" s="4">
        <f ca="1">INDEX('Natural Gas'!B:B,'Price Data'!D1842)</f>
        <v>5.71</v>
      </c>
      <c r="F1842" s="4">
        <f ca="1">MAX((C1842-E1842*$E$4-$E$3),0)</f>
        <v>15.479999999999997</v>
      </c>
      <c r="G1842" s="4">
        <f t="shared" ca="1" si="31"/>
        <v>2008</v>
      </c>
    </row>
    <row r="1843" spans="2:7" x14ac:dyDescent="0.25">
      <c r="B1843" s="23">
        <v>39815</v>
      </c>
      <c r="C1843" s="22">
        <v>65.44</v>
      </c>
      <c r="D1843" s="16">
        <f ca="1">MATCH(B1843,'Natural Gas'!A:A)</f>
        <v>2998</v>
      </c>
      <c r="E1843" s="4">
        <f ca="1">INDEX('Natural Gas'!B:B,'Price Data'!D1843)</f>
        <v>5.41</v>
      </c>
      <c r="F1843" s="4">
        <f ca="1">MAX((C1843-E1843*$E$4-$E$3),0)</f>
        <v>20.159999999999997</v>
      </c>
      <c r="G1843" s="4">
        <f t="shared" ca="1" si="31"/>
        <v>2009</v>
      </c>
    </row>
    <row r="1844" spans="2:7" x14ac:dyDescent="0.25">
      <c r="B1844" s="23">
        <v>39818</v>
      </c>
      <c r="C1844" s="22">
        <v>66.22</v>
      </c>
      <c r="D1844" s="16">
        <f ca="1">MATCH(B1844,'Natural Gas'!A:A)</f>
        <v>2999</v>
      </c>
      <c r="E1844" s="4">
        <f ca="1">INDEX('Natural Gas'!B:B,'Price Data'!D1844)</f>
        <v>5.83</v>
      </c>
      <c r="F1844" s="4">
        <f ca="1">MAX((C1844-E1844*$E$4-$E$3),0)</f>
        <v>17.579999999999998</v>
      </c>
      <c r="G1844" s="4">
        <f t="shared" ca="1" si="31"/>
        <v>2009</v>
      </c>
    </row>
    <row r="1845" spans="2:7" x14ac:dyDescent="0.25">
      <c r="B1845" s="23">
        <v>39819</v>
      </c>
      <c r="C1845" s="22">
        <v>63.83</v>
      </c>
      <c r="D1845" s="16">
        <f ca="1">MATCH(B1845,'Natural Gas'!A:A)</f>
        <v>3000</v>
      </c>
      <c r="E1845" s="4">
        <f ca="1">INDEX('Natural Gas'!B:B,'Price Data'!D1845)</f>
        <v>6.1</v>
      </c>
      <c r="F1845" s="4">
        <f ca="1">MAX((C1845-E1845*$E$4-$E$3),0)</f>
        <v>13.030000000000001</v>
      </c>
      <c r="G1845" s="4">
        <f t="shared" ca="1" si="31"/>
        <v>2009</v>
      </c>
    </row>
    <row r="1846" spans="2:7" x14ac:dyDescent="0.25">
      <c r="B1846" s="23">
        <v>39820</v>
      </c>
      <c r="C1846" s="22">
        <v>66.47</v>
      </c>
      <c r="D1846" s="16">
        <f ca="1">MATCH(B1846,'Natural Gas'!A:A)</f>
        <v>3001</v>
      </c>
      <c r="E1846" s="4">
        <f ca="1">INDEX('Natural Gas'!B:B,'Price Data'!D1846)</f>
        <v>5.89</v>
      </c>
      <c r="F1846" s="4">
        <f ca="1">MAX((C1846-E1846*$E$4-$E$3),0)</f>
        <v>17.350000000000001</v>
      </c>
      <c r="G1846" s="4">
        <f t="shared" ca="1" si="31"/>
        <v>2009</v>
      </c>
    </row>
    <row r="1847" spans="2:7" x14ac:dyDescent="0.25">
      <c r="B1847" s="23">
        <v>39821</v>
      </c>
      <c r="C1847" s="22">
        <v>77.31</v>
      </c>
      <c r="D1847" s="16">
        <f ca="1">MATCH(B1847,'Natural Gas'!A:A)</f>
        <v>3002</v>
      </c>
      <c r="E1847" s="4">
        <f ca="1">INDEX('Natural Gas'!B:B,'Price Data'!D1847)</f>
        <v>5.96</v>
      </c>
      <c r="F1847" s="4">
        <f ca="1">MAX((C1847-E1847*$E$4-$E$3),0)</f>
        <v>27.630000000000003</v>
      </c>
      <c r="G1847" s="4">
        <f t="shared" ca="1" si="31"/>
        <v>2009</v>
      </c>
    </row>
    <row r="1848" spans="2:7" x14ac:dyDescent="0.25">
      <c r="B1848" s="23">
        <v>39822</v>
      </c>
      <c r="C1848" s="22">
        <v>94.19</v>
      </c>
      <c r="D1848" s="16">
        <f ca="1">MATCH(B1848,'Natural Gas'!A:A)</f>
        <v>3003</v>
      </c>
      <c r="E1848" s="4">
        <f ca="1">INDEX('Natural Gas'!B:B,'Price Data'!D1848)</f>
        <v>5.6</v>
      </c>
      <c r="F1848" s="4">
        <f ca="1">MAX((C1848-E1848*$E$4-$E$3),0)</f>
        <v>47.39</v>
      </c>
      <c r="G1848" s="4">
        <f t="shared" ca="1" si="31"/>
        <v>2009</v>
      </c>
    </row>
    <row r="1849" spans="2:7" x14ac:dyDescent="0.25">
      <c r="B1849" s="23">
        <v>39825</v>
      </c>
      <c r="C1849" s="22">
        <v>74.760000000000005</v>
      </c>
      <c r="D1849" s="16">
        <f ca="1">MATCH(B1849,'Natural Gas'!A:A)</f>
        <v>3004</v>
      </c>
      <c r="E1849" s="4">
        <f ca="1">INDEX('Natural Gas'!B:B,'Price Data'!D1849)</f>
        <v>5.59</v>
      </c>
      <c r="F1849" s="4">
        <f ca="1">MAX((C1849-E1849*$E$4-$E$3),0)</f>
        <v>28.040000000000006</v>
      </c>
      <c r="G1849" s="4">
        <f t="shared" ca="1" si="31"/>
        <v>2009</v>
      </c>
    </row>
    <row r="1850" spans="2:7" x14ac:dyDescent="0.25">
      <c r="B1850" s="23">
        <v>39826</v>
      </c>
      <c r="C1850" s="22">
        <v>99.83</v>
      </c>
      <c r="D1850" s="16">
        <f ca="1">MATCH(B1850,'Natural Gas'!A:A)</f>
        <v>3005</v>
      </c>
      <c r="E1850" s="4">
        <f ca="1">INDEX('Natural Gas'!B:B,'Price Data'!D1850)</f>
        <v>5.7</v>
      </c>
      <c r="F1850" s="4">
        <f ca="1">MAX((C1850-E1850*$E$4-$E$3),0)</f>
        <v>52.23</v>
      </c>
      <c r="G1850" s="4">
        <f t="shared" ca="1" si="31"/>
        <v>2009</v>
      </c>
    </row>
    <row r="1851" spans="2:7" x14ac:dyDescent="0.25">
      <c r="B1851" s="23">
        <v>39827</v>
      </c>
      <c r="C1851" s="22">
        <v>120.32</v>
      </c>
      <c r="D1851" s="16">
        <f ca="1">MATCH(B1851,'Natural Gas'!A:A)</f>
        <v>3006</v>
      </c>
      <c r="E1851" s="4">
        <f ca="1">INDEX('Natural Gas'!B:B,'Price Data'!D1851)</f>
        <v>5.47</v>
      </c>
      <c r="F1851" s="4">
        <f ca="1">MAX((C1851-E1851*$E$4-$E$3),0)</f>
        <v>74.56</v>
      </c>
      <c r="G1851" s="4">
        <f t="shared" ca="1" si="31"/>
        <v>2009</v>
      </c>
    </row>
    <row r="1852" spans="2:7" x14ac:dyDescent="0.25">
      <c r="B1852" s="23">
        <v>39828</v>
      </c>
      <c r="C1852" s="22">
        <v>109.76</v>
      </c>
      <c r="D1852" s="16">
        <f ca="1">MATCH(B1852,'Natural Gas'!A:A)</f>
        <v>3007</v>
      </c>
      <c r="E1852" s="4">
        <f ca="1">INDEX('Natural Gas'!B:B,'Price Data'!D1852)</f>
        <v>5.27</v>
      </c>
      <c r="F1852" s="4">
        <f ca="1">MAX((C1852-E1852*$E$4-$E$3),0)</f>
        <v>65.600000000000009</v>
      </c>
      <c r="G1852" s="4">
        <f t="shared" ca="1" si="31"/>
        <v>2009</v>
      </c>
    </row>
    <row r="1853" spans="2:7" x14ac:dyDescent="0.25">
      <c r="B1853" s="23">
        <v>39829</v>
      </c>
      <c r="C1853" s="22">
        <v>71.59</v>
      </c>
      <c r="D1853" s="16">
        <f ca="1">MATCH(B1853,'Natural Gas'!A:A)</f>
        <v>3008</v>
      </c>
      <c r="E1853" s="4">
        <f ca="1">INDEX('Natural Gas'!B:B,'Price Data'!D1853)</f>
        <v>5.09</v>
      </c>
      <c r="F1853" s="4">
        <f ca="1">MAX((C1853-E1853*$E$4-$E$3),0)</f>
        <v>28.870000000000005</v>
      </c>
      <c r="G1853" s="4">
        <f t="shared" ca="1" si="31"/>
        <v>2009</v>
      </c>
    </row>
    <row r="1854" spans="2:7" x14ac:dyDescent="0.25">
      <c r="B1854" s="23">
        <v>39832</v>
      </c>
      <c r="C1854" s="22">
        <v>76.84</v>
      </c>
      <c r="D1854" s="16">
        <f ca="1">MATCH(B1854,'Natural Gas'!A:A)</f>
        <v>3008</v>
      </c>
      <c r="E1854" s="4">
        <f ca="1">INDEX('Natural Gas'!B:B,'Price Data'!D1854)</f>
        <v>5.09</v>
      </c>
      <c r="F1854" s="4">
        <f ca="1">MAX((C1854-E1854*$E$4-$E$3),0)</f>
        <v>34.120000000000005</v>
      </c>
      <c r="G1854" s="4">
        <f t="shared" ca="1" si="31"/>
        <v>2009</v>
      </c>
    </row>
    <row r="1855" spans="2:7" x14ac:dyDescent="0.25">
      <c r="B1855" s="23">
        <v>39833</v>
      </c>
      <c r="C1855" s="22">
        <v>83.76</v>
      </c>
      <c r="D1855" s="16">
        <f ca="1">MATCH(B1855,'Natural Gas'!A:A)</f>
        <v>3009</v>
      </c>
      <c r="E1855" s="4">
        <f ca="1">INDEX('Natural Gas'!B:B,'Price Data'!D1855)</f>
        <v>4.8600000000000003</v>
      </c>
      <c r="F1855" s="4">
        <f ca="1">MAX((C1855-E1855*$E$4-$E$3),0)</f>
        <v>42.88</v>
      </c>
      <c r="G1855" s="4">
        <f t="shared" ca="1" si="31"/>
        <v>2009</v>
      </c>
    </row>
    <row r="1856" spans="2:7" x14ac:dyDescent="0.25">
      <c r="B1856" s="23">
        <v>39834</v>
      </c>
      <c r="C1856" s="22">
        <v>67.739999999999995</v>
      </c>
      <c r="D1856" s="16">
        <f ca="1">MATCH(B1856,'Natural Gas'!A:A)</f>
        <v>3010</v>
      </c>
      <c r="E1856" s="4">
        <f ca="1">INDEX('Natural Gas'!B:B,'Price Data'!D1856)</f>
        <v>4.87</v>
      </c>
      <c r="F1856" s="4">
        <f ca="1">MAX((C1856-E1856*$E$4-$E$3),0)</f>
        <v>26.779999999999994</v>
      </c>
      <c r="G1856" s="4">
        <f t="shared" ca="1" si="31"/>
        <v>2009</v>
      </c>
    </row>
    <row r="1857" spans="2:7" x14ac:dyDescent="0.25">
      <c r="B1857" s="23">
        <v>39835</v>
      </c>
      <c r="C1857" s="22">
        <v>54.36</v>
      </c>
      <c r="D1857" s="16">
        <f ca="1">MATCH(B1857,'Natural Gas'!A:A)</f>
        <v>3011</v>
      </c>
      <c r="E1857" s="4">
        <f ca="1">INDEX('Natural Gas'!B:B,'Price Data'!D1857)</f>
        <v>4.72</v>
      </c>
      <c r="F1857" s="4">
        <f ca="1">MAX((C1857-E1857*$E$4-$E$3),0)</f>
        <v>14.600000000000001</v>
      </c>
      <c r="G1857" s="4">
        <f t="shared" ca="1" si="31"/>
        <v>2009</v>
      </c>
    </row>
    <row r="1858" spans="2:7" x14ac:dyDescent="0.25">
      <c r="B1858" s="23">
        <v>39836</v>
      </c>
      <c r="C1858" s="22">
        <v>85.31</v>
      </c>
      <c r="D1858" s="16">
        <f ca="1">MATCH(B1858,'Natural Gas'!A:A)</f>
        <v>3012</v>
      </c>
      <c r="E1858" s="4">
        <f ca="1">INDEX('Natural Gas'!B:B,'Price Data'!D1858)</f>
        <v>4.75</v>
      </c>
      <c r="F1858" s="4">
        <f ca="1">MAX((C1858-E1858*$E$4-$E$3),0)</f>
        <v>45.31</v>
      </c>
      <c r="G1858" s="4">
        <f t="shared" ca="1" si="31"/>
        <v>2009</v>
      </c>
    </row>
    <row r="1859" spans="2:7" x14ac:dyDescent="0.25">
      <c r="B1859" s="23">
        <v>39839</v>
      </c>
      <c r="C1859" s="22">
        <v>83.02</v>
      </c>
      <c r="D1859" s="16">
        <f ca="1">MATCH(B1859,'Natural Gas'!A:A)</f>
        <v>3013</v>
      </c>
      <c r="E1859" s="4">
        <f ca="1">INDEX('Natural Gas'!B:B,'Price Data'!D1859)</f>
        <v>4.62</v>
      </c>
      <c r="F1859" s="4">
        <f ca="1">MAX((C1859-E1859*$E$4-$E$3),0)</f>
        <v>44.059999999999995</v>
      </c>
      <c r="G1859" s="4">
        <f t="shared" ca="1" si="31"/>
        <v>2009</v>
      </c>
    </row>
    <row r="1860" spans="2:7" x14ac:dyDescent="0.25">
      <c r="B1860" s="23">
        <v>39840</v>
      </c>
      <c r="C1860" s="22">
        <v>67.94</v>
      </c>
      <c r="D1860" s="16">
        <f ca="1">MATCH(B1860,'Natural Gas'!A:A)</f>
        <v>3014</v>
      </c>
      <c r="E1860" s="4">
        <f ca="1">INDEX('Natural Gas'!B:B,'Price Data'!D1860)</f>
        <v>4.76</v>
      </c>
      <c r="F1860" s="4">
        <f ca="1">MAX((C1860-E1860*$E$4-$E$3),0)</f>
        <v>27.86</v>
      </c>
      <c r="G1860" s="4">
        <f t="shared" ca="1" si="31"/>
        <v>2009</v>
      </c>
    </row>
    <row r="1861" spans="2:7" x14ac:dyDescent="0.25">
      <c r="B1861" s="23">
        <v>39841</v>
      </c>
      <c r="C1861" s="22">
        <v>61.01</v>
      </c>
      <c r="D1861" s="16">
        <f ca="1">MATCH(B1861,'Natural Gas'!A:A)</f>
        <v>3015</v>
      </c>
      <c r="E1861" s="4">
        <f ca="1">INDEX('Natural Gas'!B:B,'Price Data'!D1861)</f>
        <v>4.84</v>
      </c>
      <c r="F1861" s="4">
        <f ca="1">MAX((C1861-E1861*$E$4-$E$3),0)</f>
        <v>20.29</v>
      </c>
      <c r="G1861" s="4">
        <f t="shared" ca="1" si="31"/>
        <v>2009</v>
      </c>
    </row>
    <row r="1862" spans="2:7" x14ac:dyDescent="0.25">
      <c r="B1862" s="23">
        <v>39842</v>
      </c>
      <c r="C1862" s="22">
        <v>58.89</v>
      </c>
      <c r="D1862" s="16">
        <f ca="1">MATCH(B1862,'Natural Gas'!A:A)</f>
        <v>3016</v>
      </c>
      <c r="E1862" s="4">
        <f ca="1">INDEX('Natural Gas'!B:B,'Price Data'!D1862)</f>
        <v>4.71</v>
      </c>
      <c r="F1862" s="4">
        <f ca="1">MAX((C1862-E1862*$E$4-$E$3),0)</f>
        <v>19.21</v>
      </c>
      <c r="G1862" s="4">
        <f t="shared" ca="1" si="31"/>
        <v>2009</v>
      </c>
    </row>
    <row r="1863" spans="2:7" x14ac:dyDescent="0.25">
      <c r="B1863" s="23">
        <v>39843</v>
      </c>
      <c r="C1863" s="22">
        <v>54.1</v>
      </c>
      <c r="D1863" s="16">
        <f ca="1">MATCH(B1863,'Natural Gas'!A:A)</f>
        <v>3017</v>
      </c>
      <c r="E1863" s="4">
        <f ca="1">INDEX('Natural Gas'!B:B,'Price Data'!D1863)</f>
        <v>4.7699999999999996</v>
      </c>
      <c r="F1863" s="4">
        <f ca="1">MAX((C1863-E1863*$E$4-$E$3),0)</f>
        <v>13.940000000000005</v>
      </c>
      <c r="G1863" s="4">
        <f t="shared" ca="1" si="31"/>
        <v>2009</v>
      </c>
    </row>
    <row r="1864" spans="2:7" x14ac:dyDescent="0.25">
      <c r="B1864" s="23">
        <v>39846</v>
      </c>
      <c r="C1864" s="22">
        <v>61.01</v>
      </c>
      <c r="D1864" s="16">
        <f ca="1">MATCH(B1864,'Natural Gas'!A:A)</f>
        <v>3018</v>
      </c>
      <c r="E1864" s="4">
        <f ca="1">INDEX('Natural Gas'!B:B,'Price Data'!D1864)</f>
        <v>4.4800000000000004</v>
      </c>
      <c r="F1864" s="4">
        <f ca="1">MAX((C1864-E1864*$E$4-$E$3),0)</f>
        <v>23.169999999999995</v>
      </c>
      <c r="G1864" s="4">
        <f t="shared" ca="1" si="31"/>
        <v>2009</v>
      </c>
    </row>
    <row r="1865" spans="2:7" x14ac:dyDescent="0.25">
      <c r="B1865" s="23">
        <v>39847</v>
      </c>
      <c r="C1865" s="22">
        <v>83.67</v>
      </c>
      <c r="D1865" s="16">
        <f ca="1">MATCH(B1865,'Natural Gas'!A:A)</f>
        <v>3019</v>
      </c>
      <c r="E1865" s="4">
        <f ca="1">INDEX('Natural Gas'!B:B,'Price Data'!D1865)</f>
        <v>5.04</v>
      </c>
      <c r="F1865" s="4">
        <f ca="1">MAX((C1865-E1865*$E$4-$E$3),0)</f>
        <v>41.35</v>
      </c>
      <c r="G1865" s="4">
        <f t="shared" ca="1" si="31"/>
        <v>2009</v>
      </c>
    </row>
    <row r="1866" spans="2:7" x14ac:dyDescent="0.25">
      <c r="B1866" s="23">
        <v>39848</v>
      </c>
      <c r="C1866" s="22">
        <v>84.49</v>
      </c>
      <c r="D1866" s="16">
        <f ca="1">MATCH(B1866,'Natural Gas'!A:A)</f>
        <v>3020</v>
      </c>
      <c r="E1866" s="4">
        <f ca="1">INDEX('Natural Gas'!B:B,'Price Data'!D1866)</f>
        <v>5.01</v>
      </c>
      <c r="F1866" s="4">
        <f ca="1">MAX((C1866-E1866*$E$4-$E$3),0)</f>
        <v>42.41</v>
      </c>
      <c r="G1866" s="4">
        <f t="shared" ca="1" si="31"/>
        <v>2009</v>
      </c>
    </row>
    <row r="1867" spans="2:7" x14ac:dyDescent="0.25">
      <c r="B1867" s="23">
        <v>39849</v>
      </c>
      <c r="C1867" s="22">
        <v>64.3</v>
      </c>
      <c r="D1867" s="16">
        <f ca="1">MATCH(B1867,'Natural Gas'!A:A)</f>
        <v>3021</v>
      </c>
      <c r="E1867" s="4">
        <f ca="1">INDEX('Natural Gas'!B:B,'Price Data'!D1867)</f>
        <v>4.84</v>
      </c>
      <c r="F1867" s="4">
        <f ca="1">MAX((C1867-E1867*$E$4-$E$3),0)</f>
        <v>23.58</v>
      </c>
      <c r="G1867" s="4">
        <f t="shared" ref="G1867:G1930" ca="1" si="32">YEAR(B1867)</f>
        <v>2009</v>
      </c>
    </row>
    <row r="1868" spans="2:7" x14ac:dyDescent="0.25">
      <c r="B1868" s="23">
        <v>39850</v>
      </c>
      <c r="C1868" s="22">
        <v>54.44</v>
      </c>
      <c r="D1868" s="16">
        <f ca="1">MATCH(B1868,'Natural Gas'!A:A)</f>
        <v>3022</v>
      </c>
      <c r="E1868" s="4">
        <f ca="1">INDEX('Natural Gas'!B:B,'Price Data'!D1868)</f>
        <v>4.67</v>
      </c>
      <c r="F1868" s="4">
        <f ca="1">MAX((C1868-E1868*$E$4-$E$3),0)</f>
        <v>15.079999999999998</v>
      </c>
      <c r="G1868" s="4">
        <f t="shared" ca="1" si="32"/>
        <v>2009</v>
      </c>
    </row>
    <row r="1869" spans="2:7" x14ac:dyDescent="0.25">
      <c r="B1869" s="23">
        <v>39853</v>
      </c>
      <c r="C1869" s="22">
        <v>49.01</v>
      </c>
      <c r="D1869" s="16">
        <f ca="1">MATCH(B1869,'Natural Gas'!A:A)</f>
        <v>3023</v>
      </c>
      <c r="E1869" s="4">
        <f ca="1">INDEX('Natural Gas'!B:B,'Price Data'!D1869)</f>
        <v>4.76</v>
      </c>
      <c r="F1869" s="4">
        <f ca="1">MAX((C1869-E1869*$E$4-$E$3),0)</f>
        <v>8.93</v>
      </c>
      <c r="G1869" s="4">
        <f t="shared" ca="1" si="32"/>
        <v>2009</v>
      </c>
    </row>
    <row r="1870" spans="2:7" x14ac:dyDescent="0.25">
      <c r="B1870" s="23">
        <v>39854</v>
      </c>
      <c r="C1870" s="22">
        <v>47.83</v>
      </c>
      <c r="D1870" s="16">
        <f ca="1">MATCH(B1870,'Natural Gas'!A:A)</f>
        <v>3024</v>
      </c>
      <c r="E1870" s="4">
        <f ca="1">INDEX('Natural Gas'!B:B,'Price Data'!D1870)</f>
        <v>4.84</v>
      </c>
      <c r="F1870" s="4">
        <f ca="1">MAX((C1870-E1870*$E$4-$E$3),0)</f>
        <v>7.1099999999999994</v>
      </c>
      <c r="G1870" s="4">
        <f t="shared" ca="1" si="32"/>
        <v>2009</v>
      </c>
    </row>
    <row r="1871" spans="2:7" x14ac:dyDescent="0.25">
      <c r="B1871" s="23">
        <v>39855</v>
      </c>
      <c r="C1871" s="22">
        <v>49.16</v>
      </c>
      <c r="D1871" s="16">
        <f ca="1">MATCH(B1871,'Natural Gas'!A:A)</f>
        <v>3025</v>
      </c>
      <c r="E1871" s="4">
        <f ca="1">INDEX('Natural Gas'!B:B,'Price Data'!D1871)</f>
        <v>4.68</v>
      </c>
      <c r="F1871" s="4">
        <f ca="1">MAX((C1871-E1871*$E$4-$E$3),0)</f>
        <v>9.7199999999999989</v>
      </c>
      <c r="G1871" s="4">
        <f t="shared" ca="1" si="32"/>
        <v>2009</v>
      </c>
    </row>
    <row r="1872" spans="2:7" x14ac:dyDescent="0.25">
      <c r="B1872" s="23">
        <v>39856</v>
      </c>
      <c r="C1872" s="22">
        <v>54.46</v>
      </c>
      <c r="D1872" s="16">
        <f ca="1">MATCH(B1872,'Natural Gas'!A:A)</f>
        <v>3026</v>
      </c>
      <c r="E1872" s="4">
        <f ca="1">INDEX('Natural Gas'!B:B,'Price Data'!D1872)</f>
        <v>4.7300000000000004</v>
      </c>
      <c r="F1872" s="4">
        <f ca="1">MAX((C1872-E1872*$E$4-$E$3),0)</f>
        <v>14.619999999999997</v>
      </c>
      <c r="G1872" s="4">
        <f t="shared" ca="1" si="32"/>
        <v>2009</v>
      </c>
    </row>
    <row r="1873" spans="2:7" x14ac:dyDescent="0.25">
      <c r="B1873" s="23">
        <v>39857</v>
      </c>
      <c r="C1873" s="22">
        <v>53.35</v>
      </c>
      <c r="D1873" s="16">
        <f ca="1">MATCH(B1873,'Natural Gas'!A:A)</f>
        <v>3027</v>
      </c>
      <c r="E1873" s="4">
        <f ca="1">INDEX('Natural Gas'!B:B,'Price Data'!D1873)</f>
        <v>4.5999999999999996</v>
      </c>
      <c r="F1873" s="4">
        <f ca="1">MAX((C1873-E1873*$E$4-$E$3),0)</f>
        <v>14.550000000000004</v>
      </c>
      <c r="G1873" s="4">
        <f t="shared" ca="1" si="32"/>
        <v>2009</v>
      </c>
    </row>
    <row r="1874" spans="2:7" x14ac:dyDescent="0.25">
      <c r="B1874" s="23">
        <v>39860</v>
      </c>
      <c r="C1874" s="22">
        <v>54.6</v>
      </c>
      <c r="D1874" s="16">
        <f ca="1">MATCH(B1874,'Natural Gas'!A:A)</f>
        <v>3027</v>
      </c>
      <c r="E1874" s="4">
        <f ca="1">INDEX('Natural Gas'!B:B,'Price Data'!D1874)</f>
        <v>4.5999999999999996</v>
      </c>
      <c r="F1874" s="4">
        <f ca="1">MAX((C1874-E1874*$E$4-$E$3),0)</f>
        <v>15.800000000000004</v>
      </c>
      <c r="G1874" s="4">
        <f t="shared" ca="1" si="32"/>
        <v>2009</v>
      </c>
    </row>
    <row r="1875" spans="2:7" x14ac:dyDescent="0.25">
      <c r="B1875" s="23">
        <v>39861</v>
      </c>
      <c r="C1875" s="22">
        <v>48.61</v>
      </c>
      <c r="D1875" s="16">
        <f ca="1">MATCH(B1875,'Natural Gas'!A:A)</f>
        <v>3028</v>
      </c>
      <c r="E1875" s="4">
        <f ca="1">INDEX('Natural Gas'!B:B,'Price Data'!D1875)</f>
        <v>4.3499999999999996</v>
      </c>
      <c r="F1875" s="4">
        <f ca="1">MAX((C1875-E1875*$E$4-$E$3),0)</f>
        <v>11.810000000000002</v>
      </c>
      <c r="G1875" s="4">
        <f t="shared" ca="1" si="32"/>
        <v>2009</v>
      </c>
    </row>
    <row r="1876" spans="2:7" x14ac:dyDescent="0.25">
      <c r="B1876" s="23">
        <v>39862</v>
      </c>
      <c r="C1876" s="22">
        <v>46.02</v>
      </c>
      <c r="D1876" s="16">
        <f ca="1">MATCH(B1876,'Natural Gas'!A:A)</f>
        <v>3029</v>
      </c>
      <c r="E1876" s="4">
        <f ca="1">INDEX('Natural Gas'!B:B,'Price Data'!D1876)</f>
        <v>4.3499999999999996</v>
      </c>
      <c r="F1876" s="4">
        <f ca="1">MAX((C1876-E1876*$E$4-$E$3),0)</f>
        <v>9.220000000000006</v>
      </c>
      <c r="G1876" s="4">
        <f t="shared" ca="1" si="32"/>
        <v>2009</v>
      </c>
    </row>
    <row r="1877" spans="2:7" x14ac:dyDescent="0.25">
      <c r="B1877" s="23">
        <v>39863</v>
      </c>
      <c r="C1877" s="22">
        <v>49.9</v>
      </c>
      <c r="D1877" s="16">
        <f ca="1">MATCH(B1877,'Natural Gas'!A:A)</f>
        <v>3030</v>
      </c>
      <c r="E1877" s="4">
        <f ca="1">INDEX('Natural Gas'!B:B,'Price Data'!D1877)</f>
        <v>4.46</v>
      </c>
      <c r="F1877" s="4">
        <f ca="1">MAX((C1877-E1877*$E$4-$E$3),0)</f>
        <v>12.219999999999999</v>
      </c>
      <c r="G1877" s="4">
        <f t="shared" ca="1" si="32"/>
        <v>2009</v>
      </c>
    </row>
    <row r="1878" spans="2:7" x14ac:dyDescent="0.25">
      <c r="B1878" s="23">
        <v>39864</v>
      </c>
      <c r="C1878" s="22">
        <v>48.11</v>
      </c>
      <c r="D1878" s="16">
        <f ca="1">MATCH(B1878,'Natural Gas'!A:A)</f>
        <v>3031</v>
      </c>
      <c r="E1878" s="4">
        <f ca="1">INDEX('Natural Gas'!B:B,'Price Data'!D1878)</f>
        <v>4.21</v>
      </c>
      <c r="F1878" s="4">
        <f ca="1">MAX((C1878-E1878*$E$4-$E$3),0)</f>
        <v>12.43</v>
      </c>
      <c r="G1878" s="4">
        <f t="shared" ca="1" si="32"/>
        <v>2009</v>
      </c>
    </row>
    <row r="1879" spans="2:7" x14ac:dyDescent="0.25">
      <c r="B1879" s="23">
        <v>39867</v>
      </c>
      <c r="C1879" s="22">
        <v>51.4</v>
      </c>
      <c r="D1879" s="16">
        <f ca="1">MATCH(B1879,'Natural Gas'!A:A)</f>
        <v>3032</v>
      </c>
      <c r="E1879" s="4">
        <f ca="1">INDEX('Natural Gas'!B:B,'Price Data'!D1879)</f>
        <v>4.2300000000000004</v>
      </c>
      <c r="F1879" s="4">
        <f ca="1">MAX((C1879-E1879*$E$4-$E$3),0)</f>
        <v>15.559999999999995</v>
      </c>
      <c r="G1879" s="4">
        <f t="shared" ca="1" si="32"/>
        <v>2009</v>
      </c>
    </row>
    <row r="1880" spans="2:7" x14ac:dyDescent="0.25">
      <c r="B1880" s="23">
        <v>39868</v>
      </c>
      <c r="C1880" s="22">
        <v>48.73</v>
      </c>
      <c r="D1880" s="16">
        <f ca="1">MATCH(B1880,'Natural Gas'!A:A)</f>
        <v>3033</v>
      </c>
      <c r="E1880" s="4">
        <f ca="1">INDEX('Natural Gas'!B:B,'Price Data'!D1880)</f>
        <v>4.21</v>
      </c>
      <c r="F1880" s="4">
        <f ca="1">MAX((C1880-E1880*$E$4-$E$3),0)</f>
        <v>13.049999999999997</v>
      </c>
      <c r="G1880" s="4">
        <f t="shared" ca="1" si="32"/>
        <v>2009</v>
      </c>
    </row>
    <row r="1881" spans="2:7" x14ac:dyDescent="0.25">
      <c r="B1881" s="23">
        <v>39869</v>
      </c>
      <c r="C1881" s="22">
        <v>43.77</v>
      </c>
      <c r="D1881" s="16">
        <f ca="1">MATCH(B1881,'Natural Gas'!A:A)</f>
        <v>3034</v>
      </c>
      <c r="E1881" s="4">
        <f ca="1">INDEX('Natural Gas'!B:B,'Price Data'!D1881)</f>
        <v>4.2</v>
      </c>
      <c r="F1881" s="4">
        <f ca="1">MAX((C1881-E1881*$E$4-$E$3),0)</f>
        <v>8.1700000000000017</v>
      </c>
      <c r="G1881" s="4">
        <f t="shared" ca="1" si="32"/>
        <v>2009</v>
      </c>
    </row>
    <row r="1882" spans="2:7" x14ac:dyDescent="0.25">
      <c r="B1882" s="23">
        <v>39870</v>
      </c>
      <c r="C1882" s="22">
        <v>44</v>
      </c>
      <c r="D1882" s="16">
        <f ca="1">MATCH(B1882,'Natural Gas'!A:A)</f>
        <v>3035</v>
      </c>
      <c r="E1882" s="4">
        <f ca="1">INDEX('Natural Gas'!B:B,'Price Data'!D1882)</f>
        <v>4.08</v>
      </c>
      <c r="F1882" s="4">
        <f ca="1">MAX((C1882-E1882*$E$4-$E$3),0)</f>
        <v>9.36</v>
      </c>
      <c r="G1882" s="4">
        <f t="shared" ca="1" si="32"/>
        <v>2009</v>
      </c>
    </row>
    <row r="1883" spans="2:7" x14ac:dyDescent="0.25">
      <c r="B1883" s="23">
        <v>39871</v>
      </c>
      <c r="C1883" s="22">
        <v>51.83</v>
      </c>
      <c r="D1883" s="16">
        <f ca="1">MATCH(B1883,'Natural Gas'!A:A)</f>
        <v>3036</v>
      </c>
      <c r="E1883" s="4">
        <f ca="1">INDEX('Natural Gas'!B:B,'Price Data'!D1883)</f>
        <v>4.04</v>
      </c>
      <c r="F1883" s="4">
        <f ca="1">MAX((C1883-E1883*$E$4-$E$3),0)</f>
        <v>17.509999999999998</v>
      </c>
      <c r="G1883" s="4">
        <f t="shared" ca="1" si="32"/>
        <v>2009</v>
      </c>
    </row>
    <row r="1884" spans="2:7" x14ac:dyDescent="0.25">
      <c r="B1884" s="23">
        <v>39874</v>
      </c>
      <c r="C1884" s="22">
        <v>83.75</v>
      </c>
      <c r="D1884" s="16">
        <f ca="1">MATCH(B1884,'Natural Gas'!A:A)</f>
        <v>3037</v>
      </c>
      <c r="E1884" s="4">
        <f ca="1">INDEX('Natural Gas'!B:B,'Price Data'!D1884)</f>
        <v>4.3600000000000003</v>
      </c>
      <c r="F1884" s="4">
        <f ca="1">MAX((C1884-E1884*$E$4-$E$3),0)</f>
        <v>46.87</v>
      </c>
      <c r="G1884" s="4">
        <f t="shared" ca="1" si="32"/>
        <v>2009</v>
      </c>
    </row>
    <row r="1885" spans="2:7" x14ac:dyDescent="0.25">
      <c r="B1885" s="23">
        <v>39875</v>
      </c>
      <c r="C1885" s="22">
        <v>73.38</v>
      </c>
      <c r="D1885" s="16">
        <f ca="1">MATCH(B1885,'Natural Gas'!A:A)</f>
        <v>3038</v>
      </c>
      <c r="E1885" s="4">
        <f ca="1">INDEX('Natural Gas'!B:B,'Price Data'!D1885)</f>
        <v>4.43</v>
      </c>
      <c r="F1885" s="4">
        <f ca="1">MAX((C1885-E1885*$E$4-$E$3),0)</f>
        <v>35.94</v>
      </c>
      <c r="G1885" s="4">
        <f t="shared" ca="1" si="32"/>
        <v>2009</v>
      </c>
    </row>
    <row r="1886" spans="2:7" x14ac:dyDescent="0.25">
      <c r="B1886" s="23">
        <v>39876</v>
      </c>
      <c r="C1886" s="22">
        <v>50.05</v>
      </c>
      <c r="D1886" s="16">
        <f ca="1">MATCH(B1886,'Natural Gas'!A:A)</f>
        <v>3039</v>
      </c>
      <c r="E1886" s="4">
        <f ca="1">INDEX('Natural Gas'!B:B,'Price Data'!D1886)</f>
        <v>4.2300000000000004</v>
      </c>
      <c r="F1886" s="4">
        <f ca="1">MAX((C1886-E1886*$E$4-$E$3),0)</f>
        <v>14.209999999999994</v>
      </c>
      <c r="G1886" s="4">
        <f t="shared" ca="1" si="32"/>
        <v>2009</v>
      </c>
    </row>
    <row r="1887" spans="2:7" x14ac:dyDescent="0.25">
      <c r="B1887" s="23">
        <v>39877</v>
      </c>
      <c r="C1887" s="22">
        <v>44.53</v>
      </c>
      <c r="D1887" s="16">
        <f ca="1">MATCH(B1887,'Natural Gas'!A:A)</f>
        <v>3040</v>
      </c>
      <c r="E1887" s="4">
        <f ca="1">INDEX('Natural Gas'!B:B,'Price Data'!D1887)</f>
        <v>4.22</v>
      </c>
      <c r="F1887" s="4">
        <f ca="1">MAX((C1887-E1887*$E$4-$E$3),0)</f>
        <v>8.7700000000000031</v>
      </c>
      <c r="G1887" s="4">
        <f t="shared" ca="1" si="32"/>
        <v>2009</v>
      </c>
    </row>
    <row r="1888" spans="2:7" x14ac:dyDescent="0.25">
      <c r="B1888" s="23">
        <v>39878</v>
      </c>
      <c r="C1888" s="22">
        <v>42.46</v>
      </c>
      <c r="D1888" s="16">
        <f ca="1">MATCH(B1888,'Natural Gas'!A:A)</f>
        <v>3041</v>
      </c>
      <c r="E1888" s="4">
        <f ca="1">INDEX('Natural Gas'!B:B,'Price Data'!D1888)</f>
        <v>3.93</v>
      </c>
      <c r="F1888" s="4">
        <f ca="1">MAX((C1888-E1888*$E$4-$E$3),0)</f>
        <v>9.02</v>
      </c>
      <c r="G1888" s="4">
        <f t="shared" ca="1" si="32"/>
        <v>2009</v>
      </c>
    </row>
    <row r="1889" spans="2:7" x14ac:dyDescent="0.25">
      <c r="B1889" s="23">
        <v>39881</v>
      </c>
      <c r="C1889" s="22">
        <v>41.64</v>
      </c>
      <c r="D1889" s="16">
        <f ca="1">MATCH(B1889,'Natural Gas'!A:A)</f>
        <v>3042</v>
      </c>
      <c r="E1889" s="4">
        <f ca="1">INDEX('Natural Gas'!B:B,'Price Data'!D1889)</f>
        <v>3.86</v>
      </c>
      <c r="F1889" s="4">
        <f ca="1">MAX((C1889-E1889*$E$4-$E$3),0)</f>
        <v>8.7600000000000016</v>
      </c>
      <c r="G1889" s="4">
        <f t="shared" ca="1" si="32"/>
        <v>2009</v>
      </c>
    </row>
    <row r="1890" spans="2:7" x14ac:dyDescent="0.25">
      <c r="B1890" s="23">
        <v>39882</v>
      </c>
      <c r="C1890" s="22">
        <v>41.71</v>
      </c>
      <c r="D1890" s="16">
        <f ca="1">MATCH(B1890,'Natural Gas'!A:A)</f>
        <v>3043</v>
      </c>
      <c r="E1890" s="4">
        <f ca="1">INDEX('Natural Gas'!B:B,'Price Data'!D1890)</f>
        <v>3.88</v>
      </c>
      <c r="F1890" s="4">
        <f ca="1">MAX((C1890-E1890*$E$4-$E$3),0)</f>
        <v>8.6700000000000017</v>
      </c>
      <c r="G1890" s="4">
        <f t="shared" ca="1" si="32"/>
        <v>2009</v>
      </c>
    </row>
    <row r="1891" spans="2:7" x14ac:dyDescent="0.25">
      <c r="B1891" s="23">
        <v>39883</v>
      </c>
      <c r="C1891" s="22">
        <v>43.52</v>
      </c>
      <c r="D1891" s="16">
        <f ca="1">MATCH(B1891,'Natural Gas'!A:A)</f>
        <v>3044</v>
      </c>
      <c r="E1891" s="4">
        <f ca="1">INDEX('Natural Gas'!B:B,'Price Data'!D1891)</f>
        <v>3.92</v>
      </c>
      <c r="F1891" s="4">
        <f ca="1">MAX((C1891-E1891*$E$4-$E$3),0)</f>
        <v>10.160000000000004</v>
      </c>
      <c r="G1891" s="4">
        <f t="shared" ca="1" si="32"/>
        <v>2009</v>
      </c>
    </row>
    <row r="1892" spans="2:7" x14ac:dyDescent="0.25">
      <c r="B1892" s="23">
        <v>39884</v>
      </c>
      <c r="C1892" s="22">
        <v>44.53</v>
      </c>
      <c r="D1892" s="16">
        <f ca="1">MATCH(B1892,'Natural Gas'!A:A)</f>
        <v>3045</v>
      </c>
      <c r="E1892" s="4">
        <f ca="1">INDEX('Natural Gas'!B:B,'Price Data'!D1892)</f>
        <v>3.87</v>
      </c>
      <c r="F1892" s="4">
        <f ca="1">MAX((C1892-E1892*$E$4-$E$3),0)</f>
        <v>11.57</v>
      </c>
      <c r="G1892" s="4">
        <f t="shared" ca="1" si="32"/>
        <v>2009</v>
      </c>
    </row>
    <row r="1893" spans="2:7" x14ac:dyDescent="0.25">
      <c r="B1893" s="23">
        <v>39885</v>
      </c>
      <c r="C1893" s="22">
        <v>43.16</v>
      </c>
      <c r="D1893" s="16">
        <f ca="1">MATCH(B1893,'Natural Gas'!A:A)</f>
        <v>3046</v>
      </c>
      <c r="E1893" s="4">
        <f ca="1">INDEX('Natural Gas'!B:B,'Price Data'!D1893)</f>
        <v>3.9</v>
      </c>
      <c r="F1893" s="4">
        <f ca="1">MAX((C1893-E1893*$E$4-$E$3),0)</f>
        <v>9.9599999999999973</v>
      </c>
      <c r="G1893" s="4">
        <f t="shared" ca="1" si="32"/>
        <v>2009</v>
      </c>
    </row>
    <row r="1894" spans="2:7" x14ac:dyDescent="0.25">
      <c r="B1894" s="23">
        <v>39888</v>
      </c>
      <c r="C1894" s="22">
        <v>39.979999999999997</v>
      </c>
      <c r="D1894" s="16">
        <f ca="1">MATCH(B1894,'Natural Gas'!A:A)</f>
        <v>3047</v>
      </c>
      <c r="E1894" s="4">
        <f ca="1">INDEX('Natural Gas'!B:B,'Price Data'!D1894)</f>
        <v>3.78</v>
      </c>
      <c r="F1894" s="4">
        <f ca="1">MAX((C1894-E1894*$E$4-$E$3),0)</f>
        <v>7.7399999999999984</v>
      </c>
      <c r="G1894" s="4">
        <f t="shared" ca="1" si="32"/>
        <v>2009</v>
      </c>
    </row>
    <row r="1895" spans="2:7" x14ac:dyDescent="0.25">
      <c r="B1895" s="23">
        <v>39889</v>
      </c>
      <c r="C1895" s="22">
        <v>38.130000000000003</v>
      </c>
      <c r="D1895" s="16">
        <f ca="1">MATCH(B1895,'Natural Gas'!A:A)</f>
        <v>3048</v>
      </c>
      <c r="E1895" s="4">
        <f ca="1">INDEX('Natural Gas'!B:B,'Price Data'!D1895)</f>
        <v>3.78</v>
      </c>
      <c r="F1895" s="4">
        <f ca="1">MAX((C1895-E1895*$E$4-$E$3),0)</f>
        <v>5.8900000000000041</v>
      </c>
      <c r="G1895" s="4">
        <f t="shared" ca="1" si="32"/>
        <v>2009</v>
      </c>
    </row>
    <row r="1896" spans="2:7" x14ac:dyDescent="0.25">
      <c r="B1896" s="23">
        <v>39890</v>
      </c>
      <c r="C1896" s="22">
        <v>38.5</v>
      </c>
      <c r="D1896" s="16">
        <f ca="1">MATCH(B1896,'Natural Gas'!A:A)</f>
        <v>3049</v>
      </c>
      <c r="E1896" s="4">
        <f ca="1">INDEX('Natural Gas'!B:B,'Price Data'!D1896)</f>
        <v>3.75</v>
      </c>
      <c r="F1896" s="4">
        <f ca="1">MAX((C1896-E1896*$E$4-$E$3),0)</f>
        <v>6.5</v>
      </c>
      <c r="G1896" s="4">
        <f t="shared" ca="1" si="32"/>
        <v>2009</v>
      </c>
    </row>
    <row r="1897" spans="2:7" x14ac:dyDescent="0.25">
      <c r="B1897" s="23">
        <v>39891</v>
      </c>
      <c r="C1897" s="22">
        <v>39.19</v>
      </c>
      <c r="D1897" s="16">
        <f ca="1">MATCH(B1897,'Natural Gas'!A:A)</f>
        <v>3050</v>
      </c>
      <c r="E1897" s="4">
        <f ca="1">INDEX('Natural Gas'!B:B,'Price Data'!D1897)</f>
        <v>3.68</v>
      </c>
      <c r="F1897" s="4">
        <f ca="1">MAX((C1897-E1897*$E$4-$E$3),0)</f>
        <v>7.7499999999999964</v>
      </c>
      <c r="G1897" s="4">
        <f t="shared" ca="1" si="32"/>
        <v>2009</v>
      </c>
    </row>
    <row r="1898" spans="2:7" x14ac:dyDescent="0.25">
      <c r="B1898" s="23">
        <v>39892</v>
      </c>
      <c r="C1898" s="22">
        <v>43.62</v>
      </c>
      <c r="D1898" s="16">
        <f ca="1">MATCH(B1898,'Natural Gas'!A:A)</f>
        <v>3051</v>
      </c>
      <c r="E1898" s="4">
        <f ca="1">INDEX('Natural Gas'!B:B,'Price Data'!D1898)</f>
        <v>3.99</v>
      </c>
      <c r="F1898" s="4">
        <f ca="1">MAX((C1898-E1898*$E$4-$E$3),0)</f>
        <v>9.6999999999999957</v>
      </c>
      <c r="G1898" s="4">
        <f t="shared" ca="1" si="32"/>
        <v>2009</v>
      </c>
    </row>
    <row r="1899" spans="2:7" x14ac:dyDescent="0.25">
      <c r="B1899" s="23">
        <v>39895</v>
      </c>
      <c r="C1899" s="22">
        <v>45.59</v>
      </c>
      <c r="D1899" s="16">
        <f ca="1">MATCH(B1899,'Natural Gas'!A:A)</f>
        <v>3052</v>
      </c>
      <c r="E1899" s="4">
        <f ca="1">INDEX('Natural Gas'!B:B,'Price Data'!D1899)</f>
        <v>4.17</v>
      </c>
      <c r="F1899" s="4">
        <f ca="1">MAX((C1899-E1899*$E$4-$E$3),0)</f>
        <v>10.230000000000004</v>
      </c>
      <c r="G1899" s="4">
        <f t="shared" ca="1" si="32"/>
        <v>2009</v>
      </c>
    </row>
    <row r="1900" spans="2:7" x14ac:dyDescent="0.25">
      <c r="B1900" s="23">
        <v>39896</v>
      </c>
      <c r="C1900" s="22">
        <v>42.11</v>
      </c>
      <c r="D1900" s="16">
        <f ca="1">MATCH(B1900,'Natural Gas'!A:A)</f>
        <v>3053</v>
      </c>
      <c r="E1900" s="4">
        <f ca="1">INDEX('Natural Gas'!B:B,'Price Data'!D1900)</f>
        <v>4.13</v>
      </c>
      <c r="F1900" s="4">
        <f ca="1">MAX((C1900-E1900*$E$4-$E$3),0)</f>
        <v>7.07</v>
      </c>
      <c r="G1900" s="4">
        <f t="shared" ca="1" si="32"/>
        <v>2009</v>
      </c>
    </row>
    <row r="1901" spans="2:7" x14ac:dyDescent="0.25">
      <c r="B1901" s="23">
        <v>39897</v>
      </c>
      <c r="C1901" s="22">
        <v>42.96</v>
      </c>
      <c r="D1901" s="16">
        <f ca="1">MATCH(B1901,'Natural Gas'!A:A)</f>
        <v>3054</v>
      </c>
      <c r="E1901" s="4">
        <f ca="1">INDEX('Natural Gas'!B:B,'Price Data'!D1901)</f>
        <v>4.13</v>
      </c>
      <c r="F1901" s="4">
        <f ca="1">MAX((C1901-E1901*$E$4-$E$3),0)</f>
        <v>7.9200000000000017</v>
      </c>
      <c r="G1901" s="4">
        <f t="shared" ca="1" si="32"/>
        <v>2009</v>
      </c>
    </row>
    <row r="1902" spans="2:7" x14ac:dyDescent="0.25">
      <c r="B1902" s="23">
        <v>39898</v>
      </c>
      <c r="C1902" s="22">
        <v>40.630000000000003</v>
      </c>
      <c r="D1902" s="16">
        <f ca="1">MATCH(B1902,'Natural Gas'!A:A)</f>
        <v>3055</v>
      </c>
      <c r="E1902" s="4">
        <f ca="1">INDEX('Natural Gas'!B:B,'Price Data'!D1902)</f>
        <v>4.16</v>
      </c>
      <c r="F1902" s="4">
        <f ca="1">MAX((C1902-E1902*$E$4-$E$3),0)</f>
        <v>5.3500000000000014</v>
      </c>
      <c r="G1902" s="4">
        <f t="shared" ca="1" si="32"/>
        <v>2009</v>
      </c>
    </row>
    <row r="1903" spans="2:7" x14ac:dyDescent="0.25">
      <c r="B1903" s="23">
        <v>39899</v>
      </c>
      <c r="C1903" s="22">
        <v>40.5</v>
      </c>
      <c r="D1903" s="16">
        <f ca="1">MATCH(B1903,'Natural Gas'!A:A)</f>
        <v>3056</v>
      </c>
      <c r="E1903" s="4">
        <f ca="1">INDEX('Natural Gas'!B:B,'Price Data'!D1903)</f>
        <v>3.73</v>
      </c>
      <c r="F1903" s="4">
        <f ca="1">MAX((C1903-E1903*$E$4-$E$3),0)</f>
        <v>8.66</v>
      </c>
      <c r="G1903" s="4">
        <f t="shared" ca="1" si="32"/>
        <v>2009</v>
      </c>
    </row>
    <row r="1904" spans="2:7" x14ac:dyDescent="0.25">
      <c r="B1904" s="23">
        <v>39902</v>
      </c>
      <c r="C1904" s="22">
        <v>39.72</v>
      </c>
      <c r="D1904" s="16">
        <f ca="1">MATCH(B1904,'Natural Gas'!A:A)</f>
        <v>3057</v>
      </c>
      <c r="E1904" s="4">
        <f ca="1">INDEX('Natural Gas'!B:B,'Price Data'!D1904)</f>
        <v>3.63</v>
      </c>
      <c r="F1904" s="4">
        <f ca="1">MAX((C1904-E1904*$E$4-$E$3),0)</f>
        <v>8.68</v>
      </c>
      <c r="G1904" s="4">
        <f t="shared" ca="1" si="32"/>
        <v>2009</v>
      </c>
    </row>
    <row r="1905" spans="2:7" x14ac:dyDescent="0.25">
      <c r="B1905" s="23">
        <v>39903</v>
      </c>
      <c r="C1905" s="22">
        <v>40.619999999999997</v>
      </c>
      <c r="D1905" s="16">
        <f ca="1">MATCH(B1905,'Natural Gas'!A:A)</f>
        <v>3058</v>
      </c>
      <c r="E1905" s="4">
        <f ca="1">INDEX('Natural Gas'!B:B,'Price Data'!D1905)</f>
        <v>3.58</v>
      </c>
      <c r="F1905" s="4">
        <f ca="1">MAX((C1905-E1905*$E$4-$E$3),0)</f>
        <v>9.9799999999999969</v>
      </c>
      <c r="G1905" s="4">
        <f t="shared" ca="1" si="32"/>
        <v>2009</v>
      </c>
    </row>
    <row r="1906" spans="2:7" x14ac:dyDescent="0.25">
      <c r="B1906" s="23">
        <v>39904</v>
      </c>
      <c r="C1906" s="22">
        <v>39.090000000000003</v>
      </c>
      <c r="D1906" s="16">
        <f ca="1">MATCH(B1906,'Natural Gas'!A:A)</f>
        <v>3059</v>
      </c>
      <c r="E1906" s="4">
        <f ca="1">INDEX('Natural Gas'!B:B,'Price Data'!D1906)</f>
        <v>3.56</v>
      </c>
      <c r="F1906" s="4">
        <f ca="1">MAX((C1906-E1906*$E$4-$E$3),0)</f>
        <v>8.610000000000003</v>
      </c>
      <c r="G1906" s="4">
        <f t="shared" ca="1" si="32"/>
        <v>2009</v>
      </c>
    </row>
    <row r="1907" spans="2:7" x14ac:dyDescent="0.25">
      <c r="B1907" s="23">
        <v>39905</v>
      </c>
      <c r="C1907" s="22">
        <v>40.020000000000003</v>
      </c>
      <c r="D1907" s="16">
        <f ca="1">MATCH(B1907,'Natural Gas'!A:A)</f>
        <v>3060</v>
      </c>
      <c r="E1907" s="4">
        <f ca="1">INDEX('Natural Gas'!B:B,'Price Data'!D1907)</f>
        <v>3.69</v>
      </c>
      <c r="F1907" s="4">
        <f ca="1">MAX((C1907-E1907*$E$4-$E$3),0)</f>
        <v>8.5000000000000036</v>
      </c>
      <c r="G1907" s="4">
        <f t="shared" ca="1" si="32"/>
        <v>2009</v>
      </c>
    </row>
    <row r="1908" spans="2:7" x14ac:dyDescent="0.25">
      <c r="B1908" s="23">
        <v>39906</v>
      </c>
      <c r="C1908" s="22">
        <v>41.28</v>
      </c>
      <c r="D1908" s="16">
        <f ca="1">MATCH(B1908,'Natural Gas'!A:A)</f>
        <v>3061</v>
      </c>
      <c r="E1908" s="4">
        <f ca="1">INDEX('Natural Gas'!B:B,'Price Data'!D1908)</f>
        <v>3.66</v>
      </c>
      <c r="F1908" s="4">
        <f ca="1">MAX((C1908-E1908*$E$4-$E$3),0)</f>
        <v>10</v>
      </c>
      <c r="G1908" s="4">
        <f t="shared" ca="1" si="32"/>
        <v>2009</v>
      </c>
    </row>
    <row r="1909" spans="2:7" x14ac:dyDescent="0.25">
      <c r="B1909" s="23">
        <v>39909</v>
      </c>
      <c r="C1909" s="22">
        <v>43.87</v>
      </c>
      <c r="D1909" s="16">
        <f ca="1">MATCH(B1909,'Natural Gas'!A:A)</f>
        <v>3062</v>
      </c>
      <c r="E1909" s="4">
        <f ca="1">INDEX('Natural Gas'!B:B,'Price Data'!D1909)</f>
        <v>3.74</v>
      </c>
      <c r="F1909" s="4">
        <f ca="1">MAX((C1909-E1909*$E$4-$E$3),0)</f>
        <v>11.949999999999996</v>
      </c>
      <c r="G1909" s="4">
        <f t="shared" ca="1" si="32"/>
        <v>2009</v>
      </c>
    </row>
    <row r="1910" spans="2:7" x14ac:dyDescent="0.25">
      <c r="B1910" s="23">
        <v>39910</v>
      </c>
      <c r="C1910" s="22">
        <v>40.9</v>
      </c>
      <c r="D1910" s="16">
        <f ca="1">MATCH(B1910,'Natural Gas'!A:A)</f>
        <v>3063</v>
      </c>
      <c r="E1910" s="4">
        <f ca="1">INDEX('Natural Gas'!B:B,'Price Data'!D1910)</f>
        <v>3.6</v>
      </c>
      <c r="F1910" s="4">
        <f ca="1">MAX((C1910-E1910*$E$4-$E$3),0)</f>
        <v>10.099999999999998</v>
      </c>
      <c r="G1910" s="4">
        <f t="shared" ca="1" si="32"/>
        <v>2009</v>
      </c>
    </row>
    <row r="1911" spans="2:7" x14ac:dyDescent="0.25">
      <c r="B1911" s="23">
        <v>39911</v>
      </c>
      <c r="C1911" s="22">
        <v>39.75</v>
      </c>
      <c r="D1911" s="16">
        <f ca="1">MATCH(B1911,'Natural Gas'!A:A)</f>
        <v>3064</v>
      </c>
      <c r="E1911" s="4">
        <f ca="1">INDEX('Natural Gas'!B:B,'Price Data'!D1911)</f>
        <v>3.5</v>
      </c>
      <c r="F1911" s="4">
        <f ca="1">MAX((C1911-E1911*$E$4-$E$3),0)</f>
        <v>9.75</v>
      </c>
      <c r="G1911" s="4">
        <f t="shared" ca="1" si="32"/>
        <v>2009</v>
      </c>
    </row>
    <row r="1912" spans="2:7" x14ac:dyDescent="0.25">
      <c r="B1912" s="23">
        <v>39912</v>
      </c>
      <c r="C1912" s="22">
        <v>37.630000000000003</v>
      </c>
      <c r="D1912" s="16">
        <f ca="1">MATCH(B1912,'Natural Gas'!A:A)</f>
        <v>3065</v>
      </c>
      <c r="E1912" s="4">
        <f ca="1">INDEX('Natural Gas'!B:B,'Price Data'!D1912)</f>
        <v>3.59</v>
      </c>
      <c r="F1912" s="4">
        <f ca="1">MAX((C1912-E1912*$E$4-$E$3),0)</f>
        <v>6.9100000000000037</v>
      </c>
      <c r="G1912" s="4">
        <f t="shared" ca="1" si="32"/>
        <v>2009</v>
      </c>
    </row>
    <row r="1913" spans="2:7" x14ac:dyDescent="0.25">
      <c r="B1913" s="23">
        <v>39913</v>
      </c>
      <c r="C1913" s="22">
        <v>41.5</v>
      </c>
      <c r="D1913" s="16">
        <f ca="1">MATCH(B1913,'Natural Gas'!A:A)</f>
        <v>3065</v>
      </c>
      <c r="E1913" s="4">
        <f ca="1">INDEX('Natural Gas'!B:B,'Price Data'!D1913)</f>
        <v>3.59</v>
      </c>
      <c r="F1913" s="4">
        <f ca="1">MAX((C1913-E1913*$E$4-$E$3),0)</f>
        <v>10.780000000000001</v>
      </c>
      <c r="G1913" s="4">
        <f t="shared" ca="1" si="32"/>
        <v>2009</v>
      </c>
    </row>
    <row r="1914" spans="2:7" x14ac:dyDescent="0.25">
      <c r="B1914" s="23">
        <v>39916</v>
      </c>
      <c r="C1914" s="22">
        <v>40.39</v>
      </c>
      <c r="D1914" s="16">
        <f ca="1">MATCH(B1914,'Natural Gas'!A:A)</f>
        <v>3066</v>
      </c>
      <c r="E1914" s="4">
        <f ca="1">INDEX('Natural Gas'!B:B,'Price Data'!D1914)</f>
        <v>3.46</v>
      </c>
      <c r="F1914" s="4">
        <f ca="1">MAX((C1914-E1914*$E$4-$E$3),0)</f>
        <v>10.71</v>
      </c>
      <c r="G1914" s="4">
        <f t="shared" ca="1" si="32"/>
        <v>2009</v>
      </c>
    </row>
    <row r="1915" spans="2:7" x14ac:dyDescent="0.25">
      <c r="B1915" s="23">
        <v>39917</v>
      </c>
      <c r="C1915" s="22">
        <v>39.82</v>
      </c>
      <c r="D1915" s="16">
        <f ca="1">MATCH(B1915,'Natural Gas'!A:A)</f>
        <v>3067</v>
      </c>
      <c r="E1915" s="4">
        <f ca="1">INDEX('Natural Gas'!B:B,'Price Data'!D1915)</f>
        <v>3.59</v>
      </c>
      <c r="F1915" s="4">
        <f ca="1">MAX((C1915-E1915*$E$4-$E$3),0)</f>
        <v>9.1000000000000014</v>
      </c>
      <c r="G1915" s="4">
        <f t="shared" ca="1" si="32"/>
        <v>2009</v>
      </c>
    </row>
    <row r="1916" spans="2:7" x14ac:dyDescent="0.25">
      <c r="B1916" s="23">
        <v>39918</v>
      </c>
      <c r="C1916" s="22">
        <v>38.32</v>
      </c>
      <c r="D1916" s="16">
        <f ca="1">MATCH(B1916,'Natural Gas'!A:A)</f>
        <v>3068</v>
      </c>
      <c r="E1916" s="4">
        <f ca="1">INDEX('Natural Gas'!B:B,'Price Data'!D1916)</f>
        <v>3.6</v>
      </c>
      <c r="F1916" s="4">
        <f ca="1">MAX((C1916-E1916*$E$4-$E$3),0)</f>
        <v>7.52</v>
      </c>
      <c r="G1916" s="4">
        <f t="shared" ca="1" si="32"/>
        <v>2009</v>
      </c>
    </row>
    <row r="1917" spans="2:7" x14ac:dyDescent="0.25">
      <c r="B1917" s="23">
        <v>39919</v>
      </c>
      <c r="C1917" s="22">
        <v>37.57</v>
      </c>
      <c r="D1917" s="16">
        <f ca="1">MATCH(B1917,'Natural Gas'!A:A)</f>
        <v>3069</v>
      </c>
      <c r="E1917" s="4">
        <f ca="1">INDEX('Natural Gas'!B:B,'Price Data'!D1917)</f>
        <v>3.54</v>
      </c>
      <c r="F1917" s="4">
        <f ca="1">MAX((C1917-E1917*$E$4-$E$3),0)</f>
        <v>7.25</v>
      </c>
      <c r="G1917" s="4">
        <f t="shared" ca="1" si="32"/>
        <v>2009</v>
      </c>
    </row>
    <row r="1918" spans="2:7" x14ac:dyDescent="0.25">
      <c r="B1918" s="23">
        <v>39920</v>
      </c>
      <c r="C1918" s="22">
        <v>39.65</v>
      </c>
      <c r="D1918" s="16">
        <f ca="1">MATCH(B1918,'Natural Gas'!A:A)</f>
        <v>3070</v>
      </c>
      <c r="E1918" s="4">
        <f ca="1">INDEX('Natural Gas'!B:B,'Price Data'!D1918)</f>
        <v>3.47</v>
      </c>
      <c r="F1918" s="4">
        <f ca="1">MAX((C1918-E1918*$E$4-$E$3),0)</f>
        <v>9.889999999999997</v>
      </c>
      <c r="G1918" s="4">
        <f t="shared" ca="1" si="32"/>
        <v>2009</v>
      </c>
    </row>
    <row r="1919" spans="2:7" x14ac:dyDescent="0.25">
      <c r="B1919" s="23">
        <v>39923</v>
      </c>
      <c r="C1919" s="22">
        <v>36.82</v>
      </c>
      <c r="D1919" s="16">
        <f ca="1">MATCH(B1919,'Natural Gas'!A:A)</f>
        <v>3071</v>
      </c>
      <c r="E1919" s="4">
        <f ca="1">INDEX('Natural Gas'!B:B,'Price Data'!D1919)</f>
        <v>3.55</v>
      </c>
      <c r="F1919" s="4">
        <f ca="1">MAX((C1919-E1919*$E$4-$E$3),0)</f>
        <v>6.4200000000000017</v>
      </c>
      <c r="G1919" s="4">
        <f t="shared" ca="1" si="32"/>
        <v>2009</v>
      </c>
    </row>
    <row r="1920" spans="2:7" x14ac:dyDescent="0.25">
      <c r="B1920" s="23">
        <v>39924</v>
      </c>
      <c r="C1920" s="22">
        <v>36.200000000000003</v>
      </c>
      <c r="D1920" s="16">
        <f ca="1">MATCH(B1920,'Natural Gas'!A:A)</f>
        <v>3072</v>
      </c>
      <c r="E1920" s="4">
        <f ca="1">INDEX('Natural Gas'!B:B,'Price Data'!D1920)</f>
        <v>3.43</v>
      </c>
      <c r="F1920" s="4">
        <f ca="1">MAX((C1920-E1920*$E$4-$E$3),0)</f>
        <v>6.7600000000000016</v>
      </c>
      <c r="G1920" s="4">
        <f t="shared" ca="1" si="32"/>
        <v>2009</v>
      </c>
    </row>
    <row r="1921" spans="2:7" x14ac:dyDescent="0.25">
      <c r="B1921" s="23">
        <v>39925</v>
      </c>
      <c r="C1921" s="22">
        <v>37.409999999999997</v>
      </c>
      <c r="D1921" s="16">
        <f ca="1">MATCH(B1921,'Natural Gas'!A:A)</f>
        <v>3073</v>
      </c>
      <c r="E1921" s="4">
        <f ca="1">INDEX('Natural Gas'!B:B,'Price Data'!D1921)</f>
        <v>3.48</v>
      </c>
      <c r="F1921" s="4">
        <f ca="1">MAX((C1921-E1921*$E$4-$E$3),0)</f>
        <v>7.5699999999999967</v>
      </c>
      <c r="G1921" s="4">
        <f t="shared" ca="1" si="32"/>
        <v>2009</v>
      </c>
    </row>
    <row r="1922" spans="2:7" x14ac:dyDescent="0.25">
      <c r="B1922" s="23">
        <v>39926</v>
      </c>
      <c r="C1922" s="22">
        <v>36.19</v>
      </c>
      <c r="D1922" s="16">
        <f ca="1">MATCH(B1922,'Natural Gas'!A:A)</f>
        <v>3074</v>
      </c>
      <c r="E1922" s="4">
        <f ca="1">INDEX('Natural Gas'!B:B,'Price Data'!D1922)</f>
        <v>3.46</v>
      </c>
      <c r="F1922" s="4">
        <f ca="1">MAX((C1922-E1922*$E$4-$E$3),0)</f>
        <v>6.509999999999998</v>
      </c>
      <c r="G1922" s="4">
        <f t="shared" ca="1" si="32"/>
        <v>2009</v>
      </c>
    </row>
    <row r="1923" spans="2:7" x14ac:dyDescent="0.25">
      <c r="B1923" s="23">
        <v>39927</v>
      </c>
      <c r="C1923" s="22">
        <v>41.88</v>
      </c>
      <c r="D1923" s="16">
        <f ca="1">MATCH(B1923,'Natural Gas'!A:A)</f>
        <v>3075</v>
      </c>
      <c r="E1923" s="4">
        <f ca="1">INDEX('Natural Gas'!B:B,'Price Data'!D1923)</f>
        <v>3.31</v>
      </c>
      <c r="F1923" s="4">
        <f ca="1">MAX((C1923-E1923*$E$4-$E$3),0)</f>
        <v>13.400000000000002</v>
      </c>
      <c r="G1923" s="4">
        <f t="shared" ca="1" si="32"/>
        <v>2009</v>
      </c>
    </row>
    <row r="1924" spans="2:7" x14ac:dyDescent="0.25">
      <c r="B1924" s="23">
        <v>39930</v>
      </c>
      <c r="C1924" s="22">
        <v>45.21</v>
      </c>
      <c r="D1924" s="16">
        <f ca="1">MATCH(B1924,'Natural Gas'!A:A)</f>
        <v>3076</v>
      </c>
      <c r="E1924" s="4">
        <f ca="1">INDEX('Natural Gas'!B:B,'Price Data'!D1924)</f>
        <v>3.19</v>
      </c>
      <c r="F1924" s="4">
        <f ca="1">MAX((C1924-E1924*$E$4-$E$3),0)</f>
        <v>17.690000000000001</v>
      </c>
      <c r="G1924" s="4">
        <f t="shared" ca="1" si="32"/>
        <v>2009</v>
      </c>
    </row>
    <row r="1925" spans="2:7" x14ac:dyDescent="0.25">
      <c r="B1925" s="23">
        <v>39931</v>
      </c>
      <c r="C1925" s="22">
        <v>36.32</v>
      </c>
      <c r="D1925" s="16">
        <f ca="1">MATCH(B1925,'Natural Gas'!A:A)</f>
        <v>3077</v>
      </c>
      <c r="E1925" s="4">
        <f ca="1">INDEX('Natural Gas'!B:B,'Price Data'!D1925)</f>
        <v>3.29</v>
      </c>
      <c r="F1925" s="4">
        <f ca="1">MAX((C1925-E1925*$E$4-$E$3),0)</f>
        <v>8</v>
      </c>
      <c r="G1925" s="4">
        <f t="shared" ca="1" si="32"/>
        <v>2009</v>
      </c>
    </row>
    <row r="1926" spans="2:7" x14ac:dyDescent="0.25">
      <c r="B1926" s="23">
        <v>39932</v>
      </c>
      <c r="C1926" s="22">
        <v>34.11</v>
      </c>
      <c r="D1926" s="16">
        <f ca="1">MATCH(B1926,'Natural Gas'!A:A)</f>
        <v>3078</v>
      </c>
      <c r="E1926" s="4">
        <f ca="1">INDEX('Natural Gas'!B:B,'Price Data'!D1926)</f>
        <v>3.43</v>
      </c>
      <c r="F1926" s="4">
        <f ca="1">MAX((C1926-E1926*$E$4-$E$3),0)</f>
        <v>4.6699999999999982</v>
      </c>
      <c r="G1926" s="4">
        <f t="shared" ca="1" si="32"/>
        <v>2009</v>
      </c>
    </row>
    <row r="1927" spans="2:7" x14ac:dyDescent="0.25">
      <c r="B1927" s="23">
        <v>39933</v>
      </c>
      <c r="C1927" s="22">
        <v>33.65</v>
      </c>
      <c r="D1927" s="16">
        <f ca="1">MATCH(B1927,'Natural Gas'!A:A)</f>
        <v>3079</v>
      </c>
      <c r="E1927" s="4">
        <f ca="1">INDEX('Natural Gas'!B:B,'Price Data'!D1927)</f>
        <v>3.25</v>
      </c>
      <c r="F1927" s="4">
        <f ca="1">MAX((C1927-E1927*$E$4-$E$3),0)</f>
        <v>5.6499999999999986</v>
      </c>
      <c r="G1927" s="4">
        <f t="shared" ca="1" si="32"/>
        <v>2009</v>
      </c>
    </row>
    <row r="1928" spans="2:7" x14ac:dyDescent="0.25">
      <c r="B1928" s="23">
        <v>39934</v>
      </c>
      <c r="C1928" s="22">
        <v>36.79</v>
      </c>
      <c r="D1928" s="16">
        <f ca="1">MATCH(B1928,'Natural Gas'!A:A)</f>
        <v>3080</v>
      </c>
      <c r="E1928" s="4">
        <f ca="1">INDEX('Natural Gas'!B:B,'Price Data'!D1928)</f>
        <v>3.3</v>
      </c>
      <c r="F1928" s="4">
        <f ca="1">MAX((C1928-E1928*$E$4-$E$3),0)</f>
        <v>8.39</v>
      </c>
      <c r="G1928" s="4">
        <f t="shared" ca="1" si="32"/>
        <v>2009</v>
      </c>
    </row>
    <row r="1929" spans="2:7" x14ac:dyDescent="0.25">
      <c r="B1929" s="23">
        <v>39937</v>
      </c>
      <c r="C1929" s="22">
        <v>38.799999999999997</v>
      </c>
      <c r="D1929" s="16">
        <f ca="1">MATCH(B1929,'Natural Gas'!A:A)</f>
        <v>3081</v>
      </c>
      <c r="E1929" s="4">
        <f ca="1">INDEX('Natural Gas'!B:B,'Price Data'!D1929)</f>
        <v>3.47</v>
      </c>
      <c r="F1929" s="4">
        <f ca="1">MAX((C1929-E1929*$E$4-$E$3),0)</f>
        <v>9.0399999999999956</v>
      </c>
      <c r="G1929" s="4">
        <f t="shared" ca="1" si="32"/>
        <v>2009</v>
      </c>
    </row>
    <row r="1930" spans="2:7" x14ac:dyDescent="0.25">
      <c r="B1930" s="23">
        <v>39938</v>
      </c>
      <c r="C1930" s="22">
        <v>37.200000000000003</v>
      </c>
      <c r="D1930" s="16">
        <f ca="1">MATCH(B1930,'Natural Gas'!A:A)</f>
        <v>3082</v>
      </c>
      <c r="E1930" s="4">
        <f ca="1">INDEX('Natural Gas'!B:B,'Price Data'!D1930)</f>
        <v>3.62</v>
      </c>
      <c r="F1930" s="4">
        <f ca="1">MAX((C1930-E1930*$E$4-$E$3),0)</f>
        <v>6.240000000000002</v>
      </c>
      <c r="G1930" s="4">
        <f t="shared" ca="1" si="32"/>
        <v>2009</v>
      </c>
    </row>
    <row r="1931" spans="2:7" x14ac:dyDescent="0.25">
      <c r="B1931" s="23">
        <v>39939</v>
      </c>
      <c r="C1931" s="22">
        <v>39.090000000000003</v>
      </c>
      <c r="D1931" s="16">
        <f ca="1">MATCH(B1931,'Natural Gas'!A:A)</f>
        <v>3083</v>
      </c>
      <c r="E1931" s="4">
        <f ca="1">INDEX('Natural Gas'!B:B,'Price Data'!D1931)</f>
        <v>3.67</v>
      </c>
      <c r="F1931" s="4">
        <f ca="1">MAX((C1931-E1931*$E$4-$E$3),0)</f>
        <v>7.730000000000004</v>
      </c>
      <c r="G1931" s="4">
        <f t="shared" ref="G1931:G1994" ca="1" si="33">YEAR(B1931)</f>
        <v>2009</v>
      </c>
    </row>
    <row r="1932" spans="2:7" x14ac:dyDescent="0.25">
      <c r="B1932" s="23">
        <v>39940</v>
      </c>
      <c r="C1932" s="22">
        <v>39.67</v>
      </c>
      <c r="D1932" s="16">
        <f ca="1">MATCH(B1932,'Natural Gas'!A:A)</f>
        <v>3084</v>
      </c>
      <c r="E1932" s="4">
        <f ca="1">INDEX('Natural Gas'!B:B,'Price Data'!D1932)</f>
        <v>3.96</v>
      </c>
      <c r="F1932" s="4">
        <f ca="1">MAX((C1932-E1932*$E$4-$E$3),0)</f>
        <v>5.990000000000002</v>
      </c>
      <c r="G1932" s="4">
        <f t="shared" ca="1" si="33"/>
        <v>2009</v>
      </c>
    </row>
    <row r="1933" spans="2:7" x14ac:dyDescent="0.25">
      <c r="B1933" s="23">
        <v>39941</v>
      </c>
      <c r="C1933" s="22">
        <v>42.9</v>
      </c>
      <c r="D1933" s="16">
        <f ca="1">MATCH(B1933,'Natural Gas'!A:A)</f>
        <v>3085</v>
      </c>
      <c r="E1933" s="4">
        <f ca="1">INDEX('Natural Gas'!B:B,'Price Data'!D1933)</f>
        <v>4.16</v>
      </c>
      <c r="F1933" s="4">
        <f ca="1">MAX((C1933-E1933*$E$4-$E$3),0)</f>
        <v>7.6199999999999974</v>
      </c>
      <c r="G1933" s="4">
        <f t="shared" ca="1" si="33"/>
        <v>2009</v>
      </c>
    </row>
    <row r="1934" spans="2:7" x14ac:dyDescent="0.25">
      <c r="B1934" s="23">
        <v>39944</v>
      </c>
      <c r="C1934" s="22">
        <v>42.44</v>
      </c>
      <c r="D1934" s="16">
        <f ca="1">MATCH(B1934,'Natural Gas'!A:A)</f>
        <v>3086</v>
      </c>
      <c r="E1934" s="4">
        <f ca="1">INDEX('Natural Gas'!B:B,'Price Data'!D1934)</f>
        <v>4.24</v>
      </c>
      <c r="F1934" s="4">
        <f ca="1">MAX((C1934-E1934*$E$4-$E$3),0)</f>
        <v>6.519999999999996</v>
      </c>
      <c r="G1934" s="4">
        <f t="shared" ca="1" si="33"/>
        <v>2009</v>
      </c>
    </row>
    <row r="1935" spans="2:7" x14ac:dyDescent="0.25">
      <c r="B1935" s="23">
        <v>39945</v>
      </c>
      <c r="C1935" s="22">
        <v>42.26</v>
      </c>
      <c r="D1935" s="16">
        <f ca="1">MATCH(B1935,'Natural Gas'!A:A)</f>
        <v>3087</v>
      </c>
      <c r="E1935" s="4">
        <f ca="1">INDEX('Natural Gas'!B:B,'Price Data'!D1935)</f>
        <v>4.41</v>
      </c>
      <c r="F1935" s="4">
        <f ca="1">MAX((C1935-E1935*$E$4-$E$3),0)</f>
        <v>4.9799999999999969</v>
      </c>
      <c r="G1935" s="4">
        <f t="shared" ca="1" si="33"/>
        <v>2009</v>
      </c>
    </row>
    <row r="1936" spans="2:7" x14ac:dyDescent="0.25">
      <c r="B1936" s="23">
        <v>39946</v>
      </c>
      <c r="C1936" s="22">
        <v>42.74</v>
      </c>
      <c r="D1936" s="16">
        <f ca="1">MATCH(B1936,'Natural Gas'!A:A)</f>
        <v>3088</v>
      </c>
      <c r="E1936" s="4">
        <f ca="1">INDEX('Natural Gas'!B:B,'Price Data'!D1936)</f>
        <v>4.42</v>
      </c>
      <c r="F1936" s="4">
        <f ca="1">MAX((C1936-E1936*$E$4-$E$3),0)</f>
        <v>5.3800000000000026</v>
      </c>
      <c r="G1936" s="4">
        <f t="shared" ca="1" si="33"/>
        <v>2009</v>
      </c>
    </row>
    <row r="1937" spans="2:7" x14ac:dyDescent="0.25">
      <c r="B1937" s="23">
        <v>39947</v>
      </c>
      <c r="C1937" s="22">
        <v>41.31</v>
      </c>
      <c r="D1937" s="16">
        <f ca="1">MATCH(B1937,'Natural Gas'!A:A)</f>
        <v>3089</v>
      </c>
      <c r="E1937" s="4">
        <f ca="1">INDEX('Natural Gas'!B:B,'Price Data'!D1937)</f>
        <v>4.0999999999999996</v>
      </c>
      <c r="F1937" s="4">
        <f ca="1">MAX((C1937-E1937*$E$4-$E$3),0)</f>
        <v>6.5100000000000051</v>
      </c>
      <c r="G1937" s="4">
        <f t="shared" ca="1" si="33"/>
        <v>2009</v>
      </c>
    </row>
    <row r="1938" spans="2:7" x14ac:dyDescent="0.25">
      <c r="B1938" s="23">
        <v>39948</v>
      </c>
      <c r="C1938" s="22">
        <v>43.04</v>
      </c>
      <c r="D1938" s="16">
        <f ca="1">MATCH(B1938,'Natural Gas'!A:A)</f>
        <v>3090</v>
      </c>
      <c r="E1938" s="4">
        <f ca="1">INDEX('Natural Gas'!B:B,'Price Data'!D1938)</f>
        <v>4.05</v>
      </c>
      <c r="F1938" s="4">
        <f ca="1">MAX((C1938-E1938*$E$4-$E$3),0)</f>
        <v>8.64</v>
      </c>
      <c r="G1938" s="4">
        <f t="shared" ca="1" si="33"/>
        <v>2009</v>
      </c>
    </row>
    <row r="1939" spans="2:7" x14ac:dyDescent="0.25">
      <c r="B1939" s="23">
        <v>39951</v>
      </c>
      <c r="C1939" s="22">
        <v>40.81</v>
      </c>
      <c r="D1939" s="16">
        <f ca="1">MATCH(B1939,'Natural Gas'!A:A)</f>
        <v>3091</v>
      </c>
      <c r="E1939" s="4">
        <f ca="1">INDEX('Natural Gas'!B:B,'Price Data'!D1939)</f>
        <v>4.0199999999999996</v>
      </c>
      <c r="F1939" s="4">
        <f ca="1">MAX((C1939-E1939*$E$4-$E$3),0)</f>
        <v>6.6500000000000057</v>
      </c>
      <c r="G1939" s="4">
        <f t="shared" ca="1" si="33"/>
        <v>2009</v>
      </c>
    </row>
    <row r="1940" spans="2:7" x14ac:dyDescent="0.25">
      <c r="B1940" s="23">
        <v>39952</v>
      </c>
      <c r="C1940" s="22">
        <v>40.450000000000003</v>
      </c>
      <c r="D1940" s="16">
        <f ca="1">MATCH(B1940,'Natural Gas'!A:A)</f>
        <v>3092</v>
      </c>
      <c r="E1940" s="4">
        <f ca="1">INDEX('Natural Gas'!B:B,'Price Data'!D1940)</f>
        <v>3.99</v>
      </c>
      <c r="F1940" s="4">
        <f ca="1">MAX((C1940-E1940*$E$4-$E$3),0)</f>
        <v>6.5300000000000011</v>
      </c>
      <c r="G1940" s="4">
        <f t="shared" ca="1" si="33"/>
        <v>2009</v>
      </c>
    </row>
    <row r="1941" spans="2:7" x14ac:dyDescent="0.25">
      <c r="B1941" s="23">
        <v>39953</v>
      </c>
      <c r="C1941" s="22">
        <v>43.12</v>
      </c>
      <c r="D1941" s="16">
        <f ca="1">MATCH(B1941,'Natural Gas'!A:A)</f>
        <v>3093</v>
      </c>
      <c r="E1941" s="4">
        <f ca="1">INDEX('Natural Gas'!B:B,'Price Data'!D1941)</f>
        <v>3.75</v>
      </c>
      <c r="F1941" s="4">
        <f ca="1">MAX((C1941-E1941*$E$4-$E$3),0)</f>
        <v>11.119999999999997</v>
      </c>
      <c r="G1941" s="4">
        <f t="shared" ca="1" si="33"/>
        <v>2009</v>
      </c>
    </row>
    <row r="1942" spans="2:7" x14ac:dyDescent="0.25">
      <c r="B1942" s="23">
        <v>39954</v>
      </c>
      <c r="C1942" s="22">
        <v>42.33</v>
      </c>
      <c r="D1942" s="16">
        <f ca="1">MATCH(B1942,'Natural Gas'!A:A)</f>
        <v>3094</v>
      </c>
      <c r="E1942" s="4">
        <f ca="1">INDEX('Natural Gas'!B:B,'Price Data'!D1942)</f>
        <v>3.77</v>
      </c>
      <c r="F1942" s="4">
        <f ca="1">MAX((C1942-E1942*$E$4-$E$3),0)</f>
        <v>10.169999999999998</v>
      </c>
      <c r="G1942" s="4">
        <f t="shared" ca="1" si="33"/>
        <v>2009</v>
      </c>
    </row>
    <row r="1943" spans="2:7" x14ac:dyDescent="0.25">
      <c r="B1943" s="23">
        <v>39955</v>
      </c>
      <c r="C1943" s="22">
        <v>36.950000000000003</v>
      </c>
      <c r="D1943" s="16">
        <f ca="1">MATCH(B1943,'Natural Gas'!A:A)</f>
        <v>3095</v>
      </c>
      <c r="E1943" s="4">
        <f ca="1">INDEX('Natural Gas'!B:B,'Price Data'!D1943)</f>
        <v>3.41</v>
      </c>
      <c r="F1943" s="4">
        <f ca="1">MAX((C1943-E1943*$E$4-$E$3),0)</f>
        <v>7.6700000000000017</v>
      </c>
      <c r="G1943" s="4">
        <f t="shared" ca="1" si="33"/>
        <v>2009</v>
      </c>
    </row>
    <row r="1944" spans="2:7" x14ac:dyDescent="0.25">
      <c r="B1944" s="23">
        <v>39959</v>
      </c>
      <c r="C1944" s="22">
        <v>37.96</v>
      </c>
      <c r="D1944" s="16">
        <f ca="1">MATCH(B1944,'Natural Gas'!A:A)</f>
        <v>3096</v>
      </c>
      <c r="E1944" s="4">
        <f ca="1">INDEX('Natural Gas'!B:B,'Price Data'!D1944)</f>
        <v>3.35</v>
      </c>
      <c r="F1944" s="4">
        <f ca="1">MAX((C1944-E1944*$E$4-$E$3),0)</f>
        <v>9.16</v>
      </c>
      <c r="G1944" s="4">
        <f t="shared" ca="1" si="33"/>
        <v>2009</v>
      </c>
    </row>
    <row r="1945" spans="2:7" x14ac:dyDescent="0.25">
      <c r="B1945" s="23">
        <v>39960</v>
      </c>
      <c r="C1945" s="22">
        <v>38.020000000000003</v>
      </c>
      <c r="D1945" s="16">
        <f ca="1">MATCH(B1945,'Natural Gas'!A:A)</f>
        <v>3097</v>
      </c>
      <c r="E1945" s="4">
        <f ca="1">INDEX('Natural Gas'!B:B,'Price Data'!D1945)</f>
        <v>3.49</v>
      </c>
      <c r="F1945" s="4">
        <f ca="1">MAX((C1945-E1945*$E$4-$E$3),0)</f>
        <v>8.1000000000000014</v>
      </c>
      <c r="G1945" s="4">
        <f t="shared" ca="1" si="33"/>
        <v>2009</v>
      </c>
    </row>
    <row r="1946" spans="2:7" x14ac:dyDescent="0.25">
      <c r="B1946" s="23">
        <v>39961</v>
      </c>
      <c r="C1946" s="22">
        <v>37.479999999999997</v>
      </c>
      <c r="D1946" s="16">
        <f ca="1">MATCH(B1946,'Natural Gas'!A:A)</f>
        <v>3098</v>
      </c>
      <c r="E1946" s="4">
        <f ca="1">INDEX('Natural Gas'!B:B,'Price Data'!D1946)</f>
        <v>3.55</v>
      </c>
      <c r="F1946" s="4">
        <f ca="1">MAX((C1946-E1946*$E$4-$E$3),0)</f>
        <v>7.0799999999999983</v>
      </c>
      <c r="G1946" s="4">
        <f t="shared" ca="1" si="33"/>
        <v>2009</v>
      </c>
    </row>
    <row r="1947" spans="2:7" x14ac:dyDescent="0.25">
      <c r="B1947" s="23">
        <v>39962</v>
      </c>
      <c r="C1947" s="22">
        <v>39.03</v>
      </c>
      <c r="D1947" s="16">
        <f ca="1">MATCH(B1947,'Natural Gas'!A:A)</f>
        <v>3099</v>
      </c>
      <c r="E1947" s="4">
        <f ca="1">INDEX('Natural Gas'!B:B,'Price Data'!D1947)</f>
        <v>3.92</v>
      </c>
      <c r="F1947" s="4">
        <f ca="1">MAX((C1947-E1947*$E$4-$E$3),0)</f>
        <v>5.6700000000000017</v>
      </c>
      <c r="G1947" s="4">
        <f t="shared" ca="1" si="33"/>
        <v>2009</v>
      </c>
    </row>
    <row r="1948" spans="2:7" x14ac:dyDescent="0.25">
      <c r="B1948" s="23">
        <v>39965</v>
      </c>
      <c r="C1948" s="22">
        <v>38.549999999999997</v>
      </c>
      <c r="D1948" s="16">
        <f ca="1">MATCH(B1948,'Natural Gas'!A:A)</f>
        <v>3100</v>
      </c>
      <c r="E1948" s="4">
        <f ca="1">INDEX('Natural Gas'!B:B,'Price Data'!D1948)</f>
        <v>3.86</v>
      </c>
      <c r="F1948" s="4">
        <f ca="1">MAX((C1948-E1948*$E$4-$E$3),0)</f>
        <v>5.6699999999999982</v>
      </c>
      <c r="G1948" s="4">
        <f t="shared" ca="1" si="33"/>
        <v>2009</v>
      </c>
    </row>
    <row r="1949" spans="2:7" x14ac:dyDescent="0.25">
      <c r="B1949" s="23">
        <v>39966</v>
      </c>
      <c r="C1949" s="22">
        <v>39.479999999999997</v>
      </c>
      <c r="D1949" s="16">
        <f ca="1">MATCH(B1949,'Natural Gas'!A:A)</f>
        <v>3101</v>
      </c>
      <c r="E1949" s="4">
        <f ca="1">INDEX('Natural Gas'!B:B,'Price Data'!D1949)</f>
        <v>4.05</v>
      </c>
      <c r="F1949" s="4">
        <f ca="1">MAX((C1949-E1949*$E$4-$E$3),0)</f>
        <v>5.0799999999999983</v>
      </c>
      <c r="G1949" s="4">
        <f t="shared" ca="1" si="33"/>
        <v>2009</v>
      </c>
    </row>
    <row r="1950" spans="2:7" x14ac:dyDescent="0.25">
      <c r="B1950" s="23">
        <v>39967</v>
      </c>
      <c r="C1950" s="22">
        <v>36.58</v>
      </c>
      <c r="D1950" s="16">
        <f ca="1">MATCH(B1950,'Natural Gas'!A:A)</f>
        <v>3102</v>
      </c>
      <c r="E1950" s="4">
        <f ca="1">INDEX('Natural Gas'!B:B,'Price Data'!D1950)</f>
        <v>3.81</v>
      </c>
      <c r="F1950" s="4">
        <f ca="1">MAX((C1950-E1950*$E$4-$E$3),0)</f>
        <v>4.0999999999999979</v>
      </c>
      <c r="G1950" s="4">
        <f t="shared" ca="1" si="33"/>
        <v>2009</v>
      </c>
    </row>
    <row r="1951" spans="2:7" x14ac:dyDescent="0.25">
      <c r="B1951" s="23">
        <v>39968</v>
      </c>
      <c r="C1951" s="22">
        <v>35.67</v>
      </c>
      <c r="D1951" s="16">
        <f ca="1">MATCH(B1951,'Natural Gas'!A:A)</f>
        <v>3103</v>
      </c>
      <c r="E1951" s="4">
        <f ca="1">INDEX('Natural Gas'!B:B,'Price Data'!D1951)</f>
        <v>3.58</v>
      </c>
      <c r="F1951" s="4">
        <f ca="1">MAX((C1951-E1951*$E$4-$E$3),0)</f>
        <v>5.0300000000000011</v>
      </c>
      <c r="G1951" s="4">
        <f t="shared" ca="1" si="33"/>
        <v>2009</v>
      </c>
    </row>
    <row r="1952" spans="2:7" x14ac:dyDescent="0.25">
      <c r="B1952" s="23">
        <v>39969</v>
      </c>
      <c r="C1952" s="22">
        <v>37.5</v>
      </c>
      <c r="D1952" s="16">
        <f ca="1">MATCH(B1952,'Natural Gas'!A:A)</f>
        <v>3104</v>
      </c>
      <c r="E1952" s="4">
        <f ca="1">INDEX('Natural Gas'!B:B,'Price Data'!D1952)</f>
        <v>3.51</v>
      </c>
      <c r="F1952" s="4">
        <f ca="1">MAX((C1952-E1952*$E$4-$E$3),0)</f>
        <v>7.4200000000000017</v>
      </c>
      <c r="G1952" s="4">
        <f t="shared" ca="1" si="33"/>
        <v>2009</v>
      </c>
    </row>
    <row r="1953" spans="2:7" x14ac:dyDescent="0.25">
      <c r="B1953" s="23">
        <v>39972</v>
      </c>
      <c r="C1953" s="22">
        <v>35.96</v>
      </c>
      <c r="D1953" s="16">
        <f ca="1">MATCH(B1953,'Natural Gas'!A:A)</f>
        <v>3105</v>
      </c>
      <c r="E1953" s="4">
        <f ca="1">INDEX('Natural Gas'!B:B,'Price Data'!D1953)</f>
        <v>3.53</v>
      </c>
      <c r="F1953" s="4">
        <f ca="1">MAX((C1953-E1953*$E$4-$E$3),0)</f>
        <v>5.7200000000000024</v>
      </c>
      <c r="G1953" s="4">
        <f t="shared" ca="1" si="33"/>
        <v>2009</v>
      </c>
    </row>
    <row r="1954" spans="2:7" x14ac:dyDescent="0.25">
      <c r="B1954" s="23">
        <v>39973</v>
      </c>
      <c r="C1954" s="22">
        <v>36.9</v>
      </c>
      <c r="D1954" s="16">
        <f ca="1">MATCH(B1954,'Natural Gas'!A:A)</f>
        <v>3106</v>
      </c>
      <c r="E1954" s="4">
        <f ca="1">INDEX('Natural Gas'!B:B,'Price Data'!D1954)</f>
        <v>3.53</v>
      </c>
      <c r="F1954" s="4">
        <f ca="1">MAX((C1954-E1954*$E$4-$E$3),0)</f>
        <v>6.66</v>
      </c>
      <c r="G1954" s="4">
        <f t="shared" ca="1" si="33"/>
        <v>2009</v>
      </c>
    </row>
    <row r="1955" spans="2:7" x14ac:dyDescent="0.25">
      <c r="B1955" s="23">
        <v>39974</v>
      </c>
      <c r="C1955" s="22">
        <v>36.5</v>
      </c>
      <c r="D1955" s="16">
        <f ca="1">MATCH(B1955,'Natural Gas'!A:A)</f>
        <v>3107</v>
      </c>
      <c r="E1955" s="4">
        <f ca="1">INDEX('Natural Gas'!B:B,'Price Data'!D1955)</f>
        <v>3.56</v>
      </c>
      <c r="F1955" s="4">
        <f ca="1">MAX((C1955-E1955*$E$4-$E$3),0)</f>
        <v>6.02</v>
      </c>
      <c r="G1955" s="4">
        <f t="shared" ca="1" si="33"/>
        <v>2009</v>
      </c>
    </row>
    <row r="1956" spans="2:7" x14ac:dyDescent="0.25">
      <c r="B1956" s="23">
        <v>39975</v>
      </c>
      <c r="C1956" s="22">
        <v>36.97</v>
      </c>
      <c r="D1956" s="16">
        <f ca="1">MATCH(B1956,'Natural Gas'!A:A)</f>
        <v>3108</v>
      </c>
      <c r="E1956" s="4">
        <f ca="1">INDEX('Natural Gas'!B:B,'Price Data'!D1956)</f>
        <v>3.51</v>
      </c>
      <c r="F1956" s="4">
        <f ca="1">MAX((C1956-E1956*$E$4-$E$3),0)</f>
        <v>6.8900000000000006</v>
      </c>
      <c r="G1956" s="4">
        <f t="shared" ca="1" si="33"/>
        <v>2009</v>
      </c>
    </row>
    <row r="1957" spans="2:7" x14ac:dyDescent="0.25">
      <c r="B1957" s="23">
        <v>39976</v>
      </c>
      <c r="C1957" s="22">
        <v>37</v>
      </c>
      <c r="D1957" s="16">
        <f ca="1">MATCH(B1957,'Natural Gas'!A:A)</f>
        <v>3109</v>
      </c>
      <c r="E1957" s="4">
        <f ca="1">INDEX('Natural Gas'!B:B,'Price Data'!D1957)</f>
        <v>3.54</v>
      </c>
      <c r="F1957" s="4">
        <f ca="1">MAX((C1957-E1957*$E$4-$E$3),0)</f>
        <v>6.68</v>
      </c>
      <c r="G1957" s="4">
        <f t="shared" ca="1" si="33"/>
        <v>2009</v>
      </c>
    </row>
    <row r="1958" spans="2:7" x14ac:dyDescent="0.25">
      <c r="B1958" s="23">
        <v>39979</v>
      </c>
      <c r="C1958" s="22">
        <v>38.090000000000003</v>
      </c>
      <c r="D1958" s="16">
        <f ca="1">MATCH(B1958,'Natural Gas'!A:A)</f>
        <v>3110</v>
      </c>
      <c r="E1958" s="4">
        <f ca="1">INDEX('Natural Gas'!B:B,'Price Data'!D1958)</f>
        <v>3.8</v>
      </c>
      <c r="F1958" s="4">
        <f ca="1">MAX((C1958-E1958*$E$4-$E$3),0)</f>
        <v>5.6900000000000048</v>
      </c>
      <c r="G1958" s="4">
        <f t="shared" ca="1" si="33"/>
        <v>2009</v>
      </c>
    </row>
    <row r="1959" spans="2:7" x14ac:dyDescent="0.25">
      <c r="B1959" s="23">
        <v>39980</v>
      </c>
      <c r="C1959" s="22">
        <v>40.090000000000003</v>
      </c>
      <c r="D1959" s="16">
        <f ca="1">MATCH(B1959,'Natural Gas'!A:A)</f>
        <v>3111</v>
      </c>
      <c r="E1959" s="4">
        <f ca="1">INDEX('Natural Gas'!B:B,'Price Data'!D1959)</f>
        <v>4.16</v>
      </c>
      <c r="F1959" s="4">
        <f ca="1">MAX((C1959-E1959*$E$4-$E$3),0)</f>
        <v>4.8100000000000023</v>
      </c>
      <c r="G1959" s="4">
        <f t="shared" ca="1" si="33"/>
        <v>2009</v>
      </c>
    </row>
    <row r="1960" spans="2:7" x14ac:dyDescent="0.25">
      <c r="B1960" s="23">
        <v>39981</v>
      </c>
      <c r="C1960" s="22">
        <v>38.54</v>
      </c>
      <c r="D1960" s="16">
        <f ca="1">MATCH(B1960,'Natural Gas'!A:A)</f>
        <v>3112</v>
      </c>
      <c r="E1960" s="4">
        <f ca="1">INDEX('Natural Gas'!B:B,'Price Data'!D1960)</f>
        <v>3.99</v>
      </c>
      <c r="F1960" s="4">
        <f ca="1">MAX((C1960-E1960*$E$4-$E$3),0)</f>
        <v>4.6199999999999974</v>
      </c>
      <c r="G1960" s="4">
        <f t="shared" ca="1" si="33"/>
        <v>2009</v>
      </c>
    </row>
    <row r="1961" spans="2:7" x14ac:dyDescent="0.25">
      <c r="B1961" s="23">
        <v>39982</v>
      </c>
      <c r="C1961" s="22">
        <v>40.07</v>
      </c>
      <c r="D1961" s="16">
        <f ca="1">MATCH(B1961,'Natural Gas'!A:A)</f>
        <v>3113</v>
      </c>
      <c r="E1961" s="4">
        <f ca="1">INDEX('Natural Gas'!B:B,'Price Data'!D1961)</f>
        <v>4.1900000000000004</v>
      </c>
      <c r="F1961" s="4">
        <f ca="1">MAX((C1961-E1961*$E$4-$E$3),0)</f>
        <v>4.5499999999999972</v>
      </c>
      <c r="G1961" s="4">
        <f t="shared" ca="1" si="33"/>
        <v>2009</v>
      </c>
    </row>
    <row r="1962" spans="2:7" x14ac:dyDescent="0.25">
      <c r="B1962" s="23">
        <v>39983</v>
      </c>
      <c r="C1962" s="22">
        <v>39.25</v>
      </c>
      <c r="D1962" s="16">
        <f ca="1">MATCH(B1962,'Natural Gas'!A:A)</f>
        <v>3114</v>
      </c>
      <c r="E1962" s="4">
        <f ca="1">INDEX('Natural Gas'!B:B,'Price Data'!D1962)</f>
        <v>4.04</v>
      </c>
      <c r="F1962" s="4">
        <f ca="1">MAX((C1962-E1962*$E$4-$E$3),0)</f>
        <v>4.93</v>
      </c>
      <c r="G1962" s="4">
        <f t="shared" ca="1" si="33"/>
        <v>2009</v>
      </c>
    </row>
    <row r="1963" spans="2:7" x14ac:dyDescent="0.25">
      <c r="B1963" s="23">
        <v>39986</v>
      </c>
      <c r="C1963" s="22">
        <v>41.16</v>
      </c>
      <c r="D1963" s="16">
        <f ca="1">MATCH(B1963,'Natural Gas'!A:A)</f>
        <v>3115</v>
      </c>
      <c r="E1963" s="4">
        <f ca="1">INDEX('Natural Gas'!B:B,'Price Data'!D1963)</f>
        <v>4.01</v>
      </c>
      <c r="F1963" s="4">
        <f ca="1">MAX((C1963-E1963*$E$4-$E$3),0)</f>
        <v>7.0799999999999983</v>
      </c>
      <c r="G1963" s="4">
        <f t="shared" ca="1" si="33"/>
        <v>2009</v>
      </c>
    </row>
    <row r="1964" spans="2:7" x14ac:dyDescent="0.25">
      <c r="B1964" s="23">
        <v>39987</v>
      </c>
      <c r="C1964" s="22">
        <v>42.08</v>
      </c>
      <c r="D1964" s="16">
        <f ca="1">MATCH(B1964,'Natural Gas'!A:A)</f>
        <v>3116</v>
      </c>
      <c r="E1964" s="4">
        <f ca="1">INDEX('Natural Gas'!B:B,'Price Data'!D1964)</f>
        <v>3.91</v>
      </c>
      <c r="F1964" s="4">
        <f ca="1">MAX((C1964-E1964*$E$4-$E$3),0)</f>
        <v>8.7999999999999972</v>
      </c>
      <c r="G1964" s="4">
        <f t="shared" ca="1" si="33"/>
        <v>2009</v>
      </c>
    </row>
    <row r="1965" spans="2:7" x14ac:dyDescent="0.25">
      <c r="B1965" s="23">
        <v>39988</v>
      </c>
      <c r="C1965" s="22">
        <v>42.46</v>
      </c>
      <c r="D1965" s="16">
        <f ca="1">MATCH(B1965,'Natural Gas'!A:A)</f>
        <v>3117</v>
      </c>
      <c r="E1965" s="4">
        <f ca="1">INDEX('Natural Gas'!B:B,'Price Data'!D1965)</f>
        <v>3.8</v>
      </c>
      <c r="F1965" s="4">
        <f ca="1">MAX((C1965-E1965*$E$4-$E$3),0)</f>
        <v>10.060000000000002</v>
      </c>
      <c r="G1965" s="4">
        <f t="shared" ca="1" si="33"/>
        <v>2009</v>
      </c>
    </row>
    <row r="1966" spans="2:7" x14ac:dyDescent="0.25">
      <c r="B1966" s="23">
        <v>39989</v>
      </c>
      <c r="C1966" s="22">
        <v>41.98</v>
      </c>
      <c r="D1966" s="16">
        <f ca="1">MATCH(B1966,'Natural Gas'!A:A)</f>
        <v>3118</v>
      </c>
      <c r="E1966" s="4">
        <f ca="1">INDEX('Natural Gas'!B:B,'Price Data'!D1966)</f>
        <v>3.82</v>
      </c>
      <c r="F1966" s="4">
        <f ca="1">MAX((C1966-E1966*$E$4-$E$3),0)</f>
        <v>9.4199999999999982</v>
      </c>
      <c r="G1966" s="4">
        <f t="shared" ca="1" si="33"/>
        <v>2009</v>
      </c>
    </row>
    <row r="1967" spans="2:7" x14ac:dyDescent="0.25">
      <c r="B1967" s="23">
        <v>39990</v>
      </c>
      <c r="C1967" s="22">
        <v>38.4</v>
      </c>
      <c r="D1967" s="16">
        <f ca="1">MATCH(B1967,'Natural Gas'!A:A)</f>
        <v>3119</v>
      </c>
      <c r="E1967" s="4">
        <f ca="1">INDEX('Natural Gas'!B:B,'Price Data'!D1967)</f>
        <v>3.81</v>
      </c>
      <c r="F1967" s="4">
        <f ca="1">MAX((C1967-E1967*$E$4-$E$3),0)</f>
        <v>5.9199999999999982</v>
      </c>
      <c r="G1967" s="4">
        <f t="shared" ca="1" si="33"/>
        <v>2009</v>
      </c>
    </row>
    <row r="1968" spans="2:7" x14ac:dyDescent="0.25">
      <c r="B1968" s="23">
        <v>39993</v>
      </c>
      <c r="C1968" s="22">
        <v>39.79</v>
      </c>
      <c r="D1968" s="16">
        <f ca="1">MATCH(B1968,'Natural Gas'!A:A)</f>
        <v>3120</v>
      </c>
      <c r="E1968" s="4">
        <f ca="1">INDEX('Natural Gas'!B:B,'Price Data'!D1968)</f>
        <v>3.88</v>
      </c>
      <c r="F1968" s="4">
        <f ca="1">MAX((C1968-E1968*$E$4-$E$3),0)</f>
        <v>6.75</v>
      </c>
      <c r="G1968" s="4">
        <f t="shared" ca="1" si="33"/>
        <v>2009</v>
      </c>
    </row>
    <row r="1969" spans="2:7" x14ac:dyDescent="0.25">
      <c r="B1969" s="23">
        <v>39994</v>
      </c>
      <c r="C1969" s="22">
        <v>39.26</v>
      </c>
      <c r="D1969" s="16">
        <f ca="1">MATCH(B1969,'Natural Gas'!A:A)</f>
        <v>3121</v>
      </c>
      <c r="E1969" s="4">
        <f ca="1">INDEX('Natural Gas'!B:B,'Price Data'!D1969)</f>
        <v>3.72</v>
      </c>
      <c r="F1969" s="4">
        <f ca="1">MAX((C1969-E1969*$E$4-$E$3),0)</f>
        <v>7.4999999999999964</v>
      </c>
      <c r="G1969" s="4">
        <f t="shared" ca="1" si="33"/>
        <v>2009</v>
      </c>
    </row>
    <row r="1970" spans="2:7" x14ac:dyDescent="0.25">
      <c r="B1970" s="23">
        <v>39995</v>
      </c>
      <c r="C1970" s="22">
        <v>36.04</v>
      </c>
      <c r="D1970" s="16">
        <f ca="1">MATCH(B1970,'Natural Gas'!A:A)</f>
        <v>3122</v>
      </c>
      <c r="E1970" s="4">
        <f ca="1">INDEX('Natural Gas'!B:B,'Price Data'!D1970)</f>
        <v>3.63</v>
      </c>
      <c r="F1970" s="4">
        <f ca="1">MAX((C1970-E1970*$E$4-$E$3),0)</f>
        <v>5</v>
      </c>
      <c r="G1970" s="4">
        <f t="shared" ca="1" si="33"/>
        <v>2009</v>
      </c>
    </row>
    <row r="1971" spans="2:7" x14ac:dyDescent="0.25">
      <c r="B1971" s="23">
        <v>39996</v>
      </c>
      <c r="C1971" s="22">
        <v>34.049999999999997</v>
      </c>
      <c r="D1971" s="16">
        <f ca="1">MATCH(B1971,'Natural Gas'!A:A)</f>
        <v>3123</v>
      </c>
      <c r="E1971" s="4">
        <f ca="1">INDEX('Natural Gas'!B:B,'Price Data'!D1971)</f>
        <v>3.49</v>
      </c>
      <c r="F1971" s="4">
        <f ca="1">MAX((C1971-E1971*$E$4-$E$3),0)</f>
        <v>4.1299999999999955</v>
      </c>
      <c r="G1971" s="4">
        <f t="shared" ca="1" si="33"/>
        <v>2009</v>
      </c>
    </row>
    <row r="1972" spans="2:7" x14ac:dyDescent="0.25">
      <c r="B1972" s="23">
        <v>39997</v>
      </c>
      <c r="C1972" s="22">
        <v>36.880000000000003</v>
      </c>
      <c r="D1972" s="16">
        <f ca="1">MATCH(B1972,'Natural Gas'!A:A)</f>
        <v>3123</v>
      </c>
      <c r="E1972" s="4">
        <f ca="1">INDEX('Natural Gas'!B:B,'Price Data'!D1972)</f>
        <v>3.49</v>
      </c>
      <c r="F1972" s="4">
        <f ca="1">MAX((C1972-E1972*$E$4-$E$3),0)</f>
        <v>6.9600000000000009</v>
      </c>
      <c r="G1972" s="4">
        <f t="shared" ca="1" si="33"/>
        <v>2009</v>
      </c>
    </row>
    <row r="1973" spans="2:7" x14ac:dyDescent="0.25">
      <c r="B1973" s="23">
        <v>40000</v>
      </c>
      <c r="C1973" s="22">
        <v>35.880000000000003</v>
      </c>
      <c r="D1973" s="16">
        <f ca="1">MATCH(B1973,'Natural Gas'!A:A)</f>
        <v>3124</v>
      </c>
      <c r="E1973" s="4">
        <f ca="1">INDEX('Natural Gas'!B:B,'Price Data'!D1973)</f>
        <v>3.24</v>
      </c>
      <c r="F1973" s="4">
        <f ca="1">MAX((C1973-E1973*$E$4-$E$3),0)</f>
        <v>7.9600000000000009</v>
      </c>
      <c r="G1973" s="4">
        <f t="shared" ca="1" si="33"/>
        <v>2009</v>
      </c>
    </row>
    <row r="1974" spans="2:7" x14ac:dyDescent="0.25">
      <c r="B1974" s="23">
        <v>40001</v>
      </c>
      <c r="C1974" s="22">
        <v>35.18</v>
      </c>
      <c r="D1974" s="16">
        <f ca="1">MATCH(B1974,'Natural Gas'!A:A)</f>
        <v>3125</v>
      </c>
      <c r="E1974" s="4">
        <f ca="1">INDEX('Natural Gas'!B:B,'Price Data'!D1974)</f>
        <v>3.3</v>
      </c>
      <c r="F1974" s="4">
        <f ca="1">MAX((C1974-E1974*$E$4-$E$3),0)</f>
        <v>6.7800000000000011</v>
      </c>
      <c r="G1974" s="4">
        <f t="shared" ca="1" si="33"/>
        <v>2009</v>
      </c>
    </row>
    <row r="1975" spans="2:7" x14ac:dyDescent="0.25">
      <c r="B1975" s="23">
        <v>40002</v>
      </c>
      <c r="C1975" s="22">
        <v>32.93</v>
      </c>
      <c r="D1975" s="16">
        <f ca="1">MATCH(B1975,'Natural Gas'!A:A)</f>
        <v>3126</v>
      </c>
      <c r="E1975" s="4">
        <f ca="1">INDEX('Natural Gas'!B:B,'Price Data'!D1975)</f>
        <v>3.22</v>
      </c>
      <c r="F1975" s="4">
        <f ca="1">MAX((C1975-E1975*$E$4-$E$3),0)</f>
        <v>5.1699999999999982</v>
      </c>
      <c r="G1975" s="4">
        <f t="shared" ca="1" si="33"/>
        <v>2009</v>
      </c>
    </row>
    <row r="1976" spans="2:7" x14ac:dyDescent="0.25">
      <c r="B1976" s="23">
        <v>40003</v>
      </c>
      <c r="C1976" s="22">
        <v>35.57</v>
      </c>
      <c r="D1976" s="16">
        <f ca="1">MATCH(B1976,'Natural Gas'!A:A)</f>
        <v>3127</v>
      </c>
      <c r="E1976" s="4">
        <f ca="1">INDEX('Natural Gas'!B:B,'Price Data'!D1976)</f>
        <v>3.36</v>
      </c>
      <c r="F1976" s="4">
        <f ca="1">MAX((C1976-E1976*$E$4-$E$3),0)</f>
        <v>6.6900000000000013</v>
      </c>
      <c r="G1976" s="4">
        <f t="shared" ca="1" si="33"/>
        <v>2009</v>
      </c>
    </row>
    <row r="1977" spans="2:7" x14ac:dyDescent="0.25">
      <c r="B1977" s="23">
        <v>40004</v>
      </c>
      <c r="C1977" s="22">
        <v>35</v>
      </c>
      <c r="D1977" s="16">
        <f ca="1">MATCH(B1977,'Natural Gas'!A:A)</f>
        <v>3128</v>
      </c>
      <c r="E1977" s="4">
        <f ca="1">INDEX('Natural Gas'!B:B,'Price Data'!D1977)</f>
        <v>3.24</v>
      </c>
      <c r="F1977" s="4">
        <f ca="1">MAX((C1977-E1977*$E$4-$E$3),0)</f>
        <v>7.0799999999999983</v>
      </c>
      <c r="G1977" s="4">
        <f t="shared" ca="1" si="33"/>
        <v>2009</v>
      </c>
    </row>
    <row r="1978" spans="2:7" x14ac:dyDescent="0.25">
      <c r="B1978" s="23">
        <v>40007</v>
      </c>
      <c r="C1978" s="22">
        <v>33.75</v>
      </c>
      <c r="D1978" s="16">
        <f ca="1">MATCH(B1978,'Natural Gas'!A:A)</f>
        <v>3129</v>
      </c>
      <c r="E1978" s="4">
        <f ca="1">INDEX('Natural Gas'!B:B,'Price Data'!D1978)</f>
        <v>3.17</v>
      </c>
      <c r="F1978" s="4">
        <f ca="1">MAX((C1978-E1978*$E$4-$E$3),0)</f>
        <v>6.3900000000000006</v>
      </c>
      <c r="G1978" s="4">
        <f t="shared" ca="1" si="33"/>
        <v>2009</v>
      </c>
    </row>
    <row r="1979" spans="2:7" x14ac:dyDescent="0.25">
      <c r="B1979" s="23">
        <v>40008</v>
      </c>
      <c r="C1979" s="22">
        <v>34.08</v>
      </c>
      <c r="D1979" s="16">
        <f ca="1">MATCH(B1979,'Natural Gas'!A:A)</f>
        <v>3130</v>
      </c>
      <c r="E1979" s="4">
        <f ca="1">INDEX('Natural Gas'!B:B,'Price Data'!D1979)</f>
        <v>3.29</v>
      </c>
      <c r="F1979" s="4">
        <f ca="1">MAX((C1979-E1979*$E$4-$E$3),0)</f>
        <v>5.759999999999998</v>
      </c>
      <c r="G1979" s="4">
        <f t="shared" ca="1" si="33"/>
        <v>2009</v>
      </c>
    </row>
    <row r="1980" spans="2:7" x14ac:dyDescent="0.25">
      <c r="B1980" s="23">
        <v>40009</v>
      </c>
      <c r="C1980" s="22">
        <v>36.71</v>
      </c>
      <c r="D1980" s="16">
        <f ca="1">MATCH(B1980,'Natural Gas'!A:A)</f>
        <v>3131</v>
      </c>
      <c r="E1980" s="4">
        <f ca="1">INDEX('Natural Gas'!B:B,'Price Data'!D1980)</f>
        <v>3.37</v>
      </c>
      <c r="F1980" s="4">
        <f ca="1">MAX((C1980-E1980*$E$4-$E$3),0)</f>
        <v>7.75</v>
      </c>
      <c r="G1980" s="4">
        <f t="shared" ca="1" si="33"/>
        <v>2009</v>
      </c>
    </row>
    <row r="1981" spans="2:7" x14ac:dyDescent="0.25">
      <c r="B1981" s="23">
        <v>40010</v>
      </c>
      <c r="C1981" s="22">
        <v>38.979999999999997</v>
      </c>
      <c r="D1981" s="16">
        <f ca="1">MATCH(B1981,'Natural Gas'!A:A)</f>
        <v>3132</v>
      </c>
      <c r="E1981" s="4">
        <f ca="1">INDEX('Natural Gas'!B:B,'Price Data'!D1981)</f>
        <v>3.21</v>
      </c>
      <c r="F1981" s="4">
        <f ca="1">MAX((C1981-E1981*$E$4-$E$3),0)</f>
        <v>11.299999999999997</v>
      </c>
      <c r="G1981" s="4">
        <f t="shared" ca="1" si="33"/>
        <v>2009</v>
      </c>
    </row>
    <row r="1982" spans="2:7" x14ac:dyDescent="0.25">
      <c r="B1982" s="23">
        <v>40011</v>
      </c>
      <c r="C1982" s="22">
        <v>37.07</v>
      </c>
      <c r="D1982" s="16">
        <f ca="1">MATCH(B1982,'Natural Gas'!A:A)</f>
        <v>3133</v>
      </c>
      <c r="E1982" s="4">
        <f ca="1">INDEX('Natural Gas'!B:B,'Price Data'!D1982)</f>
        <v>3.39</v>
      </c>
      <c r="F1982" s="4">
        <f ca="1">MAX((C1982-E1982*$E$4-$E$3),0)</f>
        <v>7.9499999999999993</v>
      </c>
      <c r="G1982" s="4">
        <f t="shared" ca="1" si="33"/>
        <v>2009</v>
      </c>
    </row>
    <row r="1983" spans="2:7" x14ac:dyDescent="0.25">
      <c r="B1983" s="23">
        <v>40014</v>
      </c>
      <c r="C1983" s="22">
        <v>36.840000000000003</v>
      </c>
      <c r="D1983" s="16">
        <f ca="1">MATCH(B1983,'Natural Gas'!A:A)</f>
        <v>3134</v>
      </c>
      <c r="E1983" s="4">
        <f ca="1">INDEX('Natural Gas'!B:B,'Price Data'!D1983)</f>
        <v>3.49</v>
      </c>
      <c r="F1983" s="4">
        <f ca="1">MAX((C1983-E1983*$E$4-$E$3),0)</f>
        <v>6.9200000000000017</v>
      </c>
      <c r="G1983" s="4">
        <f t="shared" ca="1" si="33"/>
        <v>2009</v>
      </c>
    </row>
    <row r="1984" spans="2:7" x14ac:dyDescent="0.25">
      <c r="B1984" s="23">
        <v>40015</v>
      </c>
      <c r="C1984" s="22">
        <v>38.78</v>
      </c>
      <c r="D1984" s="16">
        <f ca="1">MATCH(B1984,'Natural Gas'!A:A)</f>
        <v>3135</v>
      </c>
      <c r="E1984" s="4">
        <f ca="1">INDEX('Natural Gas'!B:B,'Price Data'!D1984)</f>
        <v>3.48</v>
      </c>
      <c r="F1984" s="4">
        <f ca="1">MAX((C1984-E1984*$E$4-$E$3),0)</f>
        <v>8.9400000000000013</v>
      </c>
      <c r="G1984" s="4">
        <f t="shared" ca="1" si="33"/>
        <v>2009</v>
      </c>
    </row>
    <row r="1985" spans="2:7" x14ac:dyDescent="0.25">
      <c r="B1985" s="23">
        <v>40016</v>
      </c>
      <c r="C1985" s="22">
        <v>39.71</v>
      </c>
      <c r="D1985" s="16">
        <f ca="1">MATCH(B1985,'Natural Gas'!A:A)</f>
        <v>3136</v>
      </c>
      <c r="E1985" s="4">
        <f ca="1">INDEX('Natural Gas'!B:B,'Price Data'!D1985)</f>
        <v>3.49</v>
      </c>
      <c r="F1985" s="4">
        <f ca="1">MAX((C1985-E1985*$E$4-$E$3),0)</f>
        <v>9.7899999999999991</v>
      </c>
      <c r="G1985" s="4">
        <f t="shared" ca="1" si="33"/>
        <v>2009</v>
      </c>
    </row>
    <row r="1986" spans="2:7" x14ac:dyDescent="0.25">
      <c r="B1986" s="23">
        <v>40017</v>
      </c>
      <c r="C1986" s="22">
        <v>38.36</v>
      </c>
      <c r="D1986" s="16">
        <f ca="1">MATCH(B1986,'Natural Gas'!A:A)</f>
        <v>3137</v>
      </c>
      <c r="E1986" s="4">
        <f ca="1">INDEX('Natural Gas'!B:B,'Price Data'!D1986)</f>
        <v>3.66</v>
      </c>
      <c r="F1986" s="4">
        <f ca="1">MAX((C1986-E1986*$E$4-$E$3),0)</f>
        <v>7.0799999999999983</v>
      </c>
      <c r="G1986" s="4">
        <f t="shared" ca="1" si="33"/>
        <v>2009</v>
      </c>
    </row>
    <row r="1987" spans="2:7" x14ac:dyDescent="0.25">
      <c r="B1987" s="23">
        <v>40018</v>
      </c>
      <c r="C1987" s="22">
        <v>41.04</v>
      </c>
      <c r="D1987" s="16">
        <f ca="1">MATCH(B1987,'Natural Gas'!A:A)</f>
        <v>3138</v>
      </c>
      <c r="E1987" s="4">
        <f ca="1">INDEX('Natural Gas'!B:B,'Price Data'!D1987)</f>
        <v>3.37</v>
      </c>
      <c r="F1987" s="4">
        <f ca="1">MAX((C1987-E1987*$E$4-$E$3),0)</f>
        <v>12.079999999999998</v>
      </c>
      <c r="G1987" s="4">
        <f t="shared" ca="1" si="33"/>
        <v>2009</v>
      </c>
    </row>
    <row r="1988" spans="2:7" x14ac:dyDescent="0.25">
      <c r="B1988" s="23">
        <v>40021</v>
      </c>
      <c r="C1988" s="22">
        <v>43.11</v>
      </c>
      <c r="D1988" s="16">
        <f ca="1">MATCH(B1988,'Natural Gas'!A:A)</f>
        <v>3139</v>
      </c>
      <c r="E1988" s="4">
        <f ca="1">INDEX('Natural Gas'!B:B,'Price Data'!D1988)</f>
        <v>3.46</v>
      </c>
      <c r="F1988" s="4">
        <f ca="1">MAX((C1988-E1988*$E$4-$E$3),0)</f>
        <v>13.43</v>
      </c>
      <c r="G1988" s="4">
        <f t="shared" ca="1" si="33"/>
        <v>2009</v>
      </c>
    </row>
    <row r="1989" spans="2:7" x14ac:dyDescent="0.25">
      <c r="B1989" s="23">
        <v>40022</v>
      </c>
      <c r="C1989" s="22">
        <v>45.32</v>
      </c>
      <c r="D1989" s="16">
        <f ca="1">MATCH(B1989,'Natural Gas'!A:A)</f>
        <v>3140</v>
      </c>
      <c r="E1989" s="4">
        <f ca="1">INDEX('Natural Gas'!B:B,'Price Data'!D1989)</f>
        <v>3.49</v>
      </c>
      <c r="F1989" s="4">
        <f ca="1">MAX((C1989-E1989*$E$4-$E$3),0)</f>
        <v>15.399999999999999</v>
      </c>
      <c r="G1989" s="4">
        <f t="shared" ca="1" si="33"/>
        <v>2009</v>
      </c>
    </row>
    <row r="1990" spans="2:7" x14ac:dyDescent="0.25">
      <c r="B1990" s="23">
        <v>40023</v>
      </c>
      <c r="C1990" s="22">
        <v>41.74</v>
      </c>
      <c r="D1990" s="16">
        <f ca="1">MATCH(B1990,'Natural Gas'!A:A)</f>
        <v>3141</v>
      </c>
      <c r="E1990" s="4">
        <f ca="1">INDEX('Natural Gas'!B:B,'Price Data'!D1990)</f>
        <v>3.41</v>
      </c>
      <c r="F1990" s="4">
        <f ca="1">MAX((C1990-E1990*$E$4-$E$3),0)</f>
        <v>12.46</v>
      </c>
      <c r="G1990" s="4">
        <f t="shared" ca="1" si="33"/>
        <v>2009</v>
      </c>
    </row>
    <row r="1991" spans="2:7" x14ac:dyDescent="0.25">
      <c r="B1991" s="23">
        <v>40024</v>
      </c>
      <c r="C1991" s="22">
        <v>37.96</v>
      </c>
      <c r="D1991" s="16">
        <f ca="1">MATCH(B1991,'Natural Gas'!A:A)</f>
        <v>3142</v>
      </c>
      <c r="E1991" s="4">
        <f ca="1">INDEX('Natural Gas'!B:B,'Price Data'!D1991)</f>
        <v>3.34</v>
      </c>
      <c r="F1991" s="4">
        <f ca="1">MAX((C1991-E1991*$E$4-$E$3),0)</f>
        <v>9.240000000000002</v>
      </c>
      <c r="G1991" s="4">
        <f t="shared" ca="1" si="33"/>
        <v>2009</v>
      </c>
    </row>
    <row r="1992" spans="2:7" x14ac:dyDescent="0.25">
      <c r="B1992" s="23">
        <v>40025</v>
      </c>
      <c r="C1992" s="22">
        <v>38.29</v>
      </c>
      <c r="D1992" s="16">
        <f ca="1">MATCH(B1992,'Natural Gas'!A:A)</f>
        <v>3143</v>
      </c>
      <c r="E1992" s="4">
        <f ca="1">INDEX('Natural Gas'!B:B,'Price Data'!D1992)</f>
        <v>3.34</v>
      </c>
      <c r="F1992" s="4">
        <f ca="1">MAX((C1992-E1992*$E$4-$E$3),0)</f>
        <v>9.57</v>
      </c>
      <c r="G1992" s="4">
        <f t="shared" ca="1" si="33"/>
        <v>2009</v>
      </c>
    </row>
    <row r="1993" spans="2:7" x14ac:dyDescent="0.25">
      <c r="B1993" s="23">
        <v>40028</v>
      </c>
      <c r="C1993" s="22">
        <v>40.880000000000003</v>
      </c>
      <c r="D1993" s="16">
        <f ca="1">MATCH(B1993,'Natural Gas'!A:A)</f>
        <v>3144</v>
      </c>
      <c r="E1993" s="4">
        <f ca="1">INDEX('Natural Gas'!B:B,'Price Data'!D1993)</f>
        <v>3.43</v>
      </c>
      <c r="F1993" s="4">
        <f ca="1">MAX((C1993-E1993*$E$4-$E$3),0)</f>
        <v>11.440000000000001</v>
      </c>
      <c r="G1993" s="4">
        <f t="shared" ca="1" si="33"/>
        <v>2009</v>
      </c>
    </row>
    <row r="1994" spans="2:7" x14ac:dyDescent="0.25">
      <c r="B1994" s="23">
        <v>40029</v>
      </c>
      <c r="C1994" s="22">
        <v>41.99</v>
      </c>
      <c r="D1994" s="16">
        <f ca="1">MATCH(B1994,'Natural Gas'!A:A)</f>
        <v>3145</v>
      </c>
      <c r="E1994" s="4">
        <f ca="1">INDEX('Natural Gas'!B:B,'Price Data'!D1994)</f>
        <v>3.53</v>
      </c>
      <c r="F1994" s="4">
        <f ca="1">MAX((C1994-E1994*$E$4-$E$3),0)</f>
        <v>11.750000000000004</v>
      </c>
      <c r="G1994" s="4">
        <f t="shared" ca="1" si="33"/>
        <v>2009</v>
      </c>
    </row>
    <row r="1995" spans="2:7" x14ac:dyDescent="0.25">
      <c r="B1995" s="23">
        <v>40030</v>
      </c>
      <c r="C1995" s="22">
        <v>37.28</v>
      </c>
      <c r="D1995" s="16">
        <f ca="1">MATCH(B1995,'Natural Gas'!A:A)</f>
        <v>3146</v>
      </c>
      <c r="E1995" s="4">
        <f ca="1">INDEX('Natural Gas'!B:B,'Price Data'!D1995)</f>
        <v>3.61</v>
      </c>
      <c r="F1995" s="4">
        <f ca="1">MAX((C1995-E1995*$E$4-$E$3),0)</f>
        <v>6.4000000000000021</v>
      </c>
      <c r="G1995" s="4">
        <f t="shared" ref="G1995:G2058" ca="1" si="34">YEAR(B1995)</f>
        <v>2009</v>
      </c>
    </row>
    <row r="1996" spans="2:7" x14ac:dyDescent="0.25">
      <c r="B1996" s="23">
        <v>40031</v>
      </c>
      <c r="C1996" s="22">
        <v>36.96</v>
      </c>
      <c r="D1996" s="16">
        <f ca="1">MATCH(B1996,'Natural Gas'!A:A)</f>
        <v>3147</v>
      </c>
      <c r="E1996" s="4">
        <f ca="1">INDEX('Natural Gas'!B:B,'Price Data'!D1996)</f>
        <v>3.78</v>
      </c>
      <c r="F1996" s="4">
        <f ca="1">MAX((C1996-E1996*$E$4-$E$3),0)</f>
        <v>4.7200000000000024</v>
      </c>
      <c r="G1996" s="4">
        <f t="shared" ca="1" si="34"/>
        <v>2009</v>
      </c>
    </row>
    <row r="1997" spans="2:7" x14ac:dyDescent="0.25">
      <c r="B1997" s="23">
        <v>40032</v>
      </c>
      <c r="C1997" s="22">
        <v>44.97</v>
      </c>
      <c r="D1997" s="16">
        <f ca="1">MATCH(B1997,'Natural Gas'!A:A)</f>
        <v>3148</v>
      </c>
      <c r="E1997" s="4">
        <f ca="1">INDEX('Natural Gas'!B:B,'Price Data'!D1997)</f>
        <v>3.57</v>
      </c>
      <c r="F1997" s="4">
        <f ca="1">MAX((C1997-E1997*$E$4-$E$3),0)</f>
        <v>14.41</v>
      </c>
      <c r="G1997" s="4">
        <f t="shared" ca="1" si="34"/>
        <v>2009</v>
      </c>
    </row>
    <row r="1998" spans="2:7" x14ac:dyDescent="0.25">
      <c r="B1998" s="23">
        <v>40035</v>
      </c>
      <c r="C1998" s="22">
        <v>45.08</v>
      </c>
      <c r="D1998" s="16">
        <f ca="1">MATCH(B1998,'Natural Gas'!A:A)</f>
        <v>3149</v>
      </c>
      <c r="E1998" s="4">
        <f ca="1">INDEX('Natural Gas'!B:B,'Price Data'!D1998)</f>
        <v>3.55</v>
      </c>
      <c r="F1998" s="4">
        <f ca="1">MAX((C1998-E1998*$E$4-$E$3),0)</f>
        <v>14.68</v>
      </c>
      <c r="G1998" s="4">
        <f t="shared" ca="1" si="34"/>
        <v>2009</v>
      </c>
    </row>
    <row r="1999" spans="2:7" x14ac:dyDescent="0.25">
      <c r="B1999" s="23">
        <v>40037</v>
      </c>
      <c r="C1999" s="22">
        <v>36.630000000000003</v>
      </c>
      <c r="D1999" s="16">
        <f ca="1">MATCH(B1999,'Natural Gas'!A:A)</f>
        <v>3151</v>
      </c>
      <c r="E1999" s="4">
        <f ca="1">INDEX('Natural Gas'!B:B,'Price Data'!D1999)</f>
        <v>3.36</v>
      </c>
      <c r="F1999" s="4">
        <f ca="1">MAX((C1999-E1999*$E$4-$E$3),0)</f>
        <v>7.7500000000000036</v>
      </c>
      <c r="G1999" s="4">
        <f t="shared" ca="1" si="34"/>
        <v>2009</v>
      </c>
    </row>
    <row r="2000" spans="2:7" x14ac:dyDescent="0.25">
      <c r="B2000" s="23">
        <v>40038</v>
      </c>
      <c r="C2000" s="22">
        <v>36.24</v>
      </c>
      <c r="D2000" s="16">
        <f ca="1">MATCH(B2000,'Natural Gas'!A:A)</f>
        <v>3152</v>
      </c>
      <c r="E2000" s="4">
        <f ca="1">INDEX('Natural Gas'!B:B,'Price Data'!D2000)</f>
        <v>3.34</v>
      </c>
      <c r="F2000" s="4">
        <f ca="1">MAX((C2000-E2000*$E$4-$E$3),0)</f>
        <v>7.5200000000000031</v>
      </c>
      <c r="G2000" s="4">
        <f t="shared" ca="1" si="34"/>
        <v>2009</v>
      </c>
    </row>
    <row r="2001" spans="2:7" x14ac:dyDescent="0.25">
      <c r="B2001" s="23">
        <v>40039</v>
      </c>
      <c r="C2001" s="22">
        <v>44.24</v>
      </c>
      <c r="D2001" s="16">
        <f ca="1">MATCH(B2001,'Natural Gas'!A:A)</f>
        <v>3153</v>
      </c>
      <c r="E2001" s="4">
        <f ca="1">INDEX('Natural Gas'!B:B,'Price Data'!D2001)</f>
        <v>3.18</v>
      </c>
      <c r="F2001" s="4">
        <f ca="1">MAX((C2001-E2001*$E$4-$E$3),0)</f>
        <v>16.8</v>
      </c>
      <c r="G2001" s="4">
        <f t="shared" ca="1" si="34"/>
        <v>2009</v>
      </c>
    </row>
    <row r="2002" spans="2:7" x14ac:dyDescent="0.25">
      <c r="B2002" s="23">
        <v>40042</v>
      </c>
      <c r="C2002" s="22">
        <v>56.56</v>
      </c>
      <c r="D2002" s="16">
        <f ca="1">MATCH(B2002,'Natural Gas'!A:A)</f>
        <v>3154</v>
      </c>
      <c r="E2002" s="4">
        <f ca="1">INDEX('Natural Gas'!B:B,'Price Data'!D2002)</f>
        <v>3.11</v>
      </c>
      <c r="F2002" s="4">
        <f ca="1">MAX((C2002-E2002*$E$4-$E$3),0)</f>
        <v>29.680000000000003</v>
      </c>
      <c r="G2002" s="4">
        <f t="shared" ca="1" si="34"/>
        <v>2009</v>
      </c>
    </row>
    <row r="2003" spans="2:7" x14ac:dyDescent="0.25">
      <c r="B2003" s="23">
        <v>40043</v>
      </c>
      <c r="C2003" s="22">
        <v>56.16</v>
      </c>
      <c r="D2003" s="16">
        <f ca="1">MATCH(B2003,'Natural Gas'!A:A)</f>
        <v>3155</v>
      </c>
      <c r="E2003" s="4">
        <f ca="1">INDEX('Natural Gas'!B:B,'Price Data'!D2003)</f>
        <v>3.12</v>
      </c>
      <c r="F2003" s="4">
        <f ca="1">MAX((C2003-E2003*$E$4-$E$3),0)</f>
        <v>29.199999999999996</v>
      </c>
      <c r="G2003" s="4">
        <f t="shared" ca="1" si="34"/>
        <v>2009</v>
      </c>
    </row>
    <row r="2004" spans="2:7" x14ac:dyDescent="0.25">
      <c r="B2004" s="23">
        <v>40044</v>
      </c>
      <c r="C2004" s="22">
        <v>43.36</v>
      </c>
      <c r="D2004" s="16">
        <f ca="1">MATCH(B2004,'Natural Gas'!A:A)</f>
        <v>3156</v>
      </c>
      <c r="E2004" s="4">
        <f ca="1">INDEX('Natural Gas'!B:B,'Price Data'!D2004)</f>
        <v>3.03</v>
      </c>
      <c r="F2004" s="4">
        <f ca="1">MAX((C2004-E2004*$E$4-$E$3),0)</f>
        <v>17.12</v>
      </c>
      <c r="G2004" s="4">
        <f t="shared" ca="1" si="34"/>
        <v>2009</v>
      </c>
    </row>
    <row r="2005" spans="2:7" x14ac:dyDescent="0.25">
      <c r="B2005" s="23">
        <v>40045</v>
      </c>
      <c r="C2005" s="22">
        <v>44.03</v>
      </c>
      <c r="D2005" s="16">
        <f ca="1">MATCH(B2005,'Natural Gas'!A:A)</f>
        <v>3157</v>
      </c>
      <c r="E2005" s="4">
        <f ca="1">INDEX('Natural Gas'!B:B,'Price Data'!D2005)</f>
        <v>3.03</v>
      </c>
      <c r="F2005" s="4">
        <f ca="1">MAX((C2005-E2005*$E$4-$E$3),0)</f>
        <v>17.790000000000003</v>
      </c>
      <c r="G2005" s="4">
        <f t="shared" ca="1" si="34"/>
        <v>2009</v>
      </c>
    </row>
    <row r="2006" spans="2:7" x14ac:dyDescent="0.25">
      <c r="B2006" s="23">
        <v>40046</v>
      </c>
      <c r="C2006" s="22">
        <v>36.03</v>
      </c>
      <c r="D2006" s="16">
        <f ca="1">MATCH(B2006,'Natural Gas'!A:A)</f>
        <v>3158</v>
      </c>
      <c r="E2006" s="4">
        <f ca="1">INDEX('Natural Gas'!B:B,'Price Data'!D2006)</f>
        <v>2.78</v>
      </c>
      <c r="F2006" s="4">
        <f ca="1">MAX((C2006-E2006*$E$4-$E$3),0)</f>
        <v>11.790000000000003</v>
      </c>
      <c r="G2006" s="4">
        <f t="shared" ca="1" si="34"/>
        <v>2009</v>
      </c>
    </row>
    <row r="2007" spans="2:7" x14ac:dyDescent="0.25">
      <c r="B2007" s="23">
        <v>40049</v>
      </c>
      <c r="C2007" s="22">
        <v>39.26</v>
      </c>
      <c r="D2007" s="16">
        <f ca="1">MATCH(B2007,'Natural Gas'!A:A)</f>
        <v>3159</v>
      </c>
      <c r="E2007" s="4">
        <f ca="1">INDEX('Natural Gas'!B:B,'Price Data'!D2007)</f>
        <v>2.69</v>
      </c>
      <c r="F2007" s="4">
        <f ca="1">MAX((C2007-E2007*$E$4-$E$3),0)</f>
        <v>15.739999999999998</v>
      </c>
      <c r="G2007" s="4">
        <f t="shared" ca="1" si="34"/>
        <v>2009</v>
      </c>
    </row>
    <row r="2008" spans="2:7" x14ac:dyDescent="0.25">
      <c r="B2008" s="23">
        <v>40050</v>
      </c>
      <c r="C2008" s="22">
        <v>45.93</v>
      </c>
      <c r="D2008" s="16">
        <f ca="1">MATCH(B2008,'Natural Gas'!A:A)</f>
        <v>3160</v>
      </c>
      <c r="E2008" s="4">
        <f ca="1">INDEX('Natural Gas'!B:B,'Price Data'!D2008)</f>
        <v>2.85</v>
      </c>
      <c r="F2008" s="4">
        <f ca="1">MAX((C2008-E2008*$E$4-$E$3),0)</f>
        <v>21.13</v>
      </c>
      <c r="G2008" s="4">
        <f t="shared" ca="1" si="34"/>
        <v>2009</v>
      </c>
    </row>
    <row r="2009" spans="2:7" x14ac:dyDescent="0.25">
      <c r="B2009" s="23">
        <v>40051</v>
      </c>
      <c r="C2009" s="22">
        <v>33.46</v>
      </c>
      <c r="D2009" s="16">
        <f ca="1">MATCH(B2009,'Natural Gas'!A:A)</f>
        <v>3161</v>
      </c>
      <c r="E2009" s="4">
        <f ca="1">INDEX('Natural Gas'!B:B,'Price Data'!D2009)</f>
        <v>2.76</v>
      </c>
      <c r="F2009" s="4">
        <f ca="1">MAX((C2009-E2009*$E$4-$E$3),0)</f>
        <v>9.3800000000000026</v>
      </c>
      <c r="G2009" s="4">
        <f t="shared" ca="1" si="34"/>
        <v>2009</v>
      </c>
    </row>
    <row r="2010" spans="2:7" x14ac:dyDescent="0.25">
      <c r="B2010" s="23">
        <v>40052</v>
      </c>
      <c r="C2010" s="22">
        <v>29.69</v>
      </c>
      <c r="D2010" s="16">
        <f ca="1">MATCH(B2010,'Natural Gas'!A:A)</f>
        <v>3162</v>
      </c>
      <c r="E2010" s="4">
        <f ca="1">INDEX('Natural Gas'!B:B,'Price Data'!D2010)</f>
        <v>2.76</v>
      </c>
      <c r="F2010" s="4">
        <f ca="1">MAX((C2010-E2010*$E$4-$E$3),0)</f>
        <v>5.610000000000003</v>
      </c>
      <c r="G2010" s="4">
        <f t="shared" ca="1" si="34"/>
        <v>2009</v>
      </c>
    </row>
    <row r="2011" spans="2:7" x14ac:dyDescent="0.25">
      <c r="B2011" s="23">
        <v>40053</v>
      </c>
      <c r="C2011" s="22">
        <v>29.32</v>
      </c>
      <c r="D2011" s="16">
        <f ca="1">MATCH(B2011,'Natural Gas'!A:A)</f>
        <v>3163</v>
      </c>
      <c r="E2011" s="4">
        <f ca="1">INDEX('Natural Gas'!B:B,'Price Data'!D2011)</f>
        <v>2.52</v>
      </c>
      <c r="F2011" s="4">
        <f ca="1">MAX((C2011-E2011*$E$4-$E$3),0)</f>
        <v>7.16</v>
      </c>
      <c r="G2011" s="4">
        <f t="shared" ca="1" si="34"/>
        <v>2009</v>
      </c>
    </row>
    <row r="2012" spans="2:7" x14ac:dyDescent="0.25">
      <c r="B2012" s="23">
        <v>40056</v>
      </c>
      <c r="C2012" s="22">
        <v>28.53</v>
      </c>
      <c r="D2012" s="16">
        <f ca="1">MATCH(B2012,'Natural Gas'!A:A)</f>
        <v>3164</v>
      </c>
      <c r="E2012" s="4">
        <f ca="1">INDEX('Natural Gas'!B:B,'Price Data'!D2012)</f>
        <v>2.42</v>
      </c>
      <c r="F2012" s="4">
        <f ca="1">MAX((C2012-E2012*$E$4-$E$3),0)</f>
        <v>7.1700000000000017</v>
      </c>
      <c r="G2012" s="4">
        <f t="shared" ca="1" si="34"/>
        <v>2009</v>
      </c>
    </row>
    <row r="2013" spans="2:7" x14ac:dyDescent="0.25">
      <c r="B2013" s="23">
        <v>40057</v>
      </c>
      <c r="C2013" s="22">
        <v>27.32</v>
      </c>
      <c r="D2013" s="16">
        <f ca="1">MATCH(B2013,'Natural Gas'!A:A)</f>
        <v>3165</v>
      </c>
      <c r="E2013" s="4">
        <f ca="1">INDEX('Natural Gas'!B:B,'Price Data'!D2013)</f>
        <v>2.36</v>
      </c>
      <c r="F2013" s="4">
        <f ca="1">MAX((C2013-E2013*$E$4-$E$3),0)</f>
        <v>6.4400000000000013</v>
      </c>
      <c r="G2013" s="4">
        <f t="shared" ca="1" si="34"/>
        <v>2009</v>
      </c>
    </row>
    <row r="2014" spans="2:7" x14ac:dyDescent="0.25">
      <c r="B2014" s="23">
        <v>40058</v>
      </c>
      <c r="C2014" s="22">
        <v>26.88</v>
      </c>
      <c r="D2014" s="16">
        <f ca="1">MATCH(B2014,'Natural Gas'!A:A)</f>
        <v>3166</v>
      </c>
      <c r="E2014" s="4">
        <f ca="1">INDEX('Natural Gas'!B:B,'Price Data'!D2014)</f>
        <v>2.25</v>
      </c>
      <c r="F2014" s="4">
        <f ca="1">MAX((C2014-E2014*$E$4-$E$3),0)</f>
        <v>6.879999999999999</v>
      </c>
      <c r="G2014" s="4">
        <f t="shared" ca="1" si="34"/>
        <v>2009</v>
      </c>
    </row>
    <row r="2015" spans="2:7" x14ac:dyDescent="0.25">
      <c r="B2015" s="23">
        <v>40059</v>
      </c>
      <c r="C2015" s="22">
        <v>26.54</v>
      </c>
      <c r="D2015" s="16">
        <f ca="1">MATCH(B2015,'Natural Gas'!A:A)</f>
        <v>3167</v>
      </c>
      <c r="E2015" s="4">
        <f ca="1">INDEX('Natural Gas'!B:B,'Price Data'!D2015)</f>
        <v>2.06</v>
      </c>
      <c r="F2015" s="4">
        <f ca="1">MAX((C2015-E2015*$E$4-$E$3),0)</f>
        <v>8.0599999999999987</v>
      </c>
      <c r="G2015" s="4">
        <f t="shared" ca="1" si="34"/>
        <v>2009</v>
      </c>
    </row>
    <row r="2016" spans="2:7" x14ac:dyDescent="0.25">
      <c r="B2016" s="23">
        <v>40060</v>
      </c>
      <c r="C2016" s="22">
        <v>26.91</v>
      </c>
      <c r="D2016" s="16">
        <f ca="1">MATCH(B2016,'Natural Gas'!A:A)</f>
        <v>3168</v>
      </c>
      <c r="E2016" s="4">
        <f ca="1">INDEX('Natural Gas'!B:B,'Price Data'!D2016)</f>
        <v>1.83</v>
      </c>
      <c r="F2016" s="4">
        <f ca="1">MAX((C2016-E2016*$E$4-$E$3),0)</f>
        <v>10.27</v>
      </c>
      <c r="G2016" s="4">
        <f t="shared" ca="1" si="34"/>
        <v>2009</v>
      </c>
    </row>
    <row r="2017" spans="2:7" x14ac:dyDescent="0.25">
      <c r="B2017" s="23">
        <v>40064</v>
      </c>
      <c r="C2017" s="22">
        <v>28.04</v>
      </c>
      <c r="D2017" s="16">
        <f ca="1">MATCH(B2017,'Natural Gas'!A:A)</f>
        <v>3169</v>
      </c>
      <c r="E2017" s="4">
        <f ca="1">INDEX('Natural Gas'!B:B,'Price Data'!D2017)</f>
        <v>2.4300000000000002</v>
      </c>
      <c r="F2017" s="4">
        <f ca="1">MAX((C2017-E2017*$E$4-$E$3),0)</f>
        <v>6.5999999999999979</v>
      </c>
      <c r="G2017" s="4">
        <f t="shared" ca="1" si="34"/>
        <v>2009</v>
      </c>
    </row>
    <row r="2018" spans="2:7" x14ac:dyDescent="0.25">
      <c r="B2018" s="23">
        <v>40065</v>
      </c>
      <c r="C2018" s="22">
        <v>28.67</v>
      </c>
      <c r="D2018" s="16">
        <f ca="1">MATCH(B2018,'Natural Gas'!A:A)</f>
        <v>3170</v>
      </c>
      <c r="E2018" s="4">
        <f ca="1">INDEX('Natural Gas'!B:B,'Price Data'!D2018)</f>
        <v>2.72</v>
      </c>
      <c r="F2018" s="4">
        <f ca="1">MAX((C2018-E2018*$E$4-$E$3),0)</f>
        <v>4.91</v>
      </c>
      <c r="G2018" s="4">
        <f t="shared" ca="1" si="34"/>
        <v>2009</v>
      </c>
    </row>
    <row r="2019" spans="2:7" x14ac:dyDescent="0.25">
      <c r="B2019" s="23">
        <v>40066</v>
      </c>
      <c r="C2019" s="22">
        <v>29.12</v>
      </c>
      <c r="D2019" s="16">
        <f ca="1">MATCH(B2019,'Natural Gas'!A:A)</f>
        <v>3171</v>
      </c>
      <c r="E2019" s="4">
        <f ca="1">INDEX('Natural Gas'!B:B,'Price Data'!D2019)</f>
        <v>2.68</v>
      </c>
      <c r="F2019" s="4">
        <f ca="1">MAX((C2019-E2019*$E$4-$E$3),0)</f>
        <v>5.68</v>
      </c>
      <c r="G2019" s="4">
        <f t="shared" ca="1" si="34"/>
        <v>2009</v>
      </c>
    </row>
    <row r="2020" spans="2:7" x14ac:dyDescent="0.25">
      <c r="B2020" s="23">
        <v>40067</v>
      </c>
      <c r="C2020" s="22">
        <v>34.53</v>
      </c>
      <c r="D2020" s="16">
        <f ca="1">MATCH(B2020,'Natural Gas'!A:A)</f>
        <v>3172</v>
      </c>
      <c r="E2020" s="4">
        <f ca="1">INDEX('Natural Gas'!B:B,'Price Data'!D2020)</f>
        <v>2.94</v>
      </c>
      <c r="F2020" s="4">
        <f ca="1">MAX((C2020-E2020*$E$4-$E$3),0)</f>
        <v>9.0100000000000016</v>
      </c>
      <c r="G2020" s="4">
        <f t="shared" ca="1" si="34"/>
        <v>2009</v>
      </c>
    </row>
    <row r="2021" spans="2:7" x14ac:dyDescent="0.25">
      <c r="B2021" s="23">
        <v>40070</v>
      </c>
      <c r="C2021" s="22">
        <v>31.91</v>
      </c>
      <c r="D2021" s="16">
        <f ca="1">MATCH(B2021,'Natural Gas'!A:A)</f>
        <v>3173</v>
      </c>
      <c r="E2021" s="4">
        <f ca="1">INDEX('Natural Gas'!B:B,'Price Data'!D2021)</f>
        <v>2.84</v>
      </c>
      <c r="F2021" s="4">
        <f ca="1">MAX((C2021-E2021*$E$4-$E$3),0)</f>
        <v>7.1900000000000013</v>
      </c>
      <c r="G2021" s="4">
        <f t="shared" ca="1" si="34"/>
        <v>2009</v>
      </c>
    </row>
    <row r="2022" spans="2:7" x14ac:dyDescent="0.25">
      <c r="B2022" s="23">
        <v>40071</v>
      </c>
      <c r="C2022" s="22">
        <v>35.630000000000003</v>
      </c>
      <c r="D2022" s="16">
        <f ca="1">MATCH(B2022,'Natural Gas'!A:A)</f>
        <v>3174</v>
      </c>
      <c r="E2022" s="4">
        <f ca="1">INDEX('Natural Gas'!B:B,'Price Data'!D2022)</f>
        <v>3.21</v>
      </c>
      <c r="F2022" s="4">
        <f ca="1">MAX((C2022-E2022*$E$4-$E$3),0)</f>
        <v>7.9500000000000028</v>
      </c>
      <c r="G2022" s="4">
        <f t="shared" ca="1" si="34"/>
        <v>2009</v>
      </c>
    </row>
    <row r="2023" spans="2:7" x14ac:dyDescent="0.25">
      <c r="B2023" s="23">
        <v>40072</v>
      </c>
      <c r="C2023" s="22">
        <v>35.44</v>
      </c>
      <c r="D2023" s="16">
        <f ca="1">MATCH(B2023,'Natural Gas'!A:A)</f>
        <v>3175</v>
      </c>
      <c r="E2023" s="4">
        <f ca="1">INDEX('Natural Gas'!B:B,'Price Data'!D2023)</f>
        <v>3.28</v>
      </c>
      <c r="F2023" s="4">
        <f ca="1">MAX((C2023-E2023*$E$4-$E$3),0)</f>
        <v>7.1999999999999993</v>
      </c>
      <c r="G2023" s="4">
        <f t="shared" ca="1" si="34"/>
        <v>2009</v>
      </c>
    </row>
    <row r="2024" spans="2:7" x14ac:dyDescent="0.25">
      <c r="B2024" s="23">
        <v>40073</v>
      </c>
      <c r="C2024" s="22">
        <v>36.19</v>
      </c>
      <c r="D2024" s="16">
        <f ca="1">MATCH(B2024,'Natural Gas'!A:A)</f>
        <v>3176</v>
      </c>
      <c r="E2024" s="4">
        <f ca="1">INDEX('Natural Gas'!B:B,'Price Data'!D2024)</f>
        <v>3.5</v>
      </c>
      <c r="F2024" s="4">
        <f ca="1">MAX((C2024-E2024*$E$4-$E$3),0)</f>
        <v>6.1899999999999977</v>
      </c>
      <c r="G2024" s="4">
        <f t="shared" ca="1" si="34"/>
        <v>2009</v>
      </c>
    </row>
    <row r="2025" spans="2:7" x14ac:dyDescent="0.25">
      <c r="B2025" s="23">
        <v>40074</v>
      </c>
      <c r="C2025" s="22">
        <v>35.28</v>
      </c>
      <c r="D2025" s="16">
        <f ca="1">MATCH(B2025,'Natural Gas'!A:A)</f>
        <v>3177</v>
      </c>
      <c r="E2025" s="4">
        <f ca="1">INDEX('Natural Gas'!B:B,'Price Data'!D2025)</f>
        <v>3.21</v>
      </c>
      <c r="F2025" s="4">
        <f ca="1">MAX((C2025-E2025*$E$4-$E$3),0)</f>
        <v>7.6000000000000014</v>
      </c>
      <c r="G2025" s="4">
        <f t="shared" ca="1" si="34"/>
        <v>2009</v>
      </c>
    </row>
    <row r="2026" spans="2:7" x14ac:dyDescent="0.25">
      <c r="B2026" s="23">
        <v>40077</v>
      </c>
      <c r="C2026" s="22">
        <v>38.9</v>
      </c>
      <c r="D2026" s="16">
        <f ca="1">MATCH(B2026,'Natural Gas'!A:A)</f>
        <v>3178</v>
      </c>
      <c r="E2026" s="4">
        <f ca="1">INDEX('Natural Gas'!B:B,'Price Data'!D2026)</f>
        <v>3.35</v>
      </c>
      <c r="F2026" s="4">
        <f ca="1">MAX((C2026-E2026*$E$4-$E$3),0)</f>
        <v>10.099999999999998</v>
      </c>
      <c r="G2026" s="4">
        <f t="shared" ca="1" si="34"/>
        <v>2009</v>
      </c>
    </row>
    <row r="2027" spans="2:7" x14ac:dyDescent="0.25">
      <c r="B2027" s="23">
        <v>40078</v>
      </c>
      <c r="C2027" s="22">
        <v>40.14</v>
      </c>
      <c r="D2027" s="16">
        <f ca="1">MATCH(B2027,'Natural Gas'!A:A)</f>
        <v>3179</v>
      </c>
      <c r="E2027" s="4">
        <f ca="1">INDEX('Natural Gas'!B:B,'Price Data'!D2027)</f>
        <v>3.37</v>
      </c>
      <c r="F2027" s="4">
        <f ca="1">MAX((C2027-E2027*$E$4-$E$3),0)</f>
        <v>11.18</v>
      </c>
      <c r="G2027" s="4">
        <f t="shared" ca="1" si="34"/>
        <v>2009</v>
      </c>
    </row>
    <row r="2028" spans="2:7" x14ac:dyDescent="0.25">
      <c r="B2028" s="23">
        <v>40079</v>
      </c>
      <c r="C2028" s="22">
        <v>42.9</v>
      </c>
      <c r="D2028" s="16">
        <f ca="1">MATCH(B2028,'Natural Gas'!A:A)</f>
        <v>3180</v>
      </c>
      <c r="E2028" s="4">
        <f ca="1">INDEX('Natural Gas'!B:B,'Price Data'!D2028)</f>
        <v>3.43</v>
      </c>
      <c r="F2028" s="4">
        <f ca="1">MAX((C2028-E2028*$E$4-$E$3),0)</f>
        <v>13.459999999999997</v>
      </c>
      <c r="G2028" s="4">
        <f t="shared" ca="1" si="34"/>
        <v>2009</v>
      </c>
    </row>
    <row r="2029" spans="2:7" x14ac:dyDescent="0.25">
      <c r="B2029" s="23">
        <v>40080</v>
      </c>
      <c r="C2029" s="22">
        <v>37.799999999999997</v>
      </c>
      <c r="D2029" s="16">
        <f ca="1">MATCH(B2029,'Natural Gas'!A:A)</f>
        <v>3181</v>
      </c>
      <c r="E2029" s="4">
        <f ca="1">INDEX('Natural Gas'!B:B,'Price Data'!D2029)</f>
        <v>3.56</v>
      </c>
      <c r="F2029" s="4">
        <f ca="1">MAX((C2029-E2029*$E$4-$E$3),0)</f>
        <v>7.3199999999999967</v>
      </c>
      <c r="G2029" s="4">
        <f t="shared" ca="1" si="34"/>
        <v>2009</v>
      </c>
    </row>
    <row r="2030" spans="2:7" x14ac:dyDescent="0.25">
      <c r="B2030" s="23">
        <v>40081</v>
      </c>
      <c r="C2030" s="22">
        <v>37.28</v>
      </c>
      <c r="D2030" s="16">
        <f ca="1">MATCH(B2030,'Natural Gas'!A:A)</f>
        <v>3182</v>
      </c>
      <c r="E2030" s="4">
        <f ca="1">INDEX('Natural Gas'!B:B,'Price Data'!D2030)</f>
        <v>3.61</v>
      </c>
      <c r="F2030" s="4">
        <f ca="1">MAX((C2030-E2030*$E$4-$E$3),0)</f>
        <v>6.4000000000000021</v>
      </c>
      <c r="G2030" s="4">
        <f t="shared" ca="1" si="34"/>
        <v>2009</v>
      </c>
    </row>
    <row r="2031" spans="2:7" x14ac:dyDescent="0.25">
      <c r="B2031" s="23">
        <v>40084</v>
      </c>
      <c r="C2031" s="22">
        <v>38</v>
      </c>
      <c r="D2031" s="16">
        <f ca="1">MATCH(B2031,'Natural Gas'!A:A)</f>
        <v>3183</v>
      </c>
      <c r="E2031" s="4">
        <f ca="1">INDEX('Natural Gas'!B:B,'Price Data'!D2031)</f>
        <v>3.54</v>
      </c>
      <c r="F2031" s="4">
        <f ca="1">MAX((C2031-E2031*$E$4-$E$3),0)</f>
        <v>7.68</v>
      </c>
      <c r="G2031" s="4">
        <f t="shared" ca="1" si="34"/>
        <v>2009</v>
      </c>
    </row>
    <row r="2032" spans="2:7" x14ac:dyDescent="0.25">
      <c r="B2032" s="23">
        <v>40085</v>
      </c>
      <c r="C2032" s="22">
        <v>33.700000000000003</v>
      </c>
      <c r="D2032" s="16">
        <f ca="1">MATCH(B2032,'Natural Gas'!A:A)</f>
        <v>3184</v>
      </c>
      <c r="E2032" s="4">
        <f ca="1">INDEX('Natural Gas'!B:B,'Price Data'!D2032)</f>
        <v>3.3</v>
      </c>
      <c r="F2032" s="4">
        <f ca="1">MAX((C2032-E2032*$E$4-$E$3),0)</f>
        <v>5.3000000000000043</v>
      </c>
      <c r="G2032" s="4">
        <f t="shared" ca="1" si="34"/>
        <v>2009</v>
      </c>
    </row>
    <row r="2033" spans="2:7" x14ac:dyDescent="0.25">
      <c r="B2033" s="23">
        <v>40086</v>
      </c>
      <c r="C2033" s="22">
        <v>34.97</v>
      </c>
      <c r="D2033" s="16">
        <f ca="1">MATCH(B2033,'Natural Gas'!A:A)</f>
        <v>3185</v>
      </c>
      <c r="E2033" s="4">
        <f ca="1">INDEX('Natural Gas'!B:B,'Price Data'!D2033)</f>
        <v>3.25</v>
      </c>
      <c r="F2033" s="4">
        <f ca="1">MAX((C2033-E2033*$E$4-$E$3),0)</f>
        <v>6.9699999999999989</v>
      </c>
      <c r="G2033" s="4">
        <f t="shared" ca="1" si="34"/>
        <v>2009</v>
      </c>
    </row>
    <row r="2034" spans="2:7" x14ac:dyDescent="0.25">
      <c r="B2034" s="23">
        <v>40087</v>
      </c>
      <c r="C2034" s="22">
        <v>32.6</v>
      </c>
      <c r="D2034" s="16">
        <f ca="1">MATCH(B2034,'Natural Gas'!A:A)</f>
        <v>3186</v>
      </c>
      <c r="E2034" s="4">
        <f ca="1">INDEX('Natural Gas'!B:B,'Price Data'!D2034)</f>
        <v>2.91</v>
      </c>
      <c r="F2034" s="4">
        <f ca="1">MAX((C2034-E2034*$E$4-$E$3),0)</f>
        <v>7.32</v>
      </c>
      <c r="G2034" s="4">
        <f t="shared" ca="1" si="34"/>
        <v>2009</v>
      </c>
    </row>
    <row r="2035" spans="2:7" x14ac:dyDescent="0.25">
      <c r="B2035" s="23">
        <v>40088</v>
      </c>
      <c r="C2035" s="22">
        <v>29.69</v>
      </c>
      <c r="D2035" s="16">
        <f ca="1">MATCH(B2035,'Natural Gas'!A:A)</f>
        <v>3187</v>
      </c>
      <c r="E2035" s="4">
        <f ca="1">INDEX('Natural Gas'!B:B,'Price Data'!D2035)</f>
        <v>2.3199999999999998</v>
      </c>
      <c r="F2035" s="4">
        <f ca="1">MAX((C2035-E2035*$E$4-$E$3),0)</f>
        <v>9.1300000000000026</v>
      </c>
      <c r="G2035" s="4">
        <f t="shared" ca="1" si="34"/>
        <v>2009</v>
      </c>
    </row>
    <row r="2036" spans="2:7" x14ac:dyDescent="0.25">
      <c r="B2036" s="23">
        <v>40091</v>
      </c>
      <c r="C2036" s="22">
        <v>33.979999999999997</v>
      </c>
      <c r="D2036" s="16">
        <f ca="1">MATCH(B2036,'Natural Gas'!A:A)</f>
        <v>3188</v>
      </c>
      <c r="E2036" s="4">
        <f ca="1">INDEX('Natural Gas'!B:B,'Price Data'!D2036)</f>
        <v>2.89</v>
      </c>
      <c r="F2036" s="4">
        <f ca="1">MAX((C2036-E2036*$E$4-$E$3),0)</f>
        <v>8.8599999999999959</v>
      </c>
      <c r="G2036" s="4">
        <f t="shared" ca="1" si="34"/>
        <v>2009</v>
      </c>
    </row>
    <row r="2037" spans="2:7" x14ac:dyDescent="0.25">
      <c r="B2037" s="23">
        <v>40092</v>
      </c>
      <c r="C2037" s="22">
        <v>36.409999999999997</v>
      </c>
      <c r="D2037" s="16">
        <f ca="1">MATCH(B2037,'Natural Gas'!A:A)</f>
        <v>3189</v>
      </c>
      <c r="E2037" s="4">
        <f ca="1">INDEX('Natural Gas'!B:B,'Price Data'!D2037)</f>
        <v>3.23</v>
      </c>
      <c r="F2037" s="4">
        <f ca="1">MAX((C2037-E2037*$E$4-$E$3),0)</f>
        <v>8.5699999999999967</v>
      </c>
      <c r="G2037" s="4">
        <f t="shared" ca="1" si="34"/>
        <v>2009</v>
      </c>
    </row>
    <row r="2038" spans="2:7" x14ac:dyDescent="0.25">
      <c r="B2038" s="23">
        <v>40093</v>
      </c>
      <c r="C2038" s="22">
        <v>44.37</v>
      </c>
      <c r="D2038" s="16">
        <f ca="1">MATCH(B2038,'Natural Gas'!A:A)</f>
        <v>3190</v>
      </c>
      <c r="E2038" s="4">
        <f ca="1">INDEX('Natural Gas'!B:B,'Price Data'!D2038)</f>
        <v>3.7</v>
      </c>
      <c r="F2038" s="4">
        <f ca="1">MAX((C2038-E2038*$E$4-$E$3),0)</f>
        <v>12.769999999999996</v>
      </c>
      <c r="G2038" s="4">
        <f t="shared" ca="1" si="34"/>
        <v>2009</v>
      </c>
    </row>
    <row r="2039" spans="2:7" x14ac:dyDescent="0.25">
      <c r="B2039" s="23">
        <v>40094</v>
      </c>
      <c r="C2039" s="22">
        <v>47.8</v>
      </c>
      <c r="D2039" s="16">
        <f ca="1">MATCH(B2039,'Natural Gas'!A:A)</f>
        <v>3191</v>
      </c>
      <c r="E2039" s="4">
        <f ca="1">INDEX('Natural Gas'!B:B,'Price Data'!D2039)</f>
        <v>4.24</v>
      </c>
      <c r="F2039" s="4">
        <f ca="1">MAX((C2039-E2039*$E$4-$E$3),0)</f>
        <v>11.879999999999995</v>
      </c>
      <c r="G2039" s="4">
        <f t="shared" ca="1" si="34"/>
        <v>2009</v>
      </c>
    </row>
    <row r="2040" spans="2:7" x14ac:dyDescent="0.25">
      <c r="B2040" s="23">
        <v>40095</v>
      </c>
      <c r="C2040" s="22">
        <v>45.85</v>
      </c>
      <c r="D2040" s="16">
        <f ca="1">MATCH(B2040,'Natural Gas'!A:A)</f>
        <v>3192</v>
      </c>
      <c r="E2040" s="4">
        <f ca="1">INDEX('Natural Gas'!B:B,'Price Data'!D2040)</f>
        <v>3.92</v>
      </c>
      <c r="F2040" s="4">
        <f ca="1">MAX((C2040-E2040*$E$4-$E$3),0)</f>
        <v>12.490000000000002</v>
      </c>
      <c r="G2040" s="4">
        <f t="shared" ca="1" si="34"/>
        <v>2009</v>
      </c>
    </row>
    <row r="2041" spans="2:7" x14ac:dyDescent="0.25">
      <c r="B2041" s="23">
        <v>40098</v>
      </c>
      <c r="C2041" s="22">
        <v>43.88</v>
      </c>
      <c r="D2041" s="16">
        <f ca="1">MATCH(B2041,'Natural Gas'!A:A)</f>
        <v>3193</v>
      </c>
      <c r="E2041" s="4">
        <f ca="1">INDEX('Natural Gas'!B:B,'Price Data'!D2041)</f>
        <v>3.96</v>
      </c>
      <c r="F2041" s="4">
        <f ca="1">MAX((C2041-E2041*$E$4-$E$3),0)</f>
        <v>10.200000000000003</v>
      </c>
      <c r="G2041" s="4">
        <f t="shared" ca="1" si="34"/>
        <v>2009</v>
      </c>
    </row>
    <row r="2042" spans="2:7" x14ac:dyDescent="0.25">
      <c r="B2042" s="23">
        <v>40099</v>
      </c>
      <c r="C2042" s="22">
        <v>48.01</v>
      </c>
      <c r="D2042" s="16">
        <f ca="1">MATCH(B2042,'Natural Gas'!A:A)</f>
        <v>3194</v>
      </c>
      <c r="E2042" s="4">
        <f ca="1">INDEX('Natural Gas'!B:B,'Price Data'!D2042)</f>
        <v>4.03</v>
      </c>
      <c r="F2042" s="4">
        <f ca="1">MAX((C2042-E2042*$E$4-$E$3),0)</f>
        <v>13.769999999999996</v>
      </c>
      <c r="G2042" s="4">
        <f t="shared" ca="1" si="34"/>
        <v>2009</v>
      </c>
    </row>
    <row r="2043" spans="2:7" x14ac:dyDescent="0.25">
      <c r="B2043" s="23">
        <v>40100</v>
      </c>
      <c r="C2043" s="22">
        <v>46.88</v>
      </c>
      <c r="D2043" s="16">
        <f ca="1">MATCH(B2043,'Natural Gas'!A:A)</f>
        <v>3195</v>
      </c>
      <c r="E2043" s="4">
        <f ca="1">INDEX('Natural Gas'!B:B,'Price Data'!D2043)</f>
        <v>3.82</v>
      </c>
      <c r="F2043" s="4">
        <f ca="1">MAX((C2043-E2043*$E$4-$E$3),0)</f>
        <v>14.320000000000004</v>
      </c>
      <c r="G2043" s="4">
        <f t="shared" ca="1" si="34"/>
        <v>2009</v>
      </c>
    </row>
    <row r="2044" spans="2:7" x14ac:dyDescent="0.25">
      <c r="B2044" s="23">
        <v>40101</v>
      </c>
      <c r="C2044" s="22">
        <v>47.52</v>
      </c>
      <c r="D2044" s="16">
        <f ca="1">MATCH(B2044,'Natural Gas'!A:A)</f>
        <v>3196</v>
      </c>
      <c r="E2044" s="4">
        <f ca="1">INDEX('Natural Gas'!B:B,'Price Data'!D2044)</f>
        <v>3.88</v>
      </c>
      <c r="F2044" s="4">
        <f ca="1">MAX((C2044-E2044*$E$4-$E$3),0)</f>
        <v>14.480000000000004</v>
      </c>
      <c r="G2044" s="4">
        <f t="shared" ca="1" si="34"/>
        <v>2009</v>
      </c>
    </row>
    <row r="2045" spans="2:7" x14ac:dyDescent="0.25">
      <c r="B2045" s="23">
        <v>40102</v>
      </c>
      <c r="C2045" s="22">
        <v>46.91</v>
      </c>
      <c r="D2045" s="16">
        <f ca="1">MATCH(B2045,'Natural Gas'!A:A)</f>
        <v>3197</v>
      </c>
      <c r="E2045" s="4">
        <f ca="1">INDEX('Natural Gas'!B:B,'Price Data'!D2045)</f>
        <v>3.94</v>
      </c>
      <c r="F2045" s="4">
        <f ca="1">MAX((C2045-E2045*$E$4-$E$3),0)</f>
        <v>13.389999999999997</v>
      </c>
      <c r="G2045" s="4">
        <f t="shared" ca="1" si="34"/>
        <v>2009</v>
      </c>
    </row>
    <row r="2046" spans="2:7" x14ac:dyDescent="0.25">
      <c r="B2046" s="23">
        <v>40105</v>
      </c>
      <c r="C2046" s="22">
        <v>47.5</v>
      </c>
      <c r="D2046" s="16">
        <f ca="1">MATCH(B2046,'Natural Gas'!A:A)</f>
        <v>3198</v>
      </c>
      <c r="E2046" s="4">
        <f ca="1">INDEX('Natural Gas'!B:B,'Price Data'!D2046)</f>
        <v>4.22</v>
      </c>
      <c r="F2046" s="4">
        <f ca="1">MAX((C2046-E2046*$E$4-$E$3),0)</f>
        <v>11.740000000000002</v>
      </c>
      <c r="G2046" s="4">
        <f t="shared" ca="1" si="34"/>
        <v>2009</v>
      </c>
    </row>
    <row r="2047" spans="2:7" x14ac:dyDescent="0.25">
      <c r="B2047" s="23">
        <v>40106</v>
      </c>
      <c r="C2047" s="22">
        <v>50.45</v>
      </c>
      <c r="D2047" s="16">
        <f ca="1">MATCH(B2047,'Natural Gas'!A:A)</f>
        <v>3199</v>
      </c>
      <c r="E2047" s="4">
        <f ca="1">INDEX('Natural Gas'!B:B,'Price Data'!D2047)</f>
        <v>4.5999999999999996</v>
      </c>
      <c r="F2047" s="4">
        <f ca="1">MAX((C2047-E2047*$E$4-$E$3),0)</f>
        <v>11.650000000000006</v>
      </c>
      <c r="G2047" s="4">
        <f t="shared" ca="1" si="34"/>
        <v>2009</v>
      </c>
    </row>
    <row r="2048" spans="2:7" x14ac:dyDescent="0.25">
      <c r="B2048" s="23">
        <v>40107</v>
      </c>
      <c r="C2048" s="22">
        <v>55.83</v>
      </c>
      <c r="D2048" s="16">
        <f ca="1">MATCH(B2048,'Natural Gas'!A:A)</f>
        <v>3200</v>
      </c>
      <c r="E2048" s="4">
        <f ca="1">INDEX('Natural Gas'!B:B,'Price Data'!D2048)</f>
        <v>4.8</v>
      </c>
      <c r="F2048" s="4">
        <f ca="1">MAX((C2048-E2048*$E$4-$E$3),0)</f>
        <v>15.43</v>
      </c>
      <c r="G2048" s="4">
        <f t="shared" ca="1" si="34"/>
        <v>2009</v>
      </c>
    </row>
    <row r="2049" spans="2:7" x14ac:dyDescent="0.25">
      <c r="B2049" s="23">
        <v>40108</v>
      </c>
      <c r="C2049" s="22">
        <v>55.25</v>
      </c>
      <c r="D2049" s="16">
        <f ca="1">MATCH(B2049,'Natural Gas'!A:A)</f>
        <v>3201</v>
      </c>
      <c r="E2049" s="4">
        <f ca="1">INDEX('Natural Gas'!B:B,'Price Data'!D2049)</f>
        <v>4.9800000000000004</v>
      </c>
      <c r="F2049" s="4">
        <f ca="1">MAX((C2049-E2049*$E$4-$E$3),0)</f>
        <v>13.409999999999997</v>
      </c>
      <c r="G2049" s="4">
        <f t="shared" ca="1" si="34"/>
        <v>2009</v>
      </c>
    </row>
    <row r="2050" spans="2:7" x14ac:dyDescent="0.25">
      <c r="B2050" s="23">
        <v>40109</v>
      </c>
      <c r="C2050" s="22">
        <v>52.15</v>
      </c>
      <c r="D2050" s="16">
        <f ca="1">MATCH(B2050,'Natural Gas'!A:A)</f>
        <v>3202</v>
      </c>
      <c r="E2050" s="4">
        <f ca="1">INDEX('Natural Gas'!B:B,'Price Data'!D2050)</f>
        <v>4.88</v>
      </c>
      <c r="F2050" s="4">
        <f ca="1">MAX((C2050-E2050*$E$4-$E$3),0)</f>
        <v>11.11</v>
      </c>
      <c r="G2050" s="4">
        <f t="shared" ca="1" si="34"/>
        <v>2009</v>
      </c>
    </row>
    <row r="2051" spans="2:7" x14ac:dyDescent="0.25">
      <c r="B2051" s="23">
        <v>40112</v>
      </c>
      <c r="C2051" s="22">
        <v>48.11</v>
      </c>
      <c r="D2051" s="16">
        <f ca="1">MATCH(B2051,'Natural Gas'!A:A)</f>
        <v>3203</v>
      </c>
      <c r="E2051" s="4">
        <f ca="1">INDEX('Natural Gas'!B:B,'Price Data'!D2051)</f>
        <v>4.5199999999999996</v>
      </c>
      <c r="F2051" s="4">
        <f ca="1">MAX((C2051-E2051*$E$4-$E$3),0)</f>
        <v>9.9500000000000028</v>
      </c>
      <c r="G2051" s="4">
        <f t="shared" ca="1" si="34"/>
        <v>2009</v>
      </c>
    </row>
    <row r="2052" spans="2:7" x14ac:dyDescent="0.25">
      <c r="B2052" s="23">
        <v>40113</v>
      </c>
      <c r="C2052" s="22">
        <v>47.1</v>
      </c>
      <c r="D2052" s="16">
        <f ca="1">MATCH(B2052,'Natural Gas'!A:A)</f>
        <v>3204</v>
      </c>
      <c r="E2052" s="4">
        <f ca="1">INDEX('Natural Gas'!B:B,'Price Data'!D2052)</f>
        <v>4.5199999999999996</v>
      </c>
      <c r="F2052" s="4">
        <f ca="1">MAX((C2052-E2052*$E$4-$E$3),0)</f>
        <v>8.9400000000000048</v>
      </c>
      <c r="G2052" s="4">
        <f t="shared" ca="1" si="34"/>
        <v>2009</v>
      </c>
    </row>
    <row r="2053" spans="2:7" x14ac:dyDescent="0.25">
      <c r="B2053" s="23">
        <v>40114</v>
      </c>
      <c r="C2053" s="22">
        <v>47.74</v>
      </c>
      <c r="D2053" s="16">
        <f ca="1">MATCH(B2053,'Natural Gas'!A:A)</f>
        <v>3205</v>
      </c>
      <c r="E2053" s="4">
        <f ca="1">INDEX('Natural Gas'!B:B,'Price Data'!D2053)</f>
        <v>4.59</v>
      </c>
      <c r="F2053" s="4">
        <f ca="1">MAX((C2053-E2053*$E$4-$E$3),0)</f>
        <v>9.0200000000000031</v>
      </c>
      <c r="G2053" s="4">
        <f t="shared" ca="1" si="34"/>
        <v>2009</v>
      </c>
    </row>
    <row r="2054" spans="2:7" x14ac:dyDescent="0.25">
      <c r="B2054" s="23">
        <v>40115</v>
      </c>
      <c r="C2054" s="22">
        <v>43.42</v>
      </c>
      <c r="D2054" s="16">
        <f ca="1">MATCH(B2054,'Natural Gas'!A:A)</f>
        <v>3206</v>
      </c>
      <c r="E2054" s="4">
        <f ca="1">INDEX('Natural Gas'!B:B,'Price Data'!D2054)</f>
        <v>4.1100000000000003</v>
      </c>
      <c r="F2054" s="4">
        <f ca="1">MAX((C2054-E2054*$E$4-$E$3),0)</f>
        <v>8.5399999999999991</v>
      </c>
      <c r="G2054" s="4">
        <f t="shared" ca="1" si="34"/>
        <v>2009</v>
      </c>
    </row>
    <row r="2055" spans="2:7" x14ac:dyDescent="0.25">
      <c r="B2055" s="23">
        <v>40116</v>
      </c>
      <c r="C2055" s="22">
        <v>47.73</v>
      </c>
      <c r="D2055" s="16">
        <f ca="1">MATCH(B2055,'Natural Gas'!A:A)</f>
        <v>3207</v>
      </c>
      <c r="E2055" s="4">
        <f ca="1">INDEX('Natural Gas'!B:B,'Price Data'!D2055)</f>
        <v>4.1100000000000003</v>
      </c>
      <c r="F2055" s="4">
        <f ca="1">MAX((C2055-E2055*$E$4-$E$3),0)</f>
        <v>12.849999999999994</v>
      </c>
      <c r="G2055" s="4">
        <f t="shared" ca="1" si="34"/>
        <v>2009</v>
      </c>
    </row>
    <row r="2056" spans="2:7" x14ac:dyDescent="0.25">
      <c r="B2056" s="23">
        <v>40119</v>
      </c>
      <c r="C2056" s="22">
        <v>47.12</v>
      </c>
      <c r="D2056" s="16">
        <f ca="1">MATCH(B2056,'Natural Gas'!A:A)</f>
        <v>3208</v>
      </c>
      <c r="E2056" s="4">
        <f ca="1">INDEX('Natural Gas'!B:B,'Price Data'!D2056)</f>
        <v>4.32</v>
      </c>
      <c r="F2056" s="4">
        <f ca="1">MAX((C2056-E2056*$E$4-$E$3),0)</f>
        <v>10.559999999999995</v>
      </c>
      <c r="G2056" s="4">
        <f t="shared" ca="1" si="34"/>
        <v>2009</v>
      </c>
    </row>
    <row r="2057" spans="2:7" x14ac:dyDescent="0.25">
      <c r="B2057" s="23">
        <v>40120</v>
      </c>
      <c r="C2057" s="22">
        <v>50.21</v>
      </c>
      <c r="D2057" s="16">
        <f ca="1">MATCH(B2057,'Natural Gas'!A:A)</f>
        <v>3209</v>
      </c>
      <c r="E2057" s="4">
        <f ca="1">INDEX('Natural Gas'!B:B,'Price Data'!D2057)</f>
        <v>4.33</v>
      </c>
      <c r="F2057" s="4">
        <f ca="1">MAX((C2057-E2057*$E$4-$E$3),0)</f>
        <v>13.57</v>
      </c>
      <c r="G2057" s="4">
        <f t="shared" ca="1" si="34"/>
        <v>2009</v>
      </c>
    </row>
    <row r="2058" spans="2:7" x14ac:dyDescent="0.25">
      <c r="B2058" s="23">
        <v>40121</v>
      </c>
      <c r="C2058" s="22">
        <v>49.43</v>
      </c>
      <c r="D2058" s="16">
        <f ca="1">MATCH(B2058,'Natural Gas'!A:A)</f>
        <v>3210</v>
      </c>
      <c r="E2058" s="4">
        <f ca="1">INDEX('Natural Gas'!B:B,'Price Data'!D2058)</f>
        <v>4.49</v>
      </c>
      <c r="F2058" s="4">
        <f ca="1">MAX((C2058-E2058*$E$4-$E$3),0)</f>
        <v>11.509999999999998</v>
      </c>
      <c r="G2058" s="4">
        <f t="shared" ca="1" si="34"/>
        <v>2009</v>
      </c>
    </row>
    <row r="2059" spans="2:7" x14ac:dyDescent="0.25">
      <c r="B2059" s="23">
        <v>40122</v>
      </c>
      <c r="C2059" s="22">
        <v>46.61</v>
      </c>
      <c r="D2059" s="16">
        <f ca="1">MATCH(B2059,'Natural Gas'!A:A)</f>
        <v>3211</v>
      </c>
      <c r="E2059" s="4">
        <f ca="1">INDEX('Natural Gas'!B:B,'Price Data'!D2059)</f>
        <v>4.3</v>
      </c>
      <c r="F2059" s="4">
        <f ca="1">MAX((C2059-E2059*$E$4-$E$3),0)</f>
        <v>10.210000000000001</v>
      </c>
      <c r="G2059" s="4">
        <f t="shared" ref="G2059:G2122" ca="1" si="35">YEAR(B2059)</f>
        <v>2009</v>
      </c>
    </row>
    <row r="2060" spans="2:7" x14ac:dyDescent="0.25">
      <c r="B2060" s="23">
        <v>40123</v>
      </c>
      <c r="C2060" s="22">
        <v>41.99</v>
      </c>
      <c r="D2060" s="16">
        <f ca="1">MATCH(B2060,'Natural Gas'!A:A)</f>
        <v>3212</v>
      </c>
      <c r="E2060" s="4">
        <f ca="1">INDEX('Natural Gas'!B:B,'Price Data'!D2060)</f>
        <v>3.95</v>
      </c>
      <c r="F2060" s="4">
        <f ca="1">MAX((C2060-E2060*$E$4-$E$3),0)</f>
        <v>8.39</v>
      </c>
      <c r="G2060" s="4">
        <f t="shared" ca="1" si="35"/>
        <v>2009</v>
      </c>
    </row>
    <row r="2061" spans="2:7" x14ac:dyDescent="0.25">
      <c r="B2061" s="23">
        <v>40126</v>
      </c>
      <c r="C2061" s="22">
        <v>40.99</v>
      </c>
      <c r="D2061" s="16">
        <f ca="1">MATCH(B2061,'Natural Gas'!A:A)</f>
        <v>3213</v>
      </c>
      <c r="E2061" s="4">
        <f ca="1">INDEX('Natural Gas'!B:B,'Price Data'!D2061)</f>
        <v>3.78</v>
      </c>
      <c r="F2061" s="4">
        <f ca="1">MAX((C2061-E2061*$E$4-$E$3),0)</f>
        <v>8.7500000000000036</v>
      </c>
      <c r="G2061" s="4">
        <f t="shared" ca="1" si="35"/>
        <v>2009</v>
      </c>
    </row>
    <row r="2062" spans="2:7" x14ac:dyDescent="0.25">
      <c r="B2062" s="23">
        <v>40127</v>
      </c>
      <c r="C2062" s="22">
        <v>39.049999999999997</v>
      </c>
      <c r="D2062" s="16">
        <f ca="1">MATCH(B2062,'Natural Gas'!A:A)</f>
        <v>3214</v>
      </c>
      <c r="E2062" s="4">
        <f ca="1">INDEX('Natural Gas'!B:B,'Price Data'!D2062)</f>
        <v>3.76</v>
      </c>
      <c r="F2062" s="4">
        <f ca="1">MAX((C2062-E2062*$E$4-$E$3),0)</f>
        <v>6.9699999999999989</v>
      </c>
      <c r="G2062" s="4">
        <f t="shared" ca="1" si="35"/>
        <v>2009</v>
      </c>
    </row>
    <row r="2063" spans="2:7" x14ac:dyDescent="0.25">
      <c r="B2063" s="23">
        <v>40128</v>
      </c>
      <c r="C2063" s="22">
        <v>38.36</v>
      </c>
      <c r="D2063" s="16">
        <f ca="1">MATCH(B2063,'Natural Gas'!A:A)</f>
        <v>3215</v>
      </c>
      <c r="E2063" s="4">
        <f ca="1">INDEX('Natural Gas'!B:B,'Price Data'!D2063)</f>
        <v>3.59</v>
      </c>
      <c r="F2063" s="4">
        <f ca="1">MAX((C2063-E2063*$E$4-$E$3),0)</f>
        <v>7.6400000000000006</v>
      </c>
      <c r="G2063" s="4">
        <f t="shared" ca="1" si="35"/>
        <v>2009</v>
      </c>
    </row>
    <row r="2064" spans="2:7" x14ac:dyDescent="0.25">
      <c r="B2064" s="23">
        <v>40129</v>
      </c>
      <c r="C2064" s="22">
        <v>35.840000000000003</v>
      </c>
      <c r="D2064" s="16">
        <f ca="1">MATCH(B2064,'Natural Gas'!A:A)</f>
        <v>3216</v>
      </c>
      <c r="E2064" s="4">
        <f ca="1">INDEX('Natural Gas'!B:B,'Price Data'!D2064)</f>
        <v>3.24</v>
      </c>
      <c r="F2064" s="4">
        <f ca="1">MAX((C2064-E2064*$E$4-$E$3),0)</f>
        <v>7.9200000000000017</v>
      </c>
      <c r="G2064" s="4">
        <f t="shared" ca="1" si="35"/>
        <v>2009</v>
      </c>
    </row>
    <row r="2065" spans="2:7" x14ac:dyDescent="0.25">
      <c r="B2065" s="23">
        <v>40130</v>
      </c>
      <c r="C2065" s="22">
        <v>31.04</v>
      </c>
      <c r="D2065" s="16">
        <f ca="1">MATCH(B2065,'Natural Gas'!A:A)</f>
        <v>3217</v>
      </c>
      <c r="E2065" s="4">
        <f ca="1">INDEX('Natural Gas'!B:B,'Price Data'!D2065)</f>
        <v>2.5099999999999998</v>
      </c>
      <c r="F2065" s="4">
        <f ca="1">MAX((C2065-E2065*$E$4-$E$3),0)</f>
        <v>8.9600000000000009</v>
      </c>
      <c r="G2065" s="4">
        <f t="shared" ca="1" si="35"/>
        <v>2009</v>
      </c>
    </row>
    <row r="2066" spans="2:7" x14ac:dyDescent="0.25">
      <c r="B2066" s="23">
        <v>40133</v>
      </c>
      <c r="C2066" s="22">
        <v>35.58</v>
      </c>
      <c r="D2066" s="16">
        <f ca="1">MATCH(B2066,'Natural Gas'!A:A)</f>
        <v>3218</v>
      </c>
      <c r="E2066" s="4">
        <f ca="1">INDEX('Natural Gas'!B:B,'Price Data'!D2066)</f>
        <v>2.65</v>
      </c>
      <c r="F2066" s="4">
        <f ca="1">MAX((C2066-E2066*$E$4-$E$3),0)</f>
        <v>12.379999999999999</v>
      </c>
      <c r="G2066" s="4">
        <f t="shared" ca="1" si="35"/>
        <v>2009</v>
      </c>
    </row>
    <row r="2067" spans="2:7" x14ac:dyDescent="0.25">
      <c r="B2067" s="23">
        <v>40134</v>
      </c>
      <c r="C2067" s="22">
        <v>38.049999999999997</v>
      </c>
      <c r="D2067" s="16">
        <f ca="1">MATCH(B2067,'Natural Gas'!A:A)</f>
        <v>3219</v>
      </c>
      <c r="E2067" s="4">
        <f ca="1">INDEX('Natural Gas'!B:B,'Price Data'!D2067)</f>
        <v>3.47</v>
      </c>
      <c r="F2067" s="4">
        <f ca="1">MAX((C2067-E2067*$E$4-$E$3),0)</f>
        <v>8.2899999999999956</v>
      </c>
      <c r="G2067" s="4">
        <f t="shared" ca="1" si="35"/>
        <v>2009</v>
      </c>
    </row>
    <row r="2068" spans="2:7" x14ac:dyDescent="0.25">
      <c r="B2068" s="23">
        <v>40135</v>
      </c>
      <c r="C2068" s="22">
        <v>39.26</v>
      </c>
      <c r="D2068" s="16">
        <f ca="1">MATCH(B2068,'Natural Gas'!A:A)</f>
        <v>3220</v>
      </c>
      <c r="E2068" s="4">
        <f ca="1">INDEX('Natural Gas'!B:B,'Price Data'!D2068)</f>
        <v>3.74</v>
      </c>
      <c r="F2068" s="4">
        <f ca="1">MAX((C2068-E2068*$E$4-$E$3),0)</f>
        <v>7.3399999999999963</v>
      </c>
      <c r="G2068" s="4">
        <f t="shared" ca="1" si="35"/>
        <v>2009</v>
      </c>
    </row>
    <row r="2069" spans="2:7" x14ac:dyDescent="0.25">
      <c r="B2069" s="23">
        <v>40136</v>
      </c>
      <c r="C2069" s="22">
        <v>37.61</v>
      </c>
      <c r="D2069" s="16">
        <f ca="1">MATCH(B2069,'Natural Gas'!A:A)</f>
        <v>3221</v>
      </c>
      <c r="E2069" s="4">
        <f ca="1">INDEX('Natural Gas'!B:B,'Price Data'!D2069)</f>
        <v>3.57</v>
      </c>
      <c r="F2069" s="4">
        <f ca="1">MAX((C2069-E2069*$E$4-$E$3),0)</f>
        <v>7.0500000000000007</v>
      </c>
      <c r="G2069" s="4">
        <f t="shared" ca="1" si="35"/>
        <v>2009</v>
      </c>
    </row>
    <row r="2070" spans="2:7" x14ac:dyDescent="0.25">
      <c r="B2070" s="23">
        <v>40137</v>
      </c>
      <c r="C2070" s="22">
        <v>34.46</v>
      </c>
      <c r="D2070" s="16">
        <f ca="1">MATCH(B2070,'Natural Gas'!A:A)</f>
        <v>3222</v>
      </c>
      <c r="E2070" s="4">
        <f ca="1">INDEX('Natural Gas'!B:B,'Price Data'!D2070)</f>
        <v>3.09</v>
      </c>
      <c r="F2070" s="4">
        <f ca="1">MAX((C2070-E2070*$E$4-$E$3),0)</f>
        <v>7.740000000000002</v>
      </c>
      <c r="G2070" s="4">
        <f t="shared" ca="1" si="35"/>
        <v>2009</v>
      </c>
    </row>
    <row r="2071" spans="2:7" x14ac:dyDescent="0.25">
      <c r="B2071" s="23">
        <v>40140</v>
      </c>
      <c r="C2071" s="22">
        <v>40.9</v>
      </c>
      <c r="D2071" s="16">
        <f ca="1">MATCH(B2071,'Natural Gas'!A:A)</f>
        <v>3223</v>
      </c>
      <c r="E2071" s="4">
        <f ca="1">INDEX('Natural Gas'!B:B,'Price Data'!D2071)</f>
        <v>3.79</v>
      </c>
      <c r="F2071" s="4">
        <f ca="1">MAX((C2071-E2071*$E$4-$E$3),0)</f>
        <v>8.5799999999999983</v>
      </c>
      <c r="G2071" s="4">
        <f t="shared" ca="1" si="35"/>
        <v>2009</v>
      </c>
    </row>
    <row r="2072" spans="2:7" x14ac:dyDescent="0.25">
      <c r="B2072" s="23">
        <v>40141</v>
      </c>
      <c r="C2072" s="22">
        <v>38.58</v>
      </c>
      <c r="D2072" s="16">
        <f ca="1">MATCH(B2072,'Natural Gas'!A:A)</f>
        <v>3224</v>
      </c>
      <c r="E2072" s="4">
        <f ca="1">INDEX('Natural Gas'!B:B,'Price Data'!D2072)</f>
        <v>3.63</v>
      </c>
      <c r="F2072" s="4">
        <f ca="1">MAX((C2072-E2072*$E$4-$E$3),0)</f>
        <v>7.5399999999999991</v>
      </c>
      <c r="G2072" s="4">
        <f t="shared" ca="1" si="35"/>
        <v>2009</v>
      </c>
    </row>
    <row r="2073" spans="2:7" x14ac:dyDescent="0.25">
      <c r="B2073" s="23">
        <v>40142</v>
      </c>
      <c r="C2073" s="22">
        <v>35.58</v>
      </c>
      <c r="D2073" s="16">
        <f ca="1">MATCH(B2073,'Natural Gas'!A:A)</f>
        <v>3225</v>
      </c>
      <c r="E2073" s="4">
        <f ca="1">INDEX('Natural Gas'!B:B,'Price Data'!D2073)</f>
        <v>3.32</v>
      </c>
      <c r="F2073" s="4">
        <f ca="1">MAX((C2073-E2073*$E$4-$E$3),0)</f>
        <v>7.02</v>
      </c>
      <c r="G2073" s="4">
        <f t="shared" ca="1" si="35"/>
        <v>2009</v>
      </c>
    </row>
    <row r="2074" spans="2:7" x14ac:dyDescent="0.25">
      <c r="B2074" s="23">
        <v>40147</v>
      </c>
      <c r="C2074" s="22">
        <v>48.24</v>
      </c>
      <c r="D2074" s="16">
        <f ca="1">MATCH(B2074,'Natural Gas'!A:A)</f>
        <v>3227</v>
      </c>
      <c r="E2074" s="4">
        <f ca="1">INDEX('Natural Gas'!B:B,'Price Data'!D2074)</f>
        <v>4.41</v>
      </c>
      <c r="F2074" s="4">
        <f ca="1">MAX((C2074-E2074*$E$4-$E$3),0)</f>
        <v>10.96</v>
      </c>
      <c r="G2074" s="4">
        <f t="shared" ca="1" si="35"/>
        <v>2009</v>
      </c>
    </row>
    <row r="2075" spans="2:7" x14ac:dyDescent="0.25">
      <c r="B2075" s="23">
        <v>40148</v>
      </c>
      <c r="C2075" s="22">
        <v>45.14</v>
      </c>
      <c r="D2075" s="16">
        <f ca="1">MATCH(B2075,'Natural Gas'!A:A)</f>
        <v>3228</v>
      </c>
      <c r="E2075" s="4">
        <f ca="1">INDEX('Natural Gas'!B:B,'Price Data'!D2075)</f>
        <v>4.3</v>
      </c>
      <c r="F2075" s="4">
        <f ca="1">MAX((C2075-E2075*$E$4-$E$3),0)</f>
        <v>8.740000000000002</v>
      </c>
      <c r="G2075" s="4">
        <f t="shared" ca="1" si="35"/>
        <v>2009</v>
      </c>
    </row>
    <row r="2076" spans="2:7" x14ac:dyDescent="0.25">
      <c r="B2076" s="23">
        <v>40149</v>
      </c>
      <c r="C2076" s="22">
        <v>48.22</v>
      </c>
      <c r="D2076" s="16">
        <f ca="1">MATCH(B2076,'Natural Gas'!A:A)</f>
        <v>3229</v>
      </c>
      <c r="E2076" s="4">
        <f ca="1">INDEX('Natural Gas'!B:B,'Price Data'!D2076)</f>
        <v>4.67</v>
      </c>
      <c r="F2076" s="4">
        <f ca="1">MAX((C2076-E2076*$E$4-$E$3),0)</f>
        <v>8.86</v>
      </c>
      <c r="G2076" s="4">
        <f t="shared" ca="1" si="35"/>
        <v>2009</v>
      </c>
    </row>
    <row r="2077" spans="2:7" x14ac:dyDescent="0.25">
      <c r="B2077" s="23">
        <v>40150</v>
      </c>
      <c r="C2077" s="22">
        <v>47.64</v>
      </c>
      <c r="D2077" s="16">
        <f ca="1">MATCH(B2077,'Natural Gas'!A:A)</f>
        <v>3230</v>
      </c>
      <c r="E2077" s="4">
        <f ca="1">INDEX('Natural Gas'!B:B,'Price Data'!D2077)</f>
        <v>4.57</v>
      </c>
      <c r="F2077" s="4">
        <f ca="1">MAX((C2077-E2077*$E$4-$E$3),0)</f>
        <v>9.0799999999999983</v>
      </c>
      <c r="G2077" s="4">
        <f t="shared" ca="1" si="35"/>
        <v>2009</v>
      </c>
    </row>
    <row r="2078" spans="2:7" x14ac:dyDescent="0.25">
      <c r="B2078" s="23">
        <v>40151</v>
      </c>
      <c r="C2078" s="22">
        <v>54.08</v>
      </c>
      <c r="D2078" s="16">
        <f ca="1">MATCH(B2078,'Natural Gas'!A:A)</f>
        <v>3231</v>
      </c>
      <c r="E2078" s="4">
        <f ca="1">INDEX('Natural Gas'!B:B,'Price Data'!D2078)</f>
        <v>4.53</v>
      </c>
      <c r="F2078" s="4">
        <f ca="1">MAX((C2078-E2078*$E$4-$E$3),0)</f>
        <v>15.839999999999996</v>
      </c>
      <c r="G2078" s="4">
        <f t="shared" ca="1" si="35"/>
        <v>2009</v>
      </c>
    </row>
    <row r="2079" spans="2:7" x14ac:dyDescent="0.25">
      <c r="B2079" s="23">
        <v>40154</v>
      </c>
      <c r="C2079" s="22">
        <v>51.1</v>
      </c>
      <c r="D2079" s="16">
        <f ca="1">MATCH(B2079,'Natural Gas'!A:A)</f>
        <v>3232</v>
      </c>
      <c r="E2079" s="4">
        <f ca="1">INDEX('Natural Gas'!B:B,'Price Data'!D2079)</f>
        <v>4.78</v>
      </c>
      <c r="F2079" s="4">
        <f ca="1">MAX((C2079-E2079*$E$4-$E$3),0)</f>
        <v>10.86</v>
      </c>
      <c r="G2079" s="4">
        <f t="shared" ca="1" si="35"/>
        <v>2009</v>
      </c>
    </row>
    <row r="2080" spans="2:7" x14ac:dyDescent="0.25">
      <c r="B2080" s="23">
        <v>40155</v>
      </c>
      <c r="C2080" s="22">
        <v>54.55</v>
      </c>
      <c r="D2080" s="16">
        <f ca="1">MATCH(B2080,'Natural Gas'!A:A)</f>
        <v>3233</v>
      </c>
      <c r="E2080" s="4">
        <f ca="1">INDEX('Natural Gas'!B:B,'Price Data'!D2080)</f>
        <v>5.0999999999999996</v>
      </c>
      <c r="F2080" s="4">
        <f ca="1">MAX((C2080-E2080*$E$4-$E$3),0)</f>
        <v>11.75</v>
      </c>
      <c r="G2080" s="4">
        <f t="shared" ca="1" si="35"/>
        <v>2009</v>
      </c>
    </row>
    <row r="2081" spans="2:7" x14ac:dyDescent="0.25">
      <c r="B2081" s="23">
        <v>40156</v>
      </c>
      <c r="C2081" s="22">
        <v>59.28</v>
      </c>
      <c r="D2081" s="16">
        <f ca="1">MATCH(B2081,'Natural Gas'!A:A)</f>
        <v>3234</v>
      </c>
      <c r="E2081" s="4">
        <f ca="1">INDEX('Natural Gas'!B:B,'Price Data'!D2081)</f>
        <v>5.27</v>
      </c>
      <c r="F2081" s="4">
        <f ca="1">MAX((C2081-E2081*$E$4-$E$3),0)</f>
        <v>15.120000000000005</v>
      </c>
      <c r="G2081" s="4">
        <f t="shared" ca="1" si="35"/>
        <v>2009</v>
      </c>
    </row>
    <row r="2082" spans="2:7" x14ac:dyDescent="0.25">
      <c r="B2082" s="23">
        <v>40157</v>
      </c>
      <c r="C2082" s="22">
        <v>66.41</v>
      </c>
      <c r="D2082" s="16">
        <f ca="1">MATCH(B2082,'Natural Gas'!A:A)</f>
        <v>3235</v>
      </c>
      <c r="E2082" s="4">
        <f ca="1">INDEX('Natural Gas'!B:B,'Price Data'!D2082)</f>
        <v>5.0199999999999996</v>
      </c>
      <c r="F2082" s="4">
        <f ca="1">MAX((C2082-E2082*$E$4-$E$3),0)</f>
        <v>24.25</v>
      </c>
      <c r="G2082" s="4">
        <f t="shared" ca="1" si="35"/>
        <v>2009</v>
      </c>
    </row>
    <row r="2083" spans="2:7" x14ac:dyDescent="0.25">
      <c r="B2083" s="23">
        <v>40158</v>
      </c>
      <c r="C2083" s="22">
        <v>56.68</v>
      </c>
      <c r="D2083" s="16">
        <f ca="1">MATCH(B2083,'Natural Gas'!A:A)</f>
        <v>3236</v>
      </c>
      <c r="E2083" s="4">
        <f ca="1">INDEX('Natural Gas'!B:B,'Price Data'!D2083)</f>
        <v>5.21</v>
      </c>
      <c r="F2083" s="4">
        <f ca="1">MAX((C2083-E2083*$E$4-$E$3),0)</f>
        <v>13</v>
      </c>
      <c r="G2083" s="4">
        <f t="shared" ca="1" si="35"/>
        <v>2009</v>
      </c>
    </row>
    <row r="2084" spans="2:7" x14ac:dyDescent="0.25">
      <c r="B2084" s="23">
        <v>40161</v>
      </c>
      <c r="C2084" s="22">
        <v>55.82</v>
      </c>
      <c r="D2084" s="16">
        <f ca="1">MATCH(B2084,'Natural Gas'!A:A)</f>
        <v>3237</v>
      </c>
      <c r="E2084" s="4">
        <f ca="1">INDEX('Natural Gas'!B:B,'Price Data'!D2084)</f>
        <v>5.41</v>
      </c>
      <c r="F2084" s="4">
        <f ca="1">MAX((C2084-E2084*$E$4-$E$3),0)</f>
        <v>10.54</v>
      </c>
      <c r="G2084" s="4">
        <f t="shared" ca="1" si="35"/>
        <v>2009</v>
      </c>
    </row>
    <row r="2085" spans="2:7" x14ac:dyDescent="0.25">
      <c r="B2085" s="23">
        <v>40162</v>
      </c>
      <c r="C2085" s="22">
        <v>62</v>
      </c>
      <c r="D2085" s="16">
        <f ca="1">MATCH(B2085,'Natural Gas'!A:A)</f>
        <v>3238</v>
      </c>
      <c r="E2085" s="4">
        <f ca="1">INDEX('Natural Gas'!B:B,'Price Data'!D2085)</f>
        <v>5.53</v>
      </c>
      <c r="F2085" s="4">
        <f ca="1">MAX((C2085-E2085*$E$4-$E$3),0)</f>
        <v>15.759999999999998</v>
      </c>
      <c r="G2085" s="4">
        <f t="shared" ca="1" si="35"/>
        <v>2009</v>
      </c>
    </row>
    <row r="2086" spans="2:7" x14ac:dyDescent="0.25">
      <c r="B2086" s="23">
        <v>40163</v>
      </c>
      <c r="C2086" s="22">
        <v>72.930000000000007</v>
      </c>
      <c r="D2086" s="16">
        <f ca="1">MATCH(B2086,'Natural Gas'!A:A)</f>
        <v>3239</v>
      </c>
      <c r="E2086" s="4">
        <f ca="1">INDEX('Natural Gas'!B:B,'Price Data'!D2086)</f>
        <v>5.57</v>
      </c>
      <c r="F2086" s="4">
        <f ca="1">MAX((C2086-E2086*$E$4-$E$3),0)</f>
        <v>26.370000000000005</v>
      </c>
      <c r="G2086" s="4">
        <f t="shared" ca="1" si="35"/>
        <v>2009</v>
      </c>
    </row>
    <row r="2087" spans="2:7" x14ac:dyDescent="0.25">
      <c r="B2087" s="23">
        <v>40164</v>
      </c>
      <c r="C2087" s="22">
        <v>72.349999999999994</v>
      </c>
      <c r="D2087" s="16">
        <f ca="1">MATCH(B2087,'Natural Gas'!A:A)</f>
        <v>3240</v>
      </c>
      <c r="E2087" s="4">
        <f ca="1">INDEX('Natural Gas'!B:B,'Price Data'!D2087)</f>
        <v>5.65</v>
      </c>
      <c r="F2087" s="4">
        <f ca="1">MAX((C2087-E2087*$E$4-$E$3),0)</f>
        <v>25.149999999999991</v>
      </c>
      <c r="G2087" s="4">
        <f t="shared" ca="1" si="35"/>
        <v>2009</v>
      </c>
    </row>
    <row r="2088" spans="2:7" x14ac:dyDescent="0.25">
      <c r="B2088" s="23">
        <v>40165</v>
      </c>
      <c r="C2088" s="22">
        <v>80.400000000000006</v>
      </c>
      <c r="D2088" s="16">
        <f ca="1">MATCH(B2088,'Natural Gas'!A:A)</f>
        <v>3241</v>
      </c>
      <c r="E2088" s="4">
        <f ca="1">INDEX('Natural Gas'!B:B,'Price Data'!D2088)</f>
        <v>5.87</v>
      </c>
      <c r="F2088" s="4">
        <f ca="1">MAX((C2088-E2088*$E$4-$E$3),0)</f>
        <v>31.440000000000005</v>
      </c>
      <c r="G2088" s="4">
        <f t="shared" ca="1" si="35"/>
        <v>2009</v>
      </c>
    </row>
    <row r="2089" spans="2:7" x14ac:dyDescent="0.25">
      <c r="B2089" s="23">
        <v>40168</v>
      </c>
      <c r="C2089" s="22">
        <v>90.22</v>
      </c>
      <c r="D2089" s="16">
        <f ca="1">MATCH(B2089,'Natural Gas'!A:A)</f>
        <v>3242</v>
      </c>
      <c r="E2089" s="4">
        <f ca="1">INDEX('Natural Gas'!B:B,'Price Data'!D2089)</f>
        <v>5.79</v>
      </c>
      <c r="F2089" s="4">
        <f ca="1">MAX((C2089-E2089*$E$4-$E$3),0)</f>
        <v>41.9</v>
      </c>
      <c r="G2089" s="4">
        <f t="shared" ca="1" si="35"/>
        <v>2009</v>
      </c>
    </row>
    <row r="2090" spans="2:7" x14ac:dyDescent="0.25">
      <c r="B2090" s="23">
        <v>40169</v>
      </c>
      <c r="C2090" s="22">
        <v>79.349999999999994</v>
      </c>
      <c r="D2090" s="16">
        <f ca="1">MATCH(B2090,'Natural Gas'!A:A)</f>
        <v>3243</v>
      </c>
      <c r="E2090" s="4">
        <f ca="1">INDEX('Natural Gas'!B:B,'Price Data'!D2090)</f>
        <v>5.56</v>
      </c>
      <c r="F2090" s="4">
        <f ca="1">MAX((C2090-E2090*$E$4-$E$3),0)</f>
        <v>32.869999999999997</v>
      </c>
      <c r="G2090" s="4">
        <f t="shared" ca="1" si="35"/>
        <v>2009</v>
      </c>
    </row>
    <row r="2091" spans="2:7" x14ac:dyDescent="0.25">
      <c r="B2091" s="23">
        <v>40170</v>
      </c>
      <c r="C2091" s="22">
        <v>58.16</v>
      </c>
      <c r="D2091" s="16">
        <f ca="1">MATCH(B2091,'Natural Gas'!A:A)</f>
        <v>3244</v>
      </c>
      <c r="E2091" s="4">
        <f ca="1">INDEX('Natural Gas'!B:B,'Price Data'!D2091)</f>
        <v>5.55</v>
      </c>
      <c r="F2091" s="4">
        <f ca="1">MAX((C2091-E2091*$E$4-$E$3),0)</f>
        <v>11.759999999999998</v>
      </c>
      <c r="G2091" s="4">
        <f t="shared" ca="1" si="35"/>
        <v>2009</v>
      </c>
    </row>
    <row r="2092" spans="2:7" x14ac:dyDescent="0.25">
      <c r="B2092" s="23">
        <v>40171</v>
      </c>
      <c r="C2092" s="22">
        <v>60.19</v>
      </c>
      <c r="D2092" s="16">
        <f ca="1">MATCH(B2092,'Natural Gas'!A:A)</f>
        <v>3245</v>
      </c>
      <c r="E2092" s="4">
        <f ca="1">INDEX('Natural Gas'!B:B,'Price Data'!D2092)</f>
        <v>5.75</v>
      </c>
      <c r="F2092" s="4">
        <f ca="1">MAX((C2092-E2092*$E$4-$E$3),0)</f>
        <v>12.189999999999998</v>
      </c>
      <c r="G2092" s="4">
        <f t="shared" ca="1" si="35"/>
        <v>2009</v>
      </c>
    </row>
    <row r="2093" spans="2:7" x14ac:dyDescent="0.25">
      <c r="B2093" s="23">
        <v>40175</v>
      </c>
      <c r="C2093" s="22">
        <v>83.32</v>
      </c>
      <c r="D2093" s="16">
        <f ca="1">MATCH(B2093,'Natural Gas'!A:A)</f>
        <v>3246</v>
      </c>
      <c r="E2093" s="4">
        <f ca="1">INDEX('Natural Gas'!B:B,'Price Data'!D2093)</f>
        <v>5.91</v>
      </c>
      <c r="F2093" s="4">
        <f ca="1">MAX((C2093-E2093*$E$4-$E$3),0)</f>
        <v>34.039999999999992</v>
      </c>
      <c r="G2093" s="4">
        <f t="shared" ca="1" si="35"/>
        <v>2009</v>
      </c>
    </row>
    <row r="2094" spans="2:7" x14ac:dyDescent="0.25">
      <c r="B2094" s="23">
        <v>40176</v>
      </c>
      <c r="C2094" s="22">
        <v>75.59</v>
      </c>
      <c r="D2094" s="16">
        <f ca="1">MATCH(B2094,'Natural Gas'!A:A)</f>
        <v>3247</v>
      </c>
      <c r="E2094" s="4">
        <f ca="1">INDEX('Natural Gas'!B:B,'Price Data'!D2094)</f>
        <v>6.01</v>
      </c>
      <c r="F2094" s="4">
        <f ca="1">MAX((C2094-E2094*$E$4-$E$3),0)</f>
        <v>25.510000000000005</v>
      </c>
      <c r="G2094" s="4">
        <f t="shared" ca="1" si="35"/>
        <v>2009</v>
      </c>
    </row>
    <row r="2095" spans="2:7" x14ac:dyDescent="0.25">
      <c r="B2095" s="23">
        <v>40177</v>
      </c>
      <c r="C2095" s="22">
        <v>61.1</v>
      </c>
      <c r="D2095" s="16">
        <f ca="1">MATCH(B2095,'Natural Gas'!A:A)</f>
        <v>3248</v>
      </c>
      <c r="E2095" s="4">
        <f ca="1">INDEX('Natural Gas'!B:B,'Price Data'!D2095)</f>
        <v>5.78</v>
      </c>
      <c r="F2095" s="4">
        <f ca="1">MAX((C2095-E2095*$E$4-$E$3),0)</f>
        <v>12.86</v>
      </c>
      <c r="G2095" s="4">
        <f t="shared" ca="1" si="35"/>
        <v>2009</v>
      </c>
    </row>
    <row r="2096" spans="2:7" x14ac:dyDescent="0.25">
      <c r="B2096" s="23">
        <v>40178</v>
      </c>
      <c r="C2096" s="22">
        <v>77.12</v>
      </c>
      <c r="D2096" s="16">
        <f ca="1">MATCH(B2096,'Natural Gas'!A:A)</f>
        <v>3249</v>
      </c>
      <c r="E2096" s="4">
        <f ca="1">INDEX('Natural Gas'!B:B,'Price Data'!D2096)</f>
        <v>5.82</v>
      </c>
      <c r="F2096" s="4">
        <f ca="1">MAX((C2096-E2096*$E$4-$E$3),0)</f>
        <v>28.560000000000002</v>
      </c>
      <c r="G2096" s="4">
        <f t="shared" ca="1" si="35"/>
        <v>2009</v>
      </c>
    </row>
    <row r="2097" spans="2:7" x14ac:dyDescent="0.25">
      <c r="B2097" s="23">
        <v>40182</v>
      </c>
      <c r="C2097" s="22">
        <v>97</v>
      </c>
      <c r="D2097" s="16">
        <f ca="1">MATCH(B2097,'Natural Gas'!A:A)</f>
        <v>3250</v>
      </c>
      <c r="E2097" s="4">
        <f ca="1">INDEX('Natural Gas'!B:B,'Price Data'!D2097)</f>
        <v>6.09</v>
      </c>
      <c r="F2097" s="4">
        <f ca="1">MAX((C2097-E2097*$E$4-$E$3),0)</f>
        <v>46.28</v>
      </c>
      <c r="G2097" s="4">
        <f t="shared" ca="1" si="35"/>
        <v>2010</v>
      </c>
    </row>
    <row r="2098" spans="2:7" x14ac:dyDescent="0.25">
      <c r="B2098" s="23">
        <v>40183</v>
      </c>
      <c r="C2098" s="22">
        <v>92.96</v>
      </c>
      <c r="D2098" s="16">
        <f ca="1">MATCH(B2098,'Natural Gas'!A:A)</f>
        <v>3251</v>
      </c>
      <c r="E2098" s="4">
        <f ca="1">INDEX('Natural Gas'!B:B,'Price Data'!D2098)</f>
        <v>6.19</v>
      </c>
      <c r="F2098" s="4">
        <f ca="1">MAX((C2098-E2098*$E$4-$E$3),0)</f>
        <v>41.439999999999991</v>
      </c>
      <c r="G2098" s="4">
        <f t="shared" ca="1" si="35"/>
        <v>2010</v>
      </c>
    </row>
    <row r="2099" spans="2:7" x14ac:dyDescent="0.25">
      <c r="B2099" s="23">
        <v>40184</v>
      </c>
      <c r="C2099" s="22">
        <v>86.45</v>
      </c>
      <c r="D2099" s="16">
        <f ca="1">MATCH(B2099,'Natural Gas'!A:A)</f>
        <v>3252</v>
      </c>
      <c r="E2099" s="4">
        <f ca="1">INDEX('Natural Gas'!B:B,'Price Data'!D2099)</f>
        <v>6.47</v>
      </c>
      <c r="F2099" s="4">
        <f ca="1">MAX((C2099-E2099*$E$4-$E$3),0)</f>
        <v>32.690000000000005</v>
      </c>
      <c r="G2099" s="4">
        <f t="shared" ca="1" si="35"/>
        <v>2010</v>
      </c>
    </row>
    <row r="2100" spans="2:7" x14ac:dyDescent="0.25">
      <c r="B2100" s="23">
        <v>40185</v>
      </c>
      <c r="C2100" s="22">
        <v>83.19</v>
      </c>
      <c r="D2100" s="16">
        <f ca="1">MATCH(B2100,'Natural Gas'!A:A)</f>
        <v>3253</v>
      </c>
      <c r="E2100" s="4">
        <f ca="1">INDEX('Natural Gas'!B:B,'Price Data'!D2100)</f>
        <v>7.51</v>
      </c>
      <c r="F2100" s="4">
        <f ca="1">MAX((C2100-E2100*$E$4-$E$3),0)</f>
        <v>21.11</v>
      </c>
      <c r="G2100" s="4">
        <f t="shared" ca="1" si="35"/>
        <v>2010</v>
      </c>
    </row>
    <row r="2101" spans="2:7" x14ac:dyDescent="0.25">
      <c r="B2101" s="23">
        <v>40186</v>
      </c>
      <c r="C2101" s="22">
        <v>89.88</v>
      </c>
      <c r="D2101" s="16">
        <f ca="1">MATCH(B2101,'Natural Gas'!A:A)</f>
        <v>3254</v>
      </c>
      <c r="E2101" s="4">
        <f ca="1">INDEX('Natural Gas'!B:B,'Price Data'!D2101)</f>
        <v>6.56</v>
      </c>
      <c r="F2101" s="4">
        <f ca="1">MAX((C2101-E2101*$E$4-$E$3),0)</f>
        <v>35.4</v>
      </c>
      <c r="G2101" s="4">
        <f t="shared" ca="1" si="35"/>
        <v>2010</v>
      </c>
    </row>
    <row r="2102" spans="2:7" x14ac:dyDescent="0.25">
      <c r="B2102" s="23">
        <v>40189</v>
      </c>
      <c r="C2102" s="22">
        <v>68.95</v>
      </c>
      <c r="D2102" s="16">
        <f ca="1">MATCH(B2102,'Natural Gas'!A:A)</f>
        <v>3255</v>
      </c>
      <c r="E2102" s="4">
        <f ca="1">INDEX('Natural Gas'!B:B,'Price Data'!D2102)</f>
        <v>5.77</v>
      </c>
      <c r="F2102" s="4">
        <f ca="1">MAX((C2102-E2102*$E$4-$E$3),0)</f>
        <v>20.790000000000006</v>
      </c>
      <c r="G2102" s="4">
        <f t="shared" ca="1" si="35"/>
        <v>2010</v>
      </c>
    </row>
    <row r="2103" spans="2:7" x14ac:dyDescent="0.25">
      <c r="B2103" s="23">
        <v>40190</v>
      </c>
      <c r="C2103" s="22">
        <v>59.99</v>
      </c>
      <c r="D2103" s="16">
        <f ca="1">MATCH(B2103,'Natural Gas'!A:A)</f>
        <v>3256</v>
      </c>
      <c r="E2103" s="4">
        <f ca="1">INDEX('Natural Gas'!B:B,'Price Data'!D2103)</f>
        <v>5.57</v>
      </c>
      <c r="F2103" s="4">
        <f ca="1">MAX((C2103-E2103*$E$4-$E$3),0)</f>
        <v>13.43</v>
      </c>
      <c r="G2103" s="4">
        <f t="shared" ca="1" si="35"/>
        <v>2010</v>
      </c>
    </row>
    <row r="2104" spans="2:7" x14ac:dyDescent="0.25">
      <c r="B2104" s="23">
        <v>40191</v>
      </c>
      <c r="C2104" s="22">
        <v>55.33</v>
      </c>
      <c r="D2104" s="16">
        <f ca="1">MATCH(B2104,'Natural Gas'!A:A)</f>
        <v>3257</v>
      </c>
      <c r="E2104" s="4">
        <f ca="1">INDEX('Natural Gas'!B:B,'Price Data'!D2104)</f>
        <v>5.61</v>
      </c>
      <c r="F2104" s="4">
        <f ca="1">MAX((C2104-E2104*$E$4-$E$3),0)</f>
        <v>8.4499999999999957</v>
      </c>
      <c r="G2104" s="4">
        <f t="shared" ca="1" si="35"/>
        <v>2010</v>
      </c>
    </row>
    <row r="2105" spans="2:7" x14ac:dyDescent="0.25">
      <c r="B2105" s="23">
        <v>40192</v>
      </c>
      <c r="C2105" s="22">
        <v>53.36</v>
      </c>
      <c r="D2105" s="16">
        <f ca="1">MATCH(B2105,'Natural Gas'!A:A)</f>
        <v>3258</v>
      </c>
      <c r="E2105" s="4">
        <f ca="1">INDEX('Natural Gas'!B:B,'Price Data'!D2105)</f>
        <v>5.77</v>
      </c>
      <c r="F2105" s="4">
        <f ca="1">MAX((C2105-E2105*$E$4-$E$3),0)</f>
        <v>5.2000000000000028</v>
      </c>
      <c r="G2105" s="4">
        <f t="shared" ca="1" si="35"/>
        <v>2010</v>
      </c>
    </row>
    <row r="2106" spans="2:7" x14ac:dyDescent="0.25">
      <c r="B2106" s="23">
        <v>40193</v>
      </c>
      <c r="C2106" s="22">
        <v>55.64</v>
      </c>
      <c r="D2106" s="16">
        <f ca="1">MATCH(B2106,'Natural Gas'!A:A)</f>
        <v>3259</v>
      </c>
      <c r="E2106" s="4">
        <f ca="1">INDEX('Natural Gas'!B:B,'Price Data'!D2106)</f>
        <v>5.66</v>
      </c>
      <c r="F2106" s="4">
        <f ca="1">MAX((C2106-E2106*$E$4-$E$3),0)</f>
        <v>8.36</v>
      </c>
      <c r="G2106" s="4">
        <f t="shared" ca="1" si="35"/>
        <v>2010</v>
      </c>
    </row>
    <row r="2107" spans="2:7" x14ac:dyDescent="0.25">
      <c r="B2107" s="23">
        <v>40196</v>
      </c>
      <c r="C2107" s="22">
        <v>59.54</v>
      </c>
      <c r="D2107" s="16">
        <f ca="1">MATCH(B2107,'Natural Gas'!A:A)</f>
        <v>3259</v>
      </c>
      <c r="E2107" s="4">
        <f ca="1">INDEX('Natural Gas'!B:B,'Price Data'!D2107)</f>
        <v>5.66</v>
      </c>
      <c r="F2107" s="4">
        <f ca="1">MAX((C2107-E2107*$E$4-$E$3),0)</f>
        <v>12.259999999999998</v>
      </c>
      <c r="G2107" s="4">
        <f t="shared" ca="1" si="35"/>
        <v>2010</v>
      </c>
    </row>
    <row r="2108" spans="2:7" x14ac:dyDescent="0.25">
      <c r="B2108" s="23">
        <v>40197</v>
      </c>
      <c r="C2108" s="22">
        <v>55.73</v>
      </c>
      <c r="D2108" s="16">
        <f ca="1">MATCH(B2108,'Natural Gas'!A:A)</f>
        <v>3260</v>
      </c>
      <c r="E2108" s="4">
        <f ca="1">INDEX('Natural Gas'!B:B,'Price Data'!D2108)</f>
        <v>5.51</v>
      </c>
      <c r="F2108" s="4">
        <f ca="1">MAX((C2108-E2108*$E$4-$E$3),0)</f>
        <v>9.6499999999999986</v>
      </c>
      <c r="G2108" s="4">
        <f t="shared" ca="1" si="35"/>
        <v>2010</v>
      </c>
    </row>
    <row r="2109" spans="2:7" x14ac:dyDescent="0.25">
      <c r="B2109" s="23">
        <v>40198</v>
      </c>
      <c r="C2109" s="22">
        <v>54.33</v>
      </c>
      <c r="D2109" s="16">
        <f ca="1">MATCH(B2109,'Natural Gas'!A:A)</f>
        <v>3261</v>
      </c>
      <c r="E2109" s="4">
        <f ca="1">INDEX('Natural Gas'!B:B,'Price Data'!D2109)</f>
        <v>5.54</v>
      </c>
      <c r="F2109" s="4">
        <f ca="1">MAX((C2109-E2109*$E$4-$E$3),0)</f>
        <v>8.009999999999998</v>
      </c>
      <c r="G2109" s="4">
        <f t="shared" ca="1" si="35"/>
        <v>2010</v>
      </c>
    </row>
    <row r="2110" spans="2:7" x14ac:dyDescent="0.25">
      <c r="B2110" s="23">
        <v>40199</v>
      </c>
      <c r="C2110" s="22">
        <v>54.92</v>
      </c>
      <c r="D2110" s="16">
        <f ca="1">MATCH(B2110,'Natural Gas'!A:A)</f>
        <v>3262</v>
      </c>
      <c r="E2110" s="4">
        <f ca="1">INDEX('Natural Gas'!B:B,'Price Data'!D2110)</f>
        <v>5.52</v>
      </c>
      <c r="F2110" s="4">
        <f ca="1">MAX((C2110-E2110*$E$4-$E$3),0)</f>
        <v>8.7600000000000051</v>
      </c>
      <c r="G2110" s="4">
        <f t="shared" ca="1" si="35"/>
        <v>2010</v>
      </c>
    </row>
    <row r="2111" spans="2:7" x14ac:dyDescent="0.25">
      <c r="B2111" s="23">
        <v>40200</v>
      </c>
      <c r="C2111" s="22">
        <v>56.3</v>
      </c>
      <c r="D2111" s="16">
        <f ca="1">MATCH(B2111,'Natural Gas'!A:A)</f>
        <v>3263</v>
      </c>
      <c r="E2111" s="4">
        <f ca="1">INDEX('Natural Gas'!B:B,'Price Data'!D2111)</f>
        <v>5.67</v>
      </c>
      <c r="F2111" s="4">
        <f ca="1">MAX((C2111-E2111*$E$4-$E$3),0)</f>
        <v>8.9399999999999977</v>
      </c>
      <c r="G2111" s="4">
        <f t="shared" ca="1" si="35"/>
        <v>2010</v>
      </c>
    </row>
    <row r="2112" spans="2:7" x14ac:dyDescent="0.25">
      <c r="B2112" s="23">
        <v>40203</v>
      </c>
      <c r="C2112" s="22">
        <v>56.57</v>
      </c>
      <c r="D2112" s="16">
        <f ca="1">MATCH(B2112,'Natural Gas'!A:A)</f>
        <v>3264</v>
      </c>
      <c r="E2112" s="4">
        <f ca="1">INDEX('Natural Gas'!B:B,'Price Data'!D2112)</f>
        <v>5.76</v>
      </c>
      <c r="F2112" s="4">
        <f ca="1">MAX((C2112-E2112*$E$4-$E$3),0)</f>
        <v>8.490000000000002</v>
      </c>
      <c r="G2112" s="4">
        <f t="shared" ca="1" si="35"/>
        <v>2010</v>
      </c>
    </row>
    <row r="2113" spans="2:7" x14ac:dyDescent="0.25">
      <c r="B2113" s="23">
        <v>40204</v>
      </c>
      <c r="C2113" s="22">
        <v>56.62</v>
      </c>
      <c r="D2113" s="16">
        <f ca="1">MATCH(B2113,'Natural Gas'!A:A)</f>
        <v>3265</v>
      </c>
      <c r="E2113" s="4">
        <f ca="1">INDEX('Natural Gas'!B:B,'Price Data'!D2113)</f>
        <v>5.61</v>
      </c>
      <c r="F2113" s="4">
        <f ca="1">MAX((C2113-E2113*$E$4-$E$3),0)</f>
        <v>9.7399999999999949</v>
      </c>
      <c r="G2113" s="4">
        <f t="shared" ca="1" si="35"/>
        <v>2010</v>
      </c>
    </row>
    <row r="2114" spans="2:7" x14ac:dyDescent="0.25">
      <c r="B2114" s="23">
        <v>40205</v>
      </c>
      <c r="C2114" s="22">
        <v>54.54</v>
      </c>
      <c r="D2114" s="16">
        <f ca="1">MATCH(B2114,'Natural Gas'!A:A)</f>
        <v>3266</v>
      </c>
      <c r="E2114" s="4">
        <f ca="1">INDEX('Natural Gas'!B:B,'Price Data'!D2114)</f>
        <v>5.42</v>
      </c>
      <c r="F2114" s="4">
        <f ca="1">MAX((C2114-E2114*$E$4-$E$3),0)</f>
        <v>9.18</v>
      </c>
      <c r="G2114" s="4">
        <f t="shared" ca="1" si="35"/>
        <v>2010</v>
      </c>
    </row>
    <row r="2115" spans="2:7" x14ac:dyDescent="0.25">
      <c r="B2115" s="23">
        <v>40206</v>
      </c>
      <c r="C2115" s="22">
        <v>69.28</v>
      </c>
      <c r="D2115" s="16">
        <f ca="1">MATCH(B2115,'Natural Gas'!A:A)</f>
        <v>3267</v>
      </c>
      <c r="E2115" s="4">
        <f ca="1">INDEX('Natural Gas'!B:B,'Price Data'!D2115)</f>
        <v>5.32</v>
      </c>
      <c r="F2115" s="4">
        <f ca="1">MAX((C2115-E2115*$E$4-$E$3),0)</f>
        <v>24.72</v>
      </c>
      <c r="G2115" s="4">
        <f t="shared" ca="1" si="35"/>
        <v>2010</v>
      </c>
    </row>
    <row r="2116" spans="2:7" x14ac:dyDescent="0.25">
      <c r="B2116" s="23">
        <v>40207</v>
      </c>
      <c r="C2116" s="22">
        <v>69.05</v>
      </c>
      <c r="D2116" s="16">
        <f ca="1">MATCH(B2116,'Natural Gas'!A:A)</f>
        <v>3268</v>
      </c>
      <c r="E2116" s="4">
        <f ca="1">INDEX('Natural Gas'!B:B,'Price Data'!D2116)</f>
        <v>5.26</v>
      </c>
      <c r="F2116" s="4">
        <f ca="1">MAX((C2116-E2116*$E$4-$E$3),0)</f>
        <v>24.97</v>
      </c>
      <c r="G2116" s="4">
        <f t="shared" ca="1" si="35"/>
        <v>2010</v>
      </c>
    </row>
    <row r="2117" spans="2:7" x14ac:dyDescent="0.25">
      <c r="B2117" s="23">
        <v>40210</v>
      </c>
      <c r="C2117" s="22">
        <v>55.22</v>
      </c>
      <c r="D2117" s="16">
        <f ca="1">MATCH(B2117,'Natural Gas'!A:A)</f>
        <v>3269</v>
      </c>
      <c r="E2117" s="4">
        <f ca="1">INDEX('Natural Gas'!B:B,'Price Data'!D2117)</f>
        <v>5.3</v>
      </c>
      <c r="F2117" s="4">
        <f ca="1">MAX((C2117-E2117*$E$4-$E$3),0)</f>
        <v>10.82</v>
      </c>
      <c r="G2117" s="4">
        <f t="shared" ca="1" si="35"/>
        <v>2010</v>
      </c>
    </row>
    <row r="2118" spans="2:7" x14ac:dyDescent="0.25">
      <c r="B2118" s="23">
        <v>40211</v>
      </c>
      <c r="C2118" s="22">
        <v>55.15</v>
      </c>
      <c r="D2118" s="16">
        <f ca="1">MATCH(B2118,'Natural Gas'!A:A)</f>
        <v>3270</v>
      </c>
      <c r="E2118" s="4">
        <f ca="1">INDEX('Natural Gas'!B:B,'Price Data'!D2118)</f>
        <v>5.47</v>
      </c>
      <c r="F2118" s="4">
        <f ca="1">MAX((C2118-E2118*$E$4-$E$3),0)</f>
        <v>9.39</v>
      </c>
      <c r="G2118" s="4">
        <f t="shared" ca="1" si="35"/>
        <v>2010</v>
      </c>
    </row>
    <row r="2119" spans="2:7" x14ac:dyDescent="0.25">
      <c r="B2119" s="23">
        <v>40212</v>
      </c>
      <c r="C2119" s="22">
        <v>58.24</v>
      </c>
      <c r="D2119" s="16">
        <f ca="1">MATCH(B2119,'Natural Gas'!A:A)</f>
        <v>3271</v>
      </c>
      <c r="E2119" s="4">
        <f ca="1">INDEX('Natural Gas'!B:B,'Price Data'!D2119)</f>
        <v>5.51</v>
      </c>
      <c r="F2119" s="4">
        <f ca="1">MAX((C2119-E2119*$E$4-$E$3),0)</f>
        <v>12.160000000000004</v>
      </c>
      <c r="G2119" s="4">
        <f t="shared" ca="1" si="35"/>
        <v>2010</v>
      </c>
    </row>
    <row r="2120" spans="2:7" x14ac:dyDescent="0.25">
      <c r="B2120" s="23">
        <v>40213</v>
      </c>
      <c r="C2120" s="22">
        <v>63.61</v>
      </c>
      <c r="D2120" s="16">
        <f ca="1">MATCH(B2120,'Natural Gas'!A:A)</f>
        <v>3272</v>
      </c>
      <c r="E2120" s="4">
        <f ca="1">INDEX('Natural Gas'!B:B,'Price Data'!D2120)</f>
        <v>5.47</v>
      </c>
      <c r="F2120" s="4">
        <f ca="1">MAX((C2120-E2120*$E$4-$E$3),0)</f>
        <v>17.850000000000001</v>
      </c>
      <c r="G2120" s="4">
        <f t="shared" ca="1" si="35"/>
        <v>2010</v>
      </c>
    </row>
    <row r="2121" spans="2:7" x14ac:dyDescent="0.25">
      <c r="B2121" s="23">
        <v>40214</v>
      </c>
      <c r="C2121" s="22">
        <v>76.73</v>
      </c>
      <c r="D2121" s="16">
        <f ca="1">MATCH(B2121,'Natural Gas'!A:A)</f>
        <v>3273</v>
      </c>
      <c r="E2121" s="4">
        <f ca="1">INDEX('Natural Gas'!B:B,'Price Data'!D2121)</f>
        <v>5.61</v>
      </c>
      <c r="F2121" s="4">
        <f ca="1">MAX((C2121-E2121*$E$4-$E$3),0)</f>
        <v>29.85</v>
      </c>
      <c r="G2121" s="4">
        <f t="shared" ca="1" si="35"/>
        <v>2010</v>
      </c>
    </row>
    <row r="2122" spans="2:7" x14ac:dyDescent="0.25">
      <c r="B2122" s="23">
        <v>40217</v>
      </c>
      <c r="C2122" s="22">
        <v>64.42</v>
      </c>
      <c r="D2122" s="16">
        <f ca="1">MATCH(B2122,'Natural Gas'!A:A)</f>
        <v>3274</v>
      </c>
      <c r="E2122" s="4">
        <f ca="1">INDEX('Natural Gas'!B:B,'Price Data'!D2122)</f>
        <v>5.73</v>
      </c>
      <c r="F2122" s="4">
        <f ca="1">MAX((C2122-E2122*$E$4-$E$3),0)</f>
        <v>16.579999999999998</v>
      </c>
      <c r="G2122" s="4">
        <f t="shared" ca="1" si="35"/>
        <v>2010</v>
      </c>
    </row>
    <row r="2123" spans="2:7" x14ac:dyDescent="0.25">
      <c r="B2123" s="23">
        <v>40218</v>
      </c>
      <c r="C2123" s="22">
        <v>60.64</v>
      </c>
      <c r="D2123" s="16">
        <f ca="1">MATCH(B2123,'Natural Gas'!A:A)</f>
        <v>3275</v>
      </c>
      <c r="E2123" s="4">
        <f ca="1">INDEX('Natural Gas'!B:B,'Price Data'!D2123)</f>
        <v>5.54</v>
      </c>
      <c r="F2123" s="4">
        <f ca="1">MAX((C2123-E2123*$E$4-$E$3),0)</f>
        <v>14.32</v>
      </c>
      <c r="G2123" s="4">
        <f t="shared" ref="G2123:G2186" ca="1" si="36">YEAR(B2123)</f>
        <v>2010</v>
      </c>
    </row>
    <row r="2124" spans="2:7" x14ac:dyDescent="0.25">
      <c r="B2124" s="23">
        <v>40219</v>
      </c>
      <c r="C2124" s="22">
        <v>63.82</v>
      </c>
      <c r="D2124" s="16">
        <f ca="1">MATCH(B2124,'Natural Gas'!A:A)</f>
        <v>3276</v>
      </c>
      <c r="E2124" s="4">
        <f ca="1">INDEX('Natural Gas'!B:B,'Price Data'!D2124)</f>
        <v>5.48</v>
      </c>
      <c r="F2124" s="4">
        <f ca="1">MAX((C2124-E2124*$E$4-$E$3),0)</f>
        <v>17.979999999999997</v>
      </c>
      <c r="G2124" s="4">
        <f t="shared" ca="1" si="36"/>
        <v>2010</v>
      </c>
    </row>
    <row r="2125" spans="2:7" x14ac:dyDescent="0.25">
      <c r="B2125" s="23">
        <v>40220</v>
      </c>
      <c r="C2125" s="22">
        <v>61.14</v>
      </c>
      <c r="D2125" s="16">
        <f ca="1">MATCH(B2125,'Natural Gas'!A:A)</f>
        <v>3277</v>
      </c>
      <c r="E2125" s="4">
        <f ca="1">INDEX('Natural Gas'!B:B,'Price Data'!D2125)</f>
        <v>5.53</v>
      </c>
      <c r="F2125" s="4">
        <f ca="1">MAX((C2125-E2125*$E$4-$E$3),0)</f>
        <v>14.899999999999999</v>
      </c>
      <c r="G2125" s="4">
        <f t="shared" ca="1" si="36"/>
        <v>2010</v>
      </c>
    </row>
    <row r="2126" spans="2:7" x14ac:dyDescent="0.25">
      <c r="B2126" s="23">
        <v>40221</v>
      </c>
      <c r="C2126" s="22">
        <v>55.29</v>
      </c>
      <c r="D2126" s="16">
        <f ca="1">MATCH(B2126,'Natural Gas'!A:A)</f>
        <v>3278</v>
      </c>
      <c r="E2126" s="4">
        <f ca="1">INDEX('Natural Gas'!B:B,'Price Data'!D2126)</f>
        <v>5.48</v>
      </c>
      <c r="F2126" s="4">
        <f ca="1">MAX((C2126-E2126*$E$4-$E$3),0)</f>
        <v>9.4499999999999957</v>
      </c>
      <c r="G2126" s="4">
        <f t="shared" ca="1" si="36"/>
        <v>2010</v>
      </c>
    </row>
    <row r="2127" spans="2:7" x14ac:dyDescent="0.25">
      <c r="B2127" s="23">
        <v>40224</v>
      </c>
      <c r="C2127" s="22">
        <v>62.17</v>
      </c>
      <c r="D2127" s="16">
        <f ca="1">MATCH(B2127,'Natural Gas'!A:A)</f>
        <v>3278</v>
      </c>
      <c r="E2127" s="4">
        <f ca="1">INDEX('Natural Gas'!B:B,'Price Data'!D2127)</f>
        <v>5.48</v>
      </c>
      <c r="F2127" s="4">
        <f ca="1">MAX((C2127-E2127*$E$4-$E$3),0)</f>
        <v>16.329999999999998</v>
      </c>
      <c r="G2127" s="4">
        <f t="shared" ca="1" si="36"/>
        <v>2010</v>
      </c>
    </row>
    <row r="2128" spans="2:7" x14ac:dyDescent="0.25">
      <c r="B2128" s="23">
        <v>40225</v>
      </c>
      <c r="C2128" s="22">
        <v>56.1</v>
      </c>
      <c r="D2128" s="16">
        <f ca="1">MATCH(B2128,'Natural Gas'!A:A)</f>
        <v>3279</v>
      </c>
      <c r="E2128" s="4">
        <f ca="1">INDEX('Natural Gas'!B:B,'Price Data'!D2128)</f>
        <v>5.65</v>
      </c>
      <c r="F2128" s="4">
        <f ca="1">MAX((C2128-E2128*$E$4-$E$3),0)</f>
        <v>8.8999999999999986</v>
      </c>
      <c r="G2128" s="4">
        <f t="shared" ca="1" si="36"/>
        <v>2010</v>
      </c>
    </row>
    <row r="2129" spans="2:7" x14ac:dyDescent="0.25">
      <c r="B2129" s="23">
        <v>40226</v>
      </c>
      <c r="C2129" s="22">
        <v>52.47</v>
      </c>
      <c r="D2129" s="16">
        <f ca="1">MATCH(B2129,'Natural Gas'!A:A)</f>
        <v>3280</v>
      </c>
      <c r="E2129" s="4">
        <f ca="1">INDEX('Natural Gas'!B:B,'Price Data'!D2129)</f>
        <v>5.47</v>
      </c>
      <c r="F2129" s="4">
        <f ca="1">MAX((C2129-E2129*$E$4-$E$3),0)</f>
        <v>6.7100000000000009</v>
      </c>
      <c r="G2129" s="4">
        <f t="shared" ca="1" si="36"/>
        <v>2010</v>
      </c>
    </row>
    <row r="2130" spans="2:7" x14ac:dyDescent="0.25">
      <c r="B2130" s="23">
        <v>40227</v>
      </c>
      <c r="C2130" s="22">
        <v>49.99</v>
      </c>
      <c r="D2130" s="16">
        <f ca="1">MATCH(B2130,'Natural Gas'!A:A)</f>
        <v>3281</v>
      </c>
      <c r="E2130" s="4">
        <f ca="1">INDEX('Natural Gas'!B:B,'Price Data'!D2130)</f>
        <v>5.4</v>
      </c>
      <c r="F2130" s="4">
        <f ca="1">MAX((C2130-E2130*$E$4-$E$3),0)</f>
        <v>4.7899999999999991</v>
      </c>
      <c r="G2130" s="4">
        <f t="shared" ca="1" si="36"/>
        <v>2010</v>
      </c>
    </row>
    <row r="2131" spans="2:7" x14ac:dyDescent="0.25">
      <c r="B2131" s="23">
        <v>40228</v>
      </c>
      <c r="C2131" s="22">
        <v>51.52</v>
      </c>
      <c r="D2131" s="16">
        <f ca="1">MATCH(B2131,'Natural Gas'!A:A)</f>
        <v>3282</v>
      </c>
      <c r="E2131" s="4">
        <f ca="1">INDEX('Natural Gas'!B:B,'Price Data'!D2131)</f>
        <v>5.0999999999999996</v>
      </c>
      <c r="F2131" s="4">
        <f ca="1">MAX((C2131-E2131*$E$4-$E$3),0)</f>
        <v>8.720000000000006</v>
      </c>
      <c r="G2131" s="4">
        <f t="shared" ca="1" si="36"/>
        <v>2010</v>
      </c>
    </row>
    <row r="2132" spans="2:7" x14ac:dyDescent="0.25">
      <c r="B2132" s="23">
        <v>40231</v>
      </c>
      <c r="C2132" s="22">
        <v>48.19</v>
      </c>
      <c r="D2132" s="16">
        <f ca="1">MATCH(B2132,'Natural Gas'!A:A)</f>
        <v>3283</v>
      </c>
      <c r="E2132" s="4">
        <f ca="1">INDEX('Natural Gas'!B:B,'Price Data'!D2132)</f>
        <v>4.92</v>
      </c>
      <c r="F2132" s="4">
        <f ca="1">MAX((C2132-E2132*$E$4-$E$3),0)</f>
        <v>6.8299999999999983</v>
      </c>
      <c r="G2132" s="4">
        <f t="shared" ca="1" si="36"/>
        <v>2010</v>
      </c>
    </row>
    <row r="2133" spans="2:7" x14ac:dyDescent="0.25">
      <c r="B2133" s="23">
        <v>40232</v>
      </c>
      <c r="C2133" s="22">
        <v>47.3</v>
      </c>
      <c r="D2133" s="16">
        <f ca="1">MATCH(B2133,'Natural Gas'!A:A)</f>
        <v>3284</v>
      </c>
      <c r="E2133" s="4">
        <f ca="1">INDEX('Natural Gas'!B:B,'Price Data'!D2133)</f>
        <v>4.91</v>
      </c>
      <c r="F2133" s="4">
        <f ca="1">MAX((C2133-E2133*$E$4-$E$3),0)</f>
        <v>6.019999999999996</v>
      </c>
      <c r="G2133" s="4">
        <f t="shared" ca="1" si="36"/>
        <v>2010</v>
      </c>
    </row>
    <row r="2134" spans="2:7" x14ac:dyDescent="0.25">
      <c r="B2134" s="23">
        <v>40233</v>
      </c>
      <c r="C2134" s="22">
        <v>48.48</v>
      </c>
      <c r="D2134" s="16">
        <f ca="1">MATCH(B2134,'Natural Gas'!A:A)</f>
        <v>3285</v>
      </c>
      <c r="E2134" s="4">
        <f ca="1">INDEX('Natural Gas'!B:B,'Price Data'!D2134)</f>
        <v>4.91</v>
      </c>
      <c r="F2134" s="4">
        <f ca="1">MAX((C2134-E2134*$E$4-$E$3),0)</f>
        <v>7.1999999999999957</v>
      </c>
      <c r="G2134" s="4">
        <f t="shared" ca="1" si="36"/>
        <v>2010</v>
      </c>
    </row>
    <row r="2135" spans="2:7" x14ac:dyDescent="0.25">
      <c r="B2135" s="23">
        <v>40234</v>
      </c>
      <c r="C2135" s="22">
        <v>46.58</v>
      </c>
      <c r="D2135" s="16">
        <f ca="1">MATCH(B2135,'Natural Gas'!A:A)</f>
        <v>3286</v>
      </c>
      <c r="E2135" s="4">
        <f ca="1">INDEX('Natural Gas'!B:B,'Price Data'!D2135)</f>
        <v>4.84</v>
      </c>
      <c r="F2135" s="4">
        <f ca="1">MAX((C2135-E2135*$E$4-$E$3),0)</f>
        <v>5.8599999999999994</v>
      </c>
      <c r="G2135" s="4">
        <f t="shared" ca="1" si="36"/>
        <v>2010</v>
      </c>
    </row>
    <row r="2136" spans="2:7" x14ac:dyDescent="0.25">
      <c r="B2136" s="23">
        <v>40235</v>
      </c>
      <c r="C2136" s="22">
        <v>48.68</v>
      </c>
      <c r="D2136" s="16">
        <f ca="1">MATCH(B2136,'Natural Gas'!A:A)</f>
        <v>3287</v>
      </c>
      <c r="E2136" s="4">
        <f ca="1">INDEX('Natural Gas'!B:B,'Price Data'!D2136)</f>
        <v>4.76</v>
      </c>
      <c r="F2136" s="4">
        <f ca="1">MAX((C2136-E2136*$E$4-$E$3),0)</f>
        <v>8.6000000000000014</v>
      </c>
      <c r="G2136" s="4">
        <f t="shared" ca="1" si="36"/>
        <v>2010</v>
      </c>
    </row>
    <row r="2137" spans="2:7" x14ac:dyDescent="0.25">
      <c r="B2137" s="23">
        <v>40238</v>
      </c>
      <c r="C2137" s="22">
        <v>45.53</v>
      </c>
      <c r="D2137" s="16">
        <f ca="1">MATCH(B2137,'Natural Gas'!A:A)</f>
        <v>3288</v>
      </c>
      <c r="E2137" s="4">
        <f ca="1">INDEX('Natural Gas'!B:B,'Price Data'!D2137)</f>
        <v>4.83</v>
      </c>
      <c r="F2137" s="4">
        <f ca="1">MAX((C2137-E2137*$E$4-$E$3),0)</f>
        <v>4.8900000000000006</v>
      </c>
      <c r="G2137" s="4">
        <f t="shared" ca="1" si="36"/>
        <v>2010</v>
      </c>
    </row>
    <row r="2138" spans="2:7" x14ac:dyDescent="0.25">
      <c r="B2138" s="23">
        <v>40239</v>
      </c>
      <c r="C2138" s="22">
        <v>46.05</v>
      </c>
      <c r="D2138" s="16">
        <f ca="1">MATCH(B2138,'Natural Gas'!A:A)</f>
        <v>3289</v>
      </c>
      <c r="E2138" s="4">
        <f ca="1">INDEX('Natural Gas'!B:B,'Price Data'!D2138)</f>
        <v>4.78</v>
      </c>
      <c r="F2138" s="4">
        <f ca="1">MAX((C2138-E2138*$E$4-$E$3),0)</f>
        <v>5.8099999999999952</v>
      </c>
      <c r="G2138" s="4">
        <f t="shared" ca="1" si="36"/>
        <v>2010</v>
      </c>
    </row>
    <row r="2139" spans="2:7" x14ac:dyDescent="0.25">
      <c r="B2139" s="23">
        <v>40240</v>
      </c>
      <c r="C2139" s="22">
        <v>45.17</v>
      </c>
      <c r="D2139" s="16">
        <f ca="1">MATCH(B2139,'Natural Gas'!A:A)</f>
        <v>3290</v>
      </c>
      <c r="E2139" s="4">
        <f ca="1">INDEX('Natural Gas'!B:B,'Price Data'!D2139)</f>
        <v>4.76</v>
      </c>
      <c r="F2139" s="4">
        <f ca="1">MAX((C2139-E2139*$E$4-$E$3),0)</f>
        <v>5.0900000000000034</v>
      </c>
      <c r="G2139" s="4">
        <f t="shared" ca="1" si="36"/>
        <v>2010</v>
      </c>
    </row>
    <row r="2140" spans="2:7" x14ac:dyDescent="0.25">
      <c r="B2140" s="23">
        <v>40241</v>
      </c>
      <c r="C2140" s="22">
        <v>45.56</v>
      </c>
      <c r="D2140" s="16">
        <f ca="1">MATCH(B2140,'Natural Gas'!A:A)</f>
        <v>3291</v>
      </c>
      <c r="E2140" s="4">
        <f ca="1">INDEX('Natural Gas'!B:B,'Price Data'!D2140)</f>
        <v>4.78</v>
      </c>
      <c r="F2140" s="4">
        <f ca="1">MAX((C2140-E2140*$E$4-$E$3),0)</f>
        <v>5.32</v>
      </c>
      <c r="G2140" s="4">
        <f t="shared" ca="1" si="36"/>
        <v>2010</v>
      </c>
    </row>
    <row r="2141" spans="2:7" x14ac:dyDescent="0.25">
      <c r="B2141" s="23">
        <v>40242</v>
      </c>
      <c r="C2141" s="22">
        <v>46.56</v>
      </c>
      <c r="D2141" s="16">
        <f ca="1">MATCH(B2141,'Natural Gas'!A:A)</f>
        <v>3292</v>
      </c>
      <c r="E2141" s="4">
        <f ca="1">INDEX('Natural Gas'!B:B,'Price Data'!D2141)</f>
        <v>4.5599999999999996</v>
      </c>
      <c r="F2141" s="4">
        <f ca="1">MAX((C2141-E2141*$E$4-$E$3),0)</f>
        <v>8.0800000000000054</v>
      </c>
      <c r="G2141" s="4">
        <f t="shared" ca="1" si="36"/>
        <v>2010</v>
      </c>
    </row>
    <row r="2142" spans="2:7" x14ac:dyDescent="0.25">
      <c r="B2142" s="23">
        <v>40245</v>
      </c>
      <c r="C2142" s="22">
        <v>43.48</v>
      </c>
      <c r="D2142" s="16">
        <f ca="1">MATCH(B2142,'Natural Gas'!A:A)</f>
        <v>3293</v>
      </c>
      <c r="E2142" s="4">
        <f ca="1">INDEX('Natural Gas'!B:B,'Price Data'!D2142)</f>
        <v>4.47</v>
      </c>
      <c r="F2142" s="4">
        <f ca="1">MAX((C2142-E2142*$E$4-$E$3),0)</f>
        <v>5.7199999999999989</v>
      </c>
      <c r="G2142" s="4">
        <f t="shared" ca="1" si="36"/>
        <v>2010</v>
      </c>
    </row>
    <row r="2143" spans="2:7" x14ac:dyDescent="0.25">
      <c r="B2143" s="23">
        <v>40246</v>
      </c>
      <c r="C2143" s="22">
        <v>43.68</v>
      </c>
      <c r="D2143" s="16">
        <f ca="1">MATCH(B2143,'Natural Gas'!A:A)</f>
        <v>3294</v>
      </c>
      <c r="E2143" s="4">
        <f ca="1">INDEX('Natural Gas'!B:B,'Price Data'!D2143)</f>
        <v>4.51</v>
      </c>
      <c r="F2143" s="4">
        <f ca="1">MAX((C2143-E2143*$E$4-$E$3),0)</f>
        <v>5.6000000000000014</v>
      </c>
      <c r="G2143" s="4">
        <f t="shared" ca="1" si="36"/>
        <v>2010</v>
      </c>
    </row>
    <row r="2144" spans="2:7" x14ac:dyDescent="0.25">
      <c r="B2144" s="23">
        <v>40247</v>
      </c>
      <c r="C2144" s="22">
        <v>42.36</v>
      </c>
      <c r="D2144" s="16">
        <f ca="1">MATCH(B2144,'Natural Gas'!A:A)</f>
        <v>3295</v>
      </c>
      <c r="E2144" s="4">
        <f ca="1">INDEX('Natural Gas'!B:B,'Price Data'!D2144)</f>
        <v>4.4400000000000004</v>
      </c>
      <c r="F2144" s="4">
        <f ca="1">MAX((C2144-E2144*$E$4-$E$3),0)</f>
        <v>4.8399999999999963</v>
      </c>
      <c r="G2144" s="4">
        <f t="shared" ca="1" si="36"/>
        <v>2010</v>
      </c>
    </row>
    <row r="2145" spans="2:7" x14ac:dyDescent="0.25">
      <c r="B2145" s="23">
        <v>40248</v>
      </c>
      <c r="C2145" s="22">
        <v>41.18</v>
      </c>
      <c r="D2145" s="16">
        <f ca="1">MATCH(B2145,'Natural Gas'!A:A)</f>
        <v>3296</v>
      </c>
      <c r="E2145" s="4">
        <f ca="1">INDEX('Natural Gas'!B:B,'Price Data'!D2145)</f>
        <v>4.47</v>
      </c>
      <c r="F2145" s="4">
        <f ca="1">MAX((C2145-E2145*$E$4-$E$3),0)</f>
        <v>3.4200000000000017</v>
      </c>
      <c r="G2145" s="4">
        <f t="shared" ca="1" si="36"/>
        <v>2010</v>
      </c>
    </row>
    <row r="2146" spans="2:7" x14ac:dyDescent="0.25">
      <c r="B2146" s="23">
        <v>40249</v>
      </c>
      <c r="C2146" s="22">
        <v>43.11</v>
      </c>
      <c r="D2146" s="16">
        <f ca="1">MATCH(B2146,'Natural Gas'!A:A)</f>
        <v>3297</v>
      </c>
      <c r="E2146" s="4">
        <f ca="1">INDEX('Natural Gas'!B:B,'Price Data'!D2146)</f>
        <v>4.3499999999999996</v>
      </c>
      <c r="F2146" s="4">
        <f ca="1">MAX((C2146-E2146*$E$4-$E$3),0)</f>
        <v>6.3100000000000023</v>
      </c>
      <c r="G2146" s="4">
        <f t="shared" ca="1" si="36"/>
        <v>2010</v>
      </c>
    </row>
    <row r="2147" spans="2:7" x14ac:dyDescent="0.25">
      <c r="B2147" s="23">
        <v>40252</v>
      </c>
      <c r="C2147" s="22">
        <v>43.46</v>
      </c>
      <c r="D2147" s="16">
        <f ca="1">MATCH(B2147,'Natural Gas'!A:A)</f>
        <v>3298</v>
      </c>
      <c r="E2147" s="4">
        <f ca="1">INDEX('Natural Gas'!B:B,'Price Data'!D2147)</f>
        <v>4.29</v>
      </c>
      <c r="F2147" s="4">
        <f ca="1">MAX((C2147-E2147*$E$4-$E$3),0)</f>
        <v>7.1400000000000006</v>
      </c>
      <c r="G2147" s="4">
        <f t="shared" ca="1" si="36"/>
        <v>2010</v>
      </c>
    </row>
    <row r="2148" spans="2:7" x14ac:dyDescent="0.25">
      <c r="B2148" s="23">
        <v>40253</v>
      </c>
      <c r="C2148" s="22">
        <v>41.3</v>
      </c>
      <c r="D2148" s="16">
        <f ca="1">MATCH(B2148,'Natural Gas'!A:A)</f>
        <v>3299</v>
      </c>
      <c r="E2148" s="4">
        <f ca="1">INDEX('Natural Gas'!B:B,'Price Data'!D2148)</f>
        <v>4.38</v>
      </c>
      <c r="F2148" s="4">
        <f ca="1">MAX((C2148-E2148*$E$4-$E$3),0)</f>
        <v>4.259999999999998</v>
      </c>
      <c r="G2148" s="4">
        <f t="shared" ca="1" si="36"/>
        <v>2010</v>
      </c>
    </row>
    <row r="2149" spans="2:7" x14ac:dyDescent="0.25">
      <c r="B2149" s="23">
        <v>40254</v>
      </c>
      <c r="C2149" s="22">
        <v>39.86</v>
      </c>
      <c r="D2149" s="16">
        <f ca="1">MATCH(B2149,'Natural Gas'!A:A)</f>
        <v>3300</v>
      </c>
      <c r="E2149" s="4">
        <f ca="1">INDEX('Natural Gas'!B:B,'Price Data'!D2149)</f>
        <v>4.2699999999999996</v>
      </c>
      <c r="F2149" s="4">
        <f ca="1">MAX((C2149-E2149*$E$4-$E$3),0)</f>
        <v>3.7000000000000028</v>
      </c>
      <c r="G2149" s="4">
        <f t="shared" ca="1" si="36"/>
        <v>2010</v>
      </c>
    </row>
    <row r="2150" spans="2:7" x14ac:dyDescent="0.25">
      <c r="B2150" s="23">
        <v>40255</v>
      </c>
      <c r="C2150" s="22">
        <v>39.46</v>
      </c>
      <c r="D2150" s="16">
        <f ca="1">MATCH(B2150,'Natural Gas'!A:A)</f>
        <v>3301</v>
      </c>
      <c r="E2150" s="4">
        <f ca="1">INDEX('Natural Gas'!B:B,'Price Data'!D2150)</f>
        <v>4.1900000000000004</v>
      </c>
      <c r="F2150" s="4">
        <f ca="1">MAX((C2150-E2150*$E$4-$E$3),0)</f>
        <v>3.9399999999999977</v>
      </c>
      <c r="G2150" s="4">
        <f t="shared" ca="1" si="36"/>
        <v>2010</v>
      </c>
    </row>
    <row r="2151" spans="2:7" x14ac:dyDescent="0.25">
      <c r="B2151" s="23">
        <v>40256</v>
      </c>
      <c r="C2151" s="22">
        <v>39.619999999999997</v>
      </c>
      <c r="D2151" s="16">
        <f ca="1">MATCH(B2151,'Natural Gas'!A:A)</f>
        <v>3302</v>
      </c>
      <c r="E2151" s="4">
        <f ca="1">INDEX('Natural Gas'!B:B,'Price Data'!D2151)</f>
        <v>4.01</v>
      </c>
      <c r="F2151" s="4">
        <f ca="1">MAX((C2151-E2151*$E$4-$E$3),0)</f>
        <v>5.5399999999999991</v>
      </c>
      <c r="G2151" s="4">
        <f t="shared" ca="1" si="36"/>
        <v>2010</v>
      </c>
    </row>
    <row r="2152" spans="2:7" x14ac:dyDescent="0.25">
      <c r="B2152" s="23">
        <v>40259</v>
      </c>
      <c r="C2152" s="22">
        <v>38.659999999999997</v>
      </c>
      <c r="D2152" s="16">
        <f ca="1">MATCH(B2152,'Natural Gas'!A:A)</f>
        <v>3303</v>
      </c>
      <c r="E2152" s="4">
        <f ca="1">INDEX('Natural Gas'!B:B,'Price Data'!D2152)</f>
        <v>4.0199999999999996</v>
      </c>
      <c r="F2152" s="4">
        <f ca="1">MAX((C2152-E2152*$E$4-$E$3),0)</f>
        <v>4.5</v>
      </c>
      <c r="G2152" s="4">
        <f t="shared" ca="1" si="36"/>
        <v>2010</v>
      </c>
    </row>
    <row r="2153" spans="2:7" x14ac:dyDescent="0.25">
      <c r="B2153" s="23">
        <v>40260</v>
      </c>
      <c r="C2153" s="22">
        <v>40.06</v>
      </c>
      <c r="D2153" s="16">
        <f ca="1">MATCH(B2153,'Natural Gas'!A:A)</f>
        <v>3304</v>
      </c>
      <c r="E2153" s="4">
        <f ca="1">INDEX('Natural Gas'!B:B,'Price Data'!D2153)</f>
        <v>4.08</v>
      </c>
      <c r="F2153" s="4">
        <f ca="1">MAX((C2153-E2153*$E$4-$E$3),0)</f>
        <v>5.4200000000000017</v>
      </c>
      <c r="G2153" s="4">
        <f t="shared" ca="1" si="36"/>
        <v>2010</v>
      </c>
    </row>
    <row r="2154" spans="2:7" x14ac:dyDescent="0.25">
      <c r="B2154" s="23">
        <v>40261</v>
      </c>
      <c r="C2154" s="22">
        <v>40.61</v>
      </c>
      <c r="D2154" s="16">
        <f ca="1">MATCH(B2154,'Natural Gas'!A:A)</f>
        <v>3305</v>
      </c>
      <c r="E2154" s="4">
        <f ca="1">INDEX('Natural Gas'!B:B,'Price Data'!D2154)</f>
        <v>4.0199999999999996</v>
      </c>
      <c r="F2154" s="4">
        <f ca="1">MAX((C2154-E2154*$E$4-$E$3),0)</f>
        <v>6.4500000000000028</v>
      </c>
      <c r="G2154" s="4">
        <f t="shared" ca="1" si="36"/>
        <v>2010</v>
      </c>
    </row>
    <row r="2155" spans="2:7" x14ac:dyDescent="0.25">
      <c r="B2155" s="23">
        <v>40262</v>
      </c>
      <c r="C2155" s="22">
        <v>41.92</v>
      </c>
      <c r="D2155" s="16">
        <f ca="1">MATCH(B2155,'Natural Gas'!A:A)</f>
        <v>3306</v>
      </c>
      <c r="E2155" s="4">
        <f ca="1">INDEX('Natural Gas'!B:B,'Price Data'!D2155)</f>
        <v>4.01</v>
      </c>
      <c r="F2155" s="4">
        <f ca="1">MAX((C2155-E2155*$E$4-$E$3),0)</f>
        <v>7.8400000000000034</v>
      </c>
      <c r="G2155" s="4">
        <f t="shared" ca="1" si="36"/>
        <v>2010</v>
      </c>
    </row>
    <row r="2156" spans="2:7" x14ac:dyDescent="0.25">
      <c r="B2156" s="23">
        <v>40263</v>
      </c>
      <c r="C2156" s="22">
        <v>40.46</v>
      </c>
      <c r="D2156" s="16">
        <f ca="1">MATCH(B2156,'Natural Gas'!A:A)</f>
        <v>3307</v>
      </c>
      <c r="E2156" s="4">
        <f ca="1">INDEX('Natural Gas'!B:B,'Price Data'!D2156)</f>
        <v>3.92</v>
      </c>
      <c r="F2156" s="4">
        <f ca="1">MAX((C2156-E2156*$E$4-$E$3),0)</f>
        <v>7.1000000000000014</v>
      </c>
      <c r="G2156" s="4">
        <f t="shared" ca="1" si="36"/>
        <v>2010</v>
      </c>
    </row>
    <row r="2157" spans="2:7" x14ac:dyDescent="0.25">
      <c r="B2157" s="23">
        <v>40266</v>
      </c>
      <c r="C2157" s="22">
        <v>38.72</v>
      </c>
      <c r="D2157" s="16">
        <f ca="1">MATCH(B2157,'Natural Gas'!A:A)</f>
        <v>3308</v>
      </c>
      <c r="E2157" s="4">
        <f ca="1">INDEX('Natural Gas'!B:B,'Price Data'!D2157)</f>
        <v>3.83</v>
      </c>
      <c r="F2157" s="4">
        <f ca="1">MAX((C2157-E2157*$E$4-$E$3),0)</f>
        <v>6.0799999999999983</v>
      </c>
      <c r="G2157" s="4">
        <f t="shared" ca="1" si="36"/>
        <v>2010</v>
      </c>
    </row>
    <row r="2158" spans="2:7" x14ac:dyDescent="0.25">
      <c r="B2158" s="23">
        <v>40267</v>
      </c>
      <c r="C2158" s="22">
        <v>38.049999999999997</v>
      </c>
      <c r="D2158" s="16">
        <f ca="1">MATCH(B2158,'Natural Gas'!A:A)</f>
        <v>3309</v>
      </c>
      <c r="E2158" s="4">
        <f ca="1">INDEX('Natural Gas'!B:B,'Price Data'!D2158)</f>
        <v>3.79</v>
      </c>
      <c r="F2158" s="4">
        <f ca="1">MAX((C2158-E2158*$E$4-$E$3),0)</f>
        <v>5.7299999999999969</v>
      </c>
      <c r="G2158" s="4">
        <f t="shared" ca="1" si="36"/>
        <v>2010</v>
      </c>
    </row>
    <row r="2159" spans="2:7" x14ac:dyDescent="0.25">
      <c r="B2159" s="23">
        <v>40268</v>
      </c>
      <c r="C2159" s="22">
        <v>36.94</v>
      </c>
      <c r="D2159" s="16">
        <f ca="1">MATCH(B2159,'Natural Gas'!A:A)</f>
        <v>3310</v>
      </c>
      <c r="E2159" s="4">
        <f ca="1">INDEX('Natural Gas'!B:B,'Price Data'!D2159)</f>
        <v>3.93</v>
      </c>
      <c r="F2159" s="4">
        <f ca="1">MAX((C2159-E2159*$E$4-$E$3),0)</f>
        <v>3.4999999999999964</v>
      </c>
      <c r="G2159" s="4">
        <f t="shared" ca="1" si="36"/>
        <v>2010</v>
      </c>
    </row>
    <row r="2160" spans="2:7" x14ac:dyDescent="0.25">
      <c r="B2160" s="23">
        <v>40269</v>
      </c>
      <c r="C2160" s="22">
        <v>36.89</v>
      </c>
      <c r="D2160" s="16">
        <f ca="1">MATCH(B2160,'Natural Gas'!A:A)</f>
        <v>3311</v>
      </c>
      <c r="E2160" s="4">
        <f ca="1">INDEX('Natural Gas'!B:B,'Price Data'!D2160)</f>
        <v>3.72</v>
      </c>
      <c r="F2160" s="4">
        <f ca="1">MAX((C2160-E2160*$E$4-$E$3),0)</f>
        <v>5.129999999999999</v>
      </c>
      <c r="G2160" s="4">
        <f t="shared" ca="1" si="36"/>
        <v>2010</v>
      </c>
    </row>
    <row r="2161" spans="2:7" x14ac:dyDescent="0.25">
      <c r="B2161" s="23">
        <v>40270</v>
      </c>
      <c r="C2161" s="22">
        <v>39.5</v>
      </c>
      <c r="D2161" s="16">
        <f ca="1">MATCH(B2161,'Natural Gas'!A:A)</f>
        <v>3311</v>
      </c>
      <c r="E2161" s="4">
        <f ca="1">INDEX('Natural Gas'!B:B,'Price Data'!D2161)</f>
        <v>3.72</v>
      </c>
      <c r="F2161" s="4">
        <f ca="1">MAX((C2161-E2161*$E$4-$E$3),0)</f>
        <v>7.7399999999999984</v>
      </c>
      <c r="G2161" s="4">
        <f t="shared" ca="1" si="36"/>
        <v>2010</v>
      </c>
    </row>
    <row r="2162" spans="2:7" x14ac:dyDescent="0.25">
      <c r="B2162" s="23">
        <v>40273</v>
      </c>
      <c r="C2162" s="22">
        <v>40.51</v>
      </c>
      <c r="D2162" s="16">
        <f ca="1">MATCH(B2162,'Natural Gas'!A:A)</f>
        <v>3312</v>
      </c>
      <c r="E2162" s="4">
        <f ca="1">INDEX('Natural Gas'!B:B,'Price Data'!D2162)</f>
        <v>3.93</v>
      </c>
      <c r="F2162" s="4">
        <f ca="1">MAX((C2162-E2162*$E$4-$E$3),0)</f>
        <v>7.0699999999999967</v>
      </c>
      <c r="G2162" s="4">
        <f t="shared" ca="1" si="36"/>
        <v>2010</v>
      </c>
    </row>
    <row r="2163" spans="2:7" x14ac:dyDescent="0.25">
      <c r="B2163" s="23">
        <v>40274</v>
      </c>
      <c r="C2163" s="22">
        <v>44.7</v>
      </c>
      <c r="D2163" s="16">
        <f ca="1">MATCH(B2163,'Natural Gas'!A:A)</f>
        <v>3313</v>
      </c>
      <c r="E2163" s="4">
        <f ca="1">INDEX('Natural Gas'!B:B,'Price Data'!D2163)</f>
        <v>4.16</v>
      </c>
      <c r="F2163" s="4">
        <f ca="1">MAX((C2163-E2163*$E$4-$E$3),0)</f>
        <v>9.4200000000000017</v>
      </c>
      <c r="G2163" s="4">
        <f t="shared" ca="1" si="36"/>
        <v>2010</v>
      </c>
    </row>
    <row r="2164" spans="2:7" x14ac:dyDescent="0.25">
      <c r="B2164" s="23">
        <v>40275</v>
      </c>
      <c r="C2164" s="22">
        <v>40.98</v>
      </c>
      <c r="D2164" s="16">
        <f ca="1">MATCH(B2164,'Natural Gas'!A:A)</f>
        <v>3314</v>
      </c>
      <c r="E2164" s="4">
        <f ca="1">INDEX('Natural Gas'!B:B,'Price Data'!D2164)</f>
        <v>4.08</v>
      </c>
      <c r="F2164" s="4">
        <f ca="1">MAX((C2164-E2164*$E$4-$E$3),0)</f>
        <v>6.3399999999999963</v>
      </c>
      <c r="G2164" s="4">
        <f t="shared" ca="1" si="36"/>
        <v>2010</v>
      </c>
    </row>
    <row r="2165" spans="2:7" x14ac:dyDescent="0.25">
      <c r="B2165" s="23">
        <v>40276</v>
      </c>
      <c r="C2165" s="22">
        <v>38.97</v>
      </c>
      <c r="D2165" s="16">
        <f ca="1">MATCH(B2165,'Natural Gas'!A:A)</f>
        <v>3315</v>
      </c>
      <c r="E2165" s="4">
        <f ca="1">INDEX('Natural Gas'!B:B,'Price Data'!D2165)</f>
        <v>3.92</v>
      </c>
      <c r="F2165" s="4">
        <f ca="1">MAX((C2165-E2165*$E$4-$E$3),0)</f>
        <v>5.6099999999999994</v>
      </c>
      <c r="G2165" s="4">
        <f t="shared" ca="1" si="36"/>
        <v>2010</v>
      </c>
    </row>
    <row r="2166" spans="2:7" x14ac:dyDescent="0.25">
      <c r="B2166" s="23">
        <v>40277</v>
      </c>
      <c r="C2166" s="22">
        <v>42.17</v>
      </c>
      <c r="D2166" s="16">
        <f ca="1">MATCH(B2166,'Natural Gas'!A:A)</f>
        <v>3316</v>
      </c>
      <c r="E2166" s="4">
        <f ca="1">INDEX('Natural Gas'!B:B,'Price Data'!D2166)</f>
        <v>3.9</v>
      </c>
      <c r="F2166" s="4">
        <f ca="1">MAX((C2166-E2166*$E$4-$E$3),0)</f>
        <v>8.9700000000000024</v>
      </c>
      <c r="G2166" s="4">
        <f t="shared" ca="1" si="36"/>
        <v>2010</v>
      </c>
    </row>
    <row r="2167" spans="2:7" x14ac:dyDescent="0.25">
      <c r="B2167" s="23">
        <v>40280</v>
      </c>
      <c r="C2167" s="22">
        <v>43.26</v>
      </c>
      <c r="D2167" s="16">
        <f ca="1">MATCH(B2167,'Natural Gas'!A:A)</f>
        <v>3317</v>
      </c>
      <c r="E2167" s="4">
        <f ca="1">INDEX('Natural Gas'!B:B,'Price Data'!D2167)</f>
        <v>4.04</v>
      </c>
      <c r="F2167" s="4">
        <f ca="1">MAX((C2167-E2167*$E$4-$E$3),0)</f>
        <v>8.9399999999999977</v>
      </c>
      <c r="G2167" s="4">
        <f t="shared" ca="1" si="36"/>
        <v>2010</v>
      </c>
    </row>
    <row r="2168" spans="2:7" x14ac:dyDescent="0.25">
      <c r="B2168" s="23">
        <v>40281</v>
      </c>
      <c r="C2168" s="22">
        <v>41.79</v>
      </c>
      <c r="D2168" s="16">
        <f ca="1">MATCH(B2168,'Natural Gas'!A:A)</f>
        <v>3318</v>
      </c>
      <c r="E2168" s="4">
        <f ca="1">INDEX('Natural Gas'!B:B,'Price Data'!D2168)</f>
        <v>3.97</v>
      </c>
      <c r="F2168" s="4">
        <f ca="1">MAX((C2168-E2168*$E$4-$E$3),0)</f>
        <v>8.0299999999999976</v>
      </c>
      <c r="G2168" s="4">
        <f t="shared" ca="1" si="36"/>
        <v>2010</v>
      </c>
    </row>
    <row r="2169" spans="2:7" x14ac:dyDescent="0.25">
      <c r="B2169" s="23">
        <v>40282</v>
      </c>
      <c r="C2169" s="22">
        <v>42.3</v>
      </c>
      <c r="D2169" s="16">
        <f ca="1">MATCH(B2169,'Natural Gas'!A:A)</f>
        <v>3319</v>
      </c>
      <c r="E2169" s="4">
        <f ca="1">INDEX('Natural Gas'!B:B,'Price Data'!D2169)</f>
        <v>4.1500000000000004</v>
      </c>
      <c r="F2169" s="4">
        <f ca="1">MAX((C2169-E2169*$E$4-$E$3),0)</f>
        <v>7.0999999999999943</v>
      </c>
      <c r="G2169" s="4">
        <f t="shared" ca="1" si="36"/>
        <v>2010</v>
      </c>
    </row>
    <row r="2170" spans="2:7" x14ac:dyDescent="0.25">
      <c r="B2170" s="23">
        <v>40283</v>
      </c>
      <c r="C2170" s="22">
        <v>43.09</v>
      </c>
      <c r="D2170" s="16">
        <f ca="1">MATCH(B2170,'Natural Gas'!A:A)</f>
        <v>3320</v>
      </c>
      <c r="E2170" s="4">
        <f ca="1">INDEX('Natural Gas'!B:B,'Price Data'!D2170)</f>
        <v>4.16</v>
      </c>
      <c r="F2170" s="4">
        <f ca="1">MAX((C2170-E2170*$E$4-$E$3),0)</f>
        <v>7.8100000000000023</v>
      </c>
      <c r="G2170" s="4">
        <f t="shared" ca="1" si="36"/>
        <v>2010</v>
      </c>
    </row>
    <row r="2171" spans="2:7" x14ac:dyDescent="0.25">
      <c r="B2171" s="23">
        <v>40284</v>
      </c>
      <c r="C2171" s="22">
        <v>42.5</v>
      </c>
      <c r="D2171" s="16">
        <f ca="1">MATCH(B2171,'Natural Gas'!A:A)</f>
        <v>3321</v>
      </c>
      <c r="E2171" s="4">
        <f ca="1">INDEX('Natural Gas'!B:B,'Price Data'!D2171)</f>
        <v>3.97</v>
      </c>
      <c r="F2171" s="4">
        <f ca="1">MAX((C2171-E2171*$E$4-$E$3),0)</f>
        <v>8.7399999999999984</v>
      </c>
      <c r="G2171" s="4">
        <f t="shared" ca="1" si="36"/>
        <v>2010</v>
      </c>
    </row>
    <row r="2172" spans="2:7" x14ac:dyDescent="0.25">
      <c r="B2172" s="23">
        <v>40287</v>
      </c>
      <c r="C2172" s="22">
        <v>40.06</v>
      </c>
      <c r="D2172" s="16">
        <f ca="1">MATCH(B2172,'Natural Gas'!A:A)</f>
        <v>3322</v>
      </c>
      <c r="E2172" s="4">
        <f ca="1">INDEX('Natural Gas'!B:B,'Price Data'!D2172)</f>
        <v>4.0199999999999996</v>
      </c>
      <c r="F2172" s="4">
        <f ca="1">MAX((C2172-E2172*$E$4-$E$3),0)</f>
        <v>5.9000000000000057</v>
      </c>
      <c r="G2172" s="4">
        <f t="shared" ca="1" si="36"/>
        <v>2010</v>
      </c>
    </row>
    <row r="2173" spans="2:7" x14ac:dyDescent="0.25">
      <c r="B2173" s="23">
        <v>40288</v>
      </c>
      <c r="C2173" s="22">
        <v>39.54</v>
      </c>
      <c r="D2173" s="16">
        <f ca="1">MATCH(B2173,'Natural Gas'!A:A)</f>
        <v>3323</v>
      </c>
      <c r="E2173" s="4">
        <f ca="1">INDEX('Natural Gas'!B:B,'Price Data'!D2173)</f>
        <v>3.93</v>
      </c>
      <c r="F2173" s="4">
        <f ca="1">MAX((C2173-E2173*$E$4-$E$3),0)</f>
        <v>6.0999999999999979</v>
      </c>
      <c r="G2173" s="4">
        <f t="shared" ca="1" si="36"/>
        <v>2010</v>
      </c>
    </row>
    <row r="2174" spans="2:7" x14ac:dyDescent="0.25">
      <c r="B2174" s="23">
        <v>40289</v>
      </c>
      <c r="C2174" s="22">
        <v>41.09</v>
      </c>
      <c r="D2174" s="16">
        <f ca="1">MATCH(B2174,'Natural Gas'!A:A)</f>
        <v>3324</v>
      </c>
      <c r="E2174" s="4">
        <f ca="1">INDEX('Natural Gas'!B:B,'Price Data'!D2174)</f>
        <v>3.96</v>
      </c>
      <c r="F2174" s="4">
        <f ca="1">MAX((C2174-E2174*$E$4-$E$3),0)</f>
        <v>7.4100000000000037</v>
      </c>
      <c r="G2174" s="4">
        <f t="shared" ca="1" si="36"/>
        <v>2010</v>
      </c>
    </row>
    <row r="2175" spans="2:7" x14ac:dyDescent="0.25">
      <c r="B2175" s="23">
        <v>40290</v>
      </c>
      <c r="C2175" s="22">
        <v>40.94</v>
      </c>
      <c r="D2175" s="16">
        <f ca="1">MATCH(B2175,'Natural Gas'!A:A)</f>
        <v>3325</v>
      </c>
      <c r="E2175" s="4">
        <f ca="1">INDEX('Natural Gas'!B:B,'Price Data'!D2175)</f>
        <v>3.95</v>
      </c>
      <c r="F2175" s="4">
        <f ca="1">MAX((C2175-E2175*$E$4-$E$3),0)</f>
        <v>7.3399999999999963</v>
      </c>
      <c r="G2175" s="4">
        <f t="shared" ca="1" si="36"/>
        <v>2010</v>
      </c>
    </row>
    <row r="2176" spans="2:7" x14ac:dyDescent="0.25">
      <c r="B2176" s="23">
        <v>40291</v>
      </c>
      <c r="C2176" s="22">
        <v>43.11</v>
      </c>
      <c r="D2176" s="16">
        <f ca="1">MATCH(B2176,'Natural Gas'!A:A)</f>
        <v>3326</v>
      </c>
      <c r="E2176" s="4">
        <f ca="1">INDEX('Natural Gas'!B:B,'Price Data'!D2176)</f>
        <v>4.07</v>
      </c>
      <c r="F2176" s="4">
        <f ca="1">MAX((C2176-E2176*$E$4-$E$3),0)</f>
        <v>8.5499999999999972</v>
      </c>
      <c r="G2176" s="4">
        <f t="shared" ca="1" si="36"/>
        <v>2010</v>
      </c>
    </row>
    <row r="2177" spans="2:7" x14ac:dyDescent="0.25">
      <c r="B2177" s="23">
        <v>40294</v>
      </c>
      <c r="C2177" s="22">
        <v>45</v>
      </c>
      <c r="D2177" s="16">
        <f ca="1">MATCH(B2177,'Natural Gas'!A:A)</f>
        <v>3327</v>
      </c>
      <c r="E2177" s="4">
        <f ca="1">INDEX('Natural Gas'!B:B,'Price Data'!D2177)</f>
        <v>4.2300000000000004</v>
      </c>
      <c r="F2177" s="4">
        <f ca="1">MAX((C2177-E2177*$E$4-$E$3),0)</f>
        <v>9.1599999999999966</v>
      </c>
      <c r="G2177" s="4">
        <f t="shared" ca="1" si="36"/>
        <v>2010</v>
      </c>
    </row>
    <row r="2178" spans="2:7" x14ac:dyDescent="0.25">
      <c r="B2178" s="23">
        <v>40295</v>
      </c>
      <c r="C2178" s="22">
        <v>44.08</v>
      </c>
      <c r="D2178" s="16">
        <f ca="1">MATCH(B2178,'Natural Gas'!A:A)</f>
        <v>3328</v>
      </c>
      <c r="E2178" s="4">
        <f ca="1">INDEX('Natural Gas'!B:B,'Price Data'!D2178)</f>
        <v>4.18</v>
      </c>
      <c r="F2178" s="4">
        <f ca="1">MAX((C2178-E2178*$E$4-$E$3),0)</f>
        <v>8.64</v>
      </c>
      <c r="G2178" s="4">
        <f t="shared" ca="1" si="36"/>
        <v>2010</v>
      </c>
    </row>
    <row r="2179" spans="2:7" x14ac:dyDescent="0.25">
      <c r="B2179" s="23">
        <v>40296</v>
      </c>
      <c r="C2179" s="22">
        <v>44.34</v>
      </c>
      <c r="D2179" s="16">
        <f ca="1">MATCH(B2179,'Natural Gas'!A:A)</f>
        <v>3329</v>
      </c>
      <c r="E2179" s="4">
        <f ca="1">INDEX('Natural Gas'!B:B,'Price Data'!D2179)</f>
        <v>4.1900000000000004</v>
      </c>
      <c r="F2179" s="4">
        <f ca="1">MAX((C2179-E2179*$E$4-$E$3),0)</f>
        <v>8.82</v>
      </c>
      <c r="G2179" s="4">
        <f t="shared" ca="1" si="36"/>
        <v>2010</v>
      </c>
    </row>
    <row r="2180" spans="2:7" x14ac:dyDescent="0.25">
      <c r="B2180" s="23">
        <v>40297</v>
      </c>
      <c r="C2180" s="22">
        <v>44.01</v>
      </c>
      <c r="D2180" s="16">
        <f ca="1">MATCH(B2180,'Natural Gas'!A:A)</f>
        <v>3330</v>
      </c>
      <c r="E2180" s="4">
        <f ca="1">INDEX('Natural Gas'!B:B,'Price Data'!D2180)</f>
        <v>4.24</v>
      </c>
      <c r="F2180" s="4">
        <f ca="1">MAX((C2180-E2180*$E$4-$E$3),0)</f>
        <v>8.0899999999999963</v>
      </c>
      <c r="G2180" s="4">
        <f t="shared" ca="1" si="36"/>
        <v>2010</v>
      </c>
    </row>
    <row r="2181" spans="2:7" x14ac:dyDescent="0.25">
      <c r="B2181" s="23">
        <v>40298</v>
      </c>
      <c r="C2181" s="22">
        <v>49.43</v>
      </c>
      <c r="D2181" s="16">
        <f ca="1">MATCH(B2181,'Natural Gas'!A:A)</f>
        <v>3331</v>
      </c>
      <c r="E2181" s="4">
        <f ca="1">INDEX('Natural Gas'!B:B,'Price Data'!D2181)</f>
        <v>3.94</v>
      </c>
      <c r="F2181" s="4">
        <f ca="1">MAX((C2181-E2181*$E$4-$E$3),0)</f>
        <v>15.91</v>
      </c>
      <c r="G2181" s="4">
        <f t="shared" ca="1" si="36"/>
        <v>2010</v>
      </c>
    </row>
    <row r="2182" spans="2:7" x14ac:dyDescent="0.25">
      <c r="B2182" s="23">
        <v>40301</v>
      </c>
      <c r="C2182" s="22">
        <v>50.5</v>
      </c>
      <c r="D2182" s="16">
        <f ca="1">MATCH(B2182,'Natural Gas'!A:A)</f>
        <v>3332</v>
      </c>
      <c r="E2182" s="4">
        <f ca="1">INDEX('Natural Gas'!B:B,'Price Data'!D2182)</f>
        <v>3.86</v>
      </c>
      <c r="F2182" s="4">
        <f ca="1">MAX((C2182-E2182*$E$4-$E$3),0)</f>
        <v>17.62</v>
      </c>
      <c r="G2182" s="4">
        <f t="shared" ca="1" si="36"/>
        <v>2010</v>
      </c>
    </row>
    <row r="2183" spans="2:7" x14ac:dyDescent="0.25">
      <c r="B2183" s="23">
        <v>40302</v>
      </c>
      <c r="C2183" s="22">
        <v>52.12</v>
      </c>
      <c r="D2183" s="16">
        <f ca="1">MATCH(B2183,'Natural Gas'!A:A)</f>
        <v>3333</v>
      </c>
      <c r="E2183" s="4">
        <f ca="1">INDEX('Natural Gas'!B:B,'Price Data'!D2183)</f>
        <v>3.96</v>
      </c>
      <c r="F2183" s="4">
        <f ca="1">MAX((C2183-E2183*$E$4-$E$3),0)</f>
        <v>18.439999999999998</v>
      </c>
      <c r="G2183" s="4">
        <f t="shared" ca="1" si="36"/>
        <v>2010</v>
      </c>
    </row>
    <row r="2184" spans="2:7" x14ac:dyDescent="0.25">
      <c r="B2184" s="23">
        <v>40303</v>
      </c>
      <c r="C2184" s="22">
        <v>51.02</v>
      </c>
      <c r="D2184" s="16">
        <f ca="1">MATCH(B2184,'Natural Gas'!A:A)</f>
        <v>3334</v>
      </c>
      <c r="E2184" s="4">
        <f ca="1">INDEX('Natural Gas'!B:B,'Price Data'!D2184)</f>
        <v>4</v>
      </c>
      <c r="F2184" s="4">
        <f ca="1">MAX((C2184-E2184*$E$4-$E$3),0)</f>
        <v>17.020000000000003</v>
      </c>
      <c r="G2184" s="4">
        <f t="shared" ca="1" si="36"/>
        <v>2010</v>
      </c>
    </row>
    <row r="2185" spans="2:7" x14ac:dyDescent="0.25">
      <c r="B2185" s="23">
        <v>40304</v>
      </c>
      <c r="C2185" s="22">
        <v>44.23</v>
      </c>
      <c r="D2185" s="16">
        <f ca="1">MATCH(B2185,'Natural Gas'!A:A)</f>
        <v>3335</v>
      </c>
      <c r="E2185" s="4">
        <f ca="1">INDEX('Natural Gas'!B:B,'Price Data'!D2185)</f>
        <v>3.97</v>
      </c>
      <c r="F2185" s="4">
        <f ca="1">MAX((C2185-E2185*$E$4-$E$3),0)</f>
        <v>10.469999999999995</v>
      </c>
      <c r="G2185" s="4">
        <f t="shared" ca="1" si="36"/>
        <v>2010</v>
      </c>
    </row>
    <row r="2186" spans="2:7" x14ac:dyDescent="0.25">
      <c r="B2186" s="23">
        <v>40305</v>
      </c>
      <c r="C2186" s="22">
        <v>43.67</v>
      </c>
      <c r="D2186" s="16">
        <f ca="1">MATCH(B2186,'Natural Gas'!A:A)</f>
        <v>3336</v>
      </c>
      <c r="E2186" s="4">
        <f ca="1">INDEX('Natural Gas'!B:B,'Price Data'!D2186)</f>
        <v>3.91</v>
      </c>
      <c r="F2186" s="4">
        <f ca="1">MAX((C2186-E2186*$E$4-$E$3),0)</f>
        <v>10.39</v>
      </c>
      <c r="G2186" s="4">
        <f t="shared" ca="1" si="36"/>
        <v>2010</v>
      </c>
    </row>
    <row r="2187" spans="2:7" x14ac:dyDescent="0.25">
      <c r="B2187" s="23">
        <v>40308</v>
      </c>
      <c r="C2187" s="22">
        <v>44.91</v>
      </c>
      <c r="D2187" s="16">
        <f ca="1">MATCH(B2187,'Natural Gas'!A:A)</f>
        <v>3337</v>
      </c>
      <c r="E2187" s="4">
        <f ca="1">INDEX('Natural Gas'!B:B,'Price Data'!D2187)</f>
        <v>4.08</v>
      </c>
      <c r="F2187" s="4">
        <f ca="1">MAX((C2187-E2187*$E$4-$E$3),0)</f>
        <v>10.269999999999996</v>
      </c>
      <c r="G2187" s="4">
        <f t="shared" ref="G2187:G2250" ca="1" si="37">YEAR(B2187)</f>
        <v>2010</v>
      </c>
    </row>
    <row r="2188" spans="2:7" x14ac:dyDescent="0.25">
      <c r="B2188" s="23">
        <v>40309</v>
      </c>
      <c r="C2188" s="22">
        <v>46.83</v>
      </c>
      <c r="D2188" s="16">
        <f ca="1">MATCH(B2188,'Natural Gas'!A:A)</f>
        <v>3338</v>
      </c>
      <c r="E2188" s="4">
        <f ca="1">INDEX('Natural Gas'!B:B,'Price Data'!D2188)</f>
        <v>4.1500000000000004</v>
      </c>
      <c r="F2188" s="4">
        <f ca="1">MAX((C2188-E2188*$E$4-$E$3),0)</f>
        <v>11.629999999999995</v>
      </c>
      <c r="G2188" s="4">
        <f t="shared" ca="1" si="37"/>
        <v>2010</v>
      </c>
    </row>
    <row r="2189" spans="2:7" x14ac:dyDescent="0.25">
      <c r="B2189" s="23">
        <v>40310</v>
      </c>
      <c r="C2189" s="22">
        <v>46.47</v>
      </c>
      <c r="D2189" s="16">
        <f ca="1">MATCH(B2189,'Natural Gas'!A:A)</f>
        <v>3339</v>
      </c>
      <c r="E2189" s="4">
        <f ca="1">INDEX('Natural Gas'!B:B,'Price Data'!D2189)</f>
        <v>4.18</v>
      </c>
      <c r="F2189" s="4">
        <f ca="1">MAX((C2189-E2189*$E$4-$E$3),0)</f>
        <v>11.030000000000001</v>
      </c>
      <c r="G2189" s="4">
        <f t="shared" ca="1" si="37"/>
        <v>2010</v>
      </c>
    </row>
    <row r="2190" spans="2:7" x14ac:dyDescent="0.25">
      <c r="B2190" s="23">
        <v>40311</v>
      </c>
      <c r="C2190" s="22">
        <v>50.23</v>
      </c>
      <c r="D2190" s="16">
        <f ca="1">MATCH(B2190,'Natural Gas'!A:A)</f>
        <v>3340</v>
      </c>
      <c r="E2190" s="4">
        <f ca="1">INDEX('Natural Gas'!B:B,'Price Data'!D2190)</f>
        <v>4.26</v>
      </c>
      <c r="F2190" s="4">
        <f ca="1">MAX((C2190-E2190*$E$4-$E$3),0)</f>
        <v>14.149999999999999</v>
      </c>
      <c r="G2190" s="4">
        <f t="shared" ca="1" si="37"/>
        <v>2010</v>
      </c>
    </row>
    <row r="2191" spans="2:7" x14ac:dyDescent="0.25">
      <c r="B2191" s="23">
        <v>40312</v>
      </c>
      <c r="C2191" s="22">
        <v>50.4</v>
      </c>
      <c r="D2191" s="16">
        <f ca="1">MATCH(B2191,'Natural Gas'!A:A)</f>
        <v>3341</v>
      </c>
      <c r="E2191" s="4">
        <f ca="1">INDEX('Natural Gas'!B:B,'Price Data'!D2191)</f>
        <v>4.2699999999999996</v>
      </c>
      <c r="F2191" s="4">
        <f ca="1">MAX((C2191-E2191*$E$4-$E$3),0)</f>
        <v>14.240000000000002</v>
      </c>
      <c r="G2191" s="4">
        <f t="shared" ca="1" si="37"/>
        <v>2010</v>
      </c>
    </row>
    <row r="2192" spans="2:7" x14ac:dyDescent="0.25">
      <c r="B2192" s="23">
        <v>40315</v>
      </c>
      <c r="C2192" s="22">
        <v>49.22</v>
      </c>
      <c r="D2192" s="16">
        <f ca="1">MATCH(B2192,'Natural Gas'!A:A)</f>
        <v>3342</v>
      </c>
      <c r="E2192" s="4">
        <f ca="1">INDEX('Natural Gas'!B:B,'Price Data'!D2192)</f>
        <v>4.34</v>
      </c>
      <c r="F2192" s="4">
        <f ca="1">MAX((C2192-E2192*$E$4-$E$3),0)</f>
        <v>12.5</v>
      </c>
      <c r="G2192" s="4">
        <f t="shared" ca="1" si="37"/>
        <v>2010</v>
      </c>
    </row>
    <row r="2193" spans="2:7" x14ac:dyDescent="0.25">
      <c r="B2193" s="23">
        <v>40316</v>
      </c>
      <c r="C2193" s="22">
        <v>48.45</v>
      </c>
      <c r="D2193" s="16">
        <f ca="1">MATCH(B2193,'Natural Gas'!A:A)</f>
        <v>3343</v>
      </c>
      <c r="E2193" s="4">
        <f ca="1">INDEX('Natural Gas'!B:B,'Price Data'!D2193)</f>
        <v>4.42</v>
      </c>
      <c r="F2193" s="4">
        <f ca="1">MAX((C2193-E2193*$E$4-$E$3),0)</f>
        <v>11.090000000000003</v>
      </c>
      <c r="G2193" s="4">
        <f t="shared" ca="1" si="37"/>
        <v>2010</v>
      </c>
    </row>
    <row r="2194" spans="2:7" x14ac:dyDescent="0.25">
      <c r="B2194" s="23">
        <v>40317</v>
      </c>
      <c r="C2194" s="22">
        <v>49.39</v>
      </c>
      <c r="D2194" s="16">
        <f ca="1">MATCH(B2194,'Natural Gas'!A:A)</f>
        <v>3344</v>
      </c>
      <c r="E2194" s="4">
        <f ca="1">INDEX('Natural Gas'!B:B,'Price Data'!D2194)</f>
        <v>4.28</v>
      </c>
      <c r="F2194" s="4">
        <f ca="1">MAX((C2194-E2194*$E$4-$E$3),0)</f>
        <v>13.149999999999999</v>
      </c>
      <c r="G2194" s="4">
        <f t="shared" ca="1" si="37"/>
        <v>2010</v>
      </c>
    </row>
    <row r="2195" spans="2:7" x14ac:dyDescent="0.25">
      <c r="B2195" s="23">
        <v>40318</v>
      </c>
      <c r="C2195" s="22">
        <v>49.16</v>
      </c>
      <c r="D2195" s="16">
        <f ca="1">MATCH(B2195,'Natural Gas'!A:A)</f>
        <v>3345</v>
      </c>
      <c r="E2195" s="4">
        <f ca="1">INDEX('Natural Gas'!B:B,'Price Data'!D2195)</f>
        <v>4.12</v>
      </c>
      <c r="F2195" s="4">
        <f ca="1">MAX((C2195-E2195*$E$4-$E$3),0)</f>
        <v>14.199999999999996</v>
      </c>
      <c r="G2195" s="4">
        <f t="shared" ca="1" si="37"/>
        <v>2010</v>
      </c>
    </row>
    <row r="2196" spans="2:7" x14ac:dyDescent="0.25">
      <c r="B2196" s="23">
        <v>40319</v>
      </c>
      <c r="C2196" s="22">
        <v>51.32</v>
      </c>
      <c r="D2196" s="16">
        <f ca="1">MATCH(B2196,'Natural Gas'!A:A)</f>
        <v>3346</v>
      </c>
      <c r="E2196" s="4">
        <f ca="1">INDEX('Natural Gas'!B:B,'Price Data'!D2196)</f>
        <v>4.12</v>
      </c>
      <c r="F2196" s="4">
        <f ca="1">MAX((C2196-E2196*$E$4-$E$3),0)</f>
        <v>16.36</v>
      </c>
      <c r="G2196" s="4">
        <f t="shared" ca="1" si="37"/>
        <v>2010</v>
      </c>
    </row>
    <row r="2197" spans="2:7" x14ac:dyDescent="0.25">
      <c r="B2197" s="23">
        <v>40322</v>
      </c>
      <c r="C2197" s="22">
        <v>67.06</v>
      </c>
      <c r="D2197" s="16">
        <f ca="1">MATCH(B2197,'Natural Gas'!A:A)</f>
        <v>3347</v>
      </c>
      <c r="E2197" s="4">
        <f ca="1">INDEX('Natural Gas'!B:B,'Price Data'!D2197)</f>
        <v>4.08</v>
      </c>
      <c r="F2197" s="4">
        <f ca="1">MAX((C2197-E2197*$E$4-$E$3),0)</f>
        <v>32.42</v>
      </c>
      <c r="G2197" s="4">
        <f t="shared" ca="1" si="37"/>
        <v>2010</v>
      </c>
    </row>
    <row r="2198" spans="2:7" x14ac:dyDescent="0.25">
      <c r="B2198" s="23">
        <v>40323</v>
      </c>
      <c r="C2198" s="22">
        <v>62.46</v>
      </c>
      <c r="D2198" s="16">
        <f ca="1">MATCH(B2198,'Natural Gas'!A:A)</f>
        <v>3348</v>
      </c>
      <c r="E2198" s="4">
        <f ca="1">INDEX('Natural Gas'!B:B,'Price Data'!D2198)</f>
        <v>4.08</v>
      </c>
      <c r="F2198" s="4">
        <f ca="1">MAX((C2198-E2198*$E$4-$E$3),0)</f>
        <v>27.82</v>
      </c>
      <c r="G2198" s="4">
        <f t="shared" ca="1" si="37"/>
        <v>2010</v>
      </c>
    </row>
    <row r="2199" spans="2:7" x14ac:dyDescent="0.25">
      <c r="B2199" s="23">
        <v>40324</v>
      </c>
      <c r="C2199" s="22">
        <v>53.07</v>
      </c>
      <c r="D2199" s="16">
        <f ca="1">MATCH(B2199,'Natural Gas'!A:A)</f>
        <v>3349</v>
      </c>
      <c r="E2199" s="4">
        <f ca="1">INDEX('Natural Gas'!B:B,'Price Data'!D2199)</f>
        <v>4.1900000000000004</v>
      </c>
      <c r="F2199" s="4">
        <f ca="1">MAX((C2199-E2199*$E$4-$E$3),0)</f>
        <v>17.549999999999997</v>
      </c>
      <c r="G2199" s="4">
        <f t="shared" ca="1" si="37"/>
        <v>2010</v>
      </c>
    </row>
    <row r="2200" spans="2:7" x14ac:dyDescent="0.25">
      <c r="B2200" s="23">
        <v>40325</v>
      </c>
      <c r="C2200" s="22">
        <v>44.38</v>
      </c>
      <c r="D2200" s="16">
        <f ca="1">MATCH(B2200,'Natural Gas'!A:A)</f>
        <v>3350</v>
      </c>
      <c r="E2200" s="4">
        <f ca="1">INDEX('Natural Gas'!B:B,'Price Data'!D2200)</f>
        <v>4.22</v>
      </c>
      <c r="F2200" s="4">
        <f ca="1">MAX((C2200-E2200*$E$4-$E$3),0)</f>
        <v>8.6200000000000045</v>
      </c>
      <c r="G2200" s="4">
        <f t="shared" ca="1" si="37"/>
        <v>2010</v>
      </c>
    </row>
    <row r="2201" spans="2:7" x14ac:dyDescent="0.25">
      <c r="B2201" s="23">
        <v>40326</v>
      </c>
      <c r="C2201" s="22">
        <v>50.92</v>
      </c>
      <c r="D2201" s="16">
        <f ca="1">MATCH(B2201,'Natural Gas'!A:A)</f>
        <v>3351</v>
      </c>
      <c r="E2201" s="4">
        <f ca="1">INDEX('Natural Gas'!B:B,'Price Data'!D2201)</f>
        <v>4.3099999999999996</v>
      </c>
      <c r="F2201" s="4">
        <f ca="1">MAX((C2201-E2201*$E$4-$E$3),0)</f>
        <v>14.440000000000005</v>
      </c>
      <c r="G2201" s="4">
        <f t="shared" ca="1" si="37"/>
        <v>2010</v>
      </c>
    </row>
    <row r="2202" spans="2:7" x14ac:dyDescent="0.25">
      <c r="B2202" s="23">
        <v>40330</v>
      </c>
      <c r="C2202" s="22">
        <v>53.62</v>
      </c>
      <c r="D2202" s="16">
        <f ca="1">MATCH(B2202,'Natural Gas'!A:A)</f>
        <v>3352</v>
      </c>
      <c r="E2202" s="4">
        <f ca="1">INDEX('Natural Gas'!B:B,'Price Data'!D2202)</f>
        <v>4.3899999999999997</v>
      </c>
      <c r="F2202" s="4">
        <f ca="1">MAX((C2202-E2202*$E$4-$E$3),0)</f>
        <v>16.5</v>
      </c>
      <c r="G2202" s="4">
        <f t="shared" ca="1" si="37"/>
        <v>2010</v>
      </c>
    </row>
    <row r="2203" spans="2:7" x14ac:dyDescent="0.25">
      <c r="B2203" s="23">
        <v>40331</v>
      </c>
      <c r="C2203" s="22">
        <v>57.68</v>
      </c>
      <c r="D2203" s="16">
        <f ca="1">MATCH(B2203,'Natural Gas'!A:A)</f>
        <v>3353</v>
      </c>
      <c r="E2203" s="4">
        <f ca="1">INDEX('Natural Gas'!B:B,'Price Data'!D2203)</f>
        <v>4.32</v>
      </c>
      <c r="F2203" s="4">
        <f ca="1">MAX((C2203-E2203*$E$4-$E$3),0)</f>
        <v>21.119999999999997</v>
      </c>
      <c r="G2203" s="4">
        <f t="shared" ca="1" si="37"/>
        <v>2010</v>
      </c>
    </row>
    <row r="2204" spans="2:7" x14ac:dyDescent="0.25">
      <c r="B2204" s="23">
        <v>40332</v>
      </c>
      <c r="C2204" s="22">
        <v>51.26</v>
      </c>
      <c r="D2204" s="16">
        <f ca="1">MATCH(B2204,'Natural Gas'!A:A)</f>
        <v>3354</v>
      </c>
      <c r="E2204" s="4">
        <f ca="1">INDEX('Natural Gas'!B:B,'Price Data'!D2204)</f>
        <v>4.46</v>
      </c>
      <c r="F2204" s="4">
        <f ca="1">MAX((C2204-E2204*$E$4-$E$3),0)</f>
        <v>13.579999999999998</v>
      </c>
      <c r="G2204" s="4">
        <f t="shared" ca="1" si="37"/>
        <v>2010</v>
      </c>
    </row>
    <row r="2205" spans="2:7" x14ac:dyDescent="0.25">
      <c r="B2205" s="23">
        <v>40333</v>
      </c>
      <c r="C2205" s="22">
        <v>48.35</v>
      </c>
      <c r="D2205" s="16">
        <f ca="1">MATCH(B2205,'Natural Gas'!A:A)</f>
        <v>3355</v>
      </c>
      <c r="E2205" s="4">
        <f ca="1">INDEX('Natural Gas'!B:B,'Price Data'!D2205)</f>
        <v>4.5999999999999996</v>
      </c>
      <c r="F2205" s="4">
        <f ca="1">MAX((C2205-E2205*$E$4-$E$3),0)</f>
        <v>9.5500000000000043</v>
      </c>
      <c r="G2205" s="4">
        <f t="shared" ca="1" si="37"/>
        <v>2010</v>
      </c>
    </row>
    <row r="2206" spans="2:7" x14ac:dyDescent="0.25">
      <c r="B2206" s="23">
        <v>40336</v>
      </c>
      <c r="C2206" s="22">
        <v>47.45</v>
      </c>
      <c r="D2206" s="16">
        <f ca="1">MATCH(B2206,'Natural Gas'!A:A)</f>
        <v>3356</v>
      </c>
      <c r="E2206" s="4">
        <f ca="1">INDEX('Natural Gas'!B:B,'Price Data'!D2206)</f>
        <v>4.67</v>
      </c>
      <c r="F2206" s="4">
        <f ca="1">MAX((C2206-E2206*$E$4-$E$3),0)</f>
        <v>8.0900000000000034</v>
      </c>
      <c r="G2206" s="4">
        <f t="shared" ca="1" si="37"/>
        <v>2010</v>
      </c>
    </row>
    <row r="2207" spans="2:7" x14ac:dyDescent="0.25">
      <c r="B2207" s="23">
        <v>40337</v>
      </c>
      <c r="C2207" s="22">
        <v>46.38</v>
      </c>
      <c r="D2207" s="16">
        <f ca="1">MATCH(B2207,'Natural Gas'!A:A)</f>
        <v>3357</v>
      </c>
      <c r="E2207" s="4">
        <f ca="1">INDEX('Natural Gas'!B:B,'Price Data'!D2207)</f>
        <v>4.8899999999999997</v>
      </c>
      <c r="F2207" s="4">
        <f ca="1">MAX((C2207-E2207*$E$4-$E$3),0)</f>
        <v>5.2600000000000051</v>
      </c>
      <c r="G2207" s="4">
        <f t="shared" ca="1" si="37"/>
        <v>2010</v>
      </c>
    </row>
    <row r="2208" spans="2:7" x14ac:dyDescent="0.25">
      <c r="B2208" s="23">
        <v>40338</v>
      </c>
      <c r="C2208" s="22">
        <v>46.32</v>
      </c>
      <c r="D2208" s="16">
        <f ca="1">MATCH(B2208,'Natural Gas'!A:A)</f>
        <v>3358</v>
      </c>
      <c r="E2208" s="4">
        <f ca="1">INDEX('Natural Gas'!B:B,'Price Data'!D2208)</f>
        <v>4.75</v>
      </c>
      <c r="F2208" s="4">
        <f ca="1">MAX((C2208-E2208*$E$4-$E$3),0)</f>
        <v>6.32</v>
      </c>
      <c r="G2208" s="4">
        <f t="shared" ca="1" si="37"/>
        <v>2010</v>
      </c>
    </row>
    <row r="2209" spans="2:7" x14ac:dyDescent="0.25">
      <c r="B2209" s="23">
        <v>40339</v>
      </c>
      <c r="C2209" s="22">
        <v>47.41</v>
      </c>
      <c r="D2209" s="16">
        <f ca="1">MATCH(B2209,'Natural Gas'!A:A)</f>
        <v>3359</v>
      </c>
      <c r="E2209" s="4">
        <f ca="1">INDEX('Natural Gas'!B:B,'Price Data'!D2209)</f>
        <v>4.68</v>
      </c>
      <c r="F2209" s="4">
        <f ca="1">MAX((C2209-E2209*$E$4-$E$3),0)</f>
        <v>7.9699999999999989</v>
      </c>
      <c r="G2209" s="4">
        <f t="shared" ca="1" si="37"/>
        <v>2010</v>
      </c>
    </row>
    <row r="2210" spans="2:7" x14ac:dyDescent="0.25">
      <c r="B2210" s="23">
        <v>40340</v>
      </c>
      <c r="C2210" s="22">
        <v>52.1</v>
      </c>
      <c r="D2210" s="16">
        <f ca="1">MATCH(B2210,'Natural Gas'!A:A)</f>
        <v>3360</v>
      </c>
      <c r="E2210" s="4">
        <f ca="1">INDEX('Natural Gas'!B:B,'Price Data'!D2210)</f>
        <v>4.68</v>
      </c>
      <c r="F2210" s="4">
        <f ca="1">MAX((C2210-E2210*$E$4-$E$3),0)</f>
        <v>12.660000000000004</v>
      </c>
      <c r="G2210" s="4">
        <f t="shared" ca="1" si="37"/>
        <v>2010</v>
      </c>
    </row>
    <row r="2211" spans="2:7" x14ac:dyDescent="0.25">
      <c r="B2211" s="23">
        <v>40343</v>
      </c>
      <c r="C2211" s="22">
        <v>48.87</v>
      </c>
      <c r="D2211" s="16">
        <f ca="1">MATCH(B2211,'Natural Gas'!A:A)</f>
        <v>3361</v>
      </c>
      <c r="E2211" s="4">
        <f ca="1">INDEX('Natural Gas'!B:B,'Price Data'!D2211)</f>
        <v>4.9400000000000004</v>
      </c>
      <c r="F2211" s="4">
        <f ca="1">MAX((C2211-E2211*$E$4-$E$3),0)</f>
        <v>7.3499999999999943</v>
      </c>
      <c r="G2211" s="4">
        <f t="shared" ca="1" si="37"/>
        <v>2010</v>
      </c>
    </row>
    <row r="2212" spans="2:7" x14ac:dyDescent="0.25">
      <c r="B2212" s="23">
        <v>40344</v>
      </c>
      <c r="C2212" s="22">
        <v>50.64</v>
      </c>
      <c r="D2212" s="16">
        <f ca="1">MATCH(B2212,'Natural Gas'!A:A)</f>
        <v>3362</v>
      </c>
      <c r="E2212" s="4">
        <f ca="1">INDEX('Natural Gas'!B:B,'Price Data'!D2212)</f>
        <v>5.1100000000000003</v>
      </c>
      <c r="F2212" s="4">
        <f ca="1">MAX((C2212-E2212*$E$4-$E$3),0)</f>
        <v>7.759999999999998</v>
      </c>
      <c r="G2212" s="4">
        <f t="shared" ca="1" si="37"/>
        <v>2010</v>
      </c>
    </row>
    <row r="2213" spans="2:7" x14ac:dyDescent="0.25">
      <c r="B2213" s="23">
        <v>40345</v>
      </c>
      <c r="C2213" s="22">
        <v>52.65</v>
      </c>
      <c r="D2213" s="16">
        <f ca="1">MATCH(B2213,'Natural Gas'!A:A)</f>
        <v>3363</v>
      </c>
      <c r="E2213" s="4">
        <f ca="1">INDEX('Natural Gas'!B:B,'Price Data'!D2213)</f>
        <v>5.13</v>
      </c>
      <c r="F2213" s="4">
        <f ca="1">MAX((C2213-E2213*$E$4-$E$3),0)</f>
        <v>9.61</v>
      </c>
      <c r="G2213" s="4">
        <f t="shared" ca="1" si="37"/>
        <v>2010</v>
      </c>
    </row>
    <row r="2214" spans="2:7" x14ac:dyDescent="0.25">
      <c r="B2214" s="23">
        <v>40346</v>
      </c>
      <c r="C2214" s="22">
        <v>58.08</v>
      </c>
      <c r="D2214" s="16">
        <f ca="1">MATCH(B2214,'Natural Gas'!A:A)</f>
        <v>3364</v>
      </c>
      <c r="E2214" s="4">
        <f ca="1">INDEX('Natural Gas'!B:B,'Price Data'!D2214)</f>
        <v>5.14</v>
      </c>
      <c r="F2214" s="4">
        <f ca="1">MAX((C2214-E2214*$E$4-$E$3),0)</f>
        <v>14.96</v>
      </c>
      <c r="G2214" s="4">
        <f t="shared" ca="1" si="37"/>
        <v>2010</v>
      </c>
    </row>
    <row r="2215" spans="2:7" x14ac:dyDescent="0.25">
      <c r="B2215" s="23">
        <v>40347</v>
      </c>
      <c r="C2215" s="22">
        <v>59.52</v>
      </c>
      <c r="D2215" s="16">
        <f ca="1">MATCH(B2215,'Natural Gas'!A:A)</f>
        <v>3365</v>
      </c>
      <c r="E2215" s="4">
        <f ca="1">INDEX('Natural Gas'!B:B,'Price Data'!D2215)</f>
        <v>5.17</v>
      </c>
      <c r="F2215" s="4">
        <f ca="1">MAX((C2215-E2215*$E$4-$E$3),0)</f>
        <v>16.160000000000004</v>
      </c>
      <c r="G2215" s="4">
        <f t="shared" ca="1" si="37"/>
        <v>2010</v>
      </c>
    </row>
    <row r="2216" spans="2:7" x14ac:dyDescent="0.25">
      <c r="B2216" s="23">
        <v>40350</v>
      </c>
      <c r="C2216" s="22">
        <v>58.82</v>
      </c>
      <c r="D2216" s="16">
        <f ca="1">MATCH(B2216,'Natural Gas'!A:A)</f>
        <v>3366</v>
      </c>
      <c r="E2216" s="4">
        <f ca="1">INDEX('Natural Gas'!B:B,'Price Data'!D2216)</f>
        <v>5.15</v>
      </c>
      <c r="F2216" s="4">
        <f ca="1">MAX((C2216-E2216*$E$4-$E$3),0)</f>
        <v>15.619999999999997</v>
      </c>
      <c r="G2216" s="4">
        <f t="shared" ca="1" si="37"/>
        <v>2010</v>
      </c>
    </row>
    <row r="2217" spans="2:7" x14ac:dyDescent="0.25">
      <c r="B2217" s="23">
        <v>40351</v>
      </c>
      <c r="C2217" s="22">
        <v>58.37</v>
      </c>
      <c r="D2217" s="16">
        <f ca="1">MATCH(B2217,'Natural Gas'!A:A)</f>
        <v>3367</v>
      </c>
      <c r="E2217" s="4">
        <f ca="1">INDEX('Natural Gas'!B:B,'Price Data'!D2217)</f>
        <v>4.87</v>
      </c>
      <c r="F2217" s="4">
        <f ca="1">MAX((C2217-E2217*$E$4-$E$3),0)</f>
        <v>17.409999999999997</v>
      </c>
      <c r="G2217" s="4">
        <f t="shared" ca="1" si="37"/>
        <v>2010</v>
      </c>
    </row>
    <row r="2218" spans="2:7" x14ac:dyDescent="0.25">
      <c r="B2218" s="23">
        <v>40352</v>
      </c>
      <c r="C2218" s="22">
        <v>70.569999999999993</v>
      </c>
      <c r="D2218" s="16">
        <f ca="1">MATCH(B2218,'Natural Gas'!A:A)</f>
        <v>3368</v>
      </c>
      <c r="E2218" s="4">
        <f ca="1">INDEX('Natural Gas'!B:B,'Price Data'!D2218)</f>
        <v>4.9000000000000004</v>
      </c>
      <c r="F2218" s="4">
        <f ca="1">MAX((C2218-E2218*$E$4-$E$3),0)</f>
        <v>29.36999999999999</v>
      </c>
      <c r="G2218" s="4">
        <f t="shared" ca="1" si="37"/>
        <v>2010</v>
      </c>
    </row>
    <row r="2219" spans="2:7" x14ac:dyDescent="0.25">
      <c r="B2219" s="23">
        <v>40353</v>
      </c>
      <c r="C2219" s="22">
        <v>58.38</v>
      </c>
      <c r="D2219" s="16">
        <f ca="1">MATCH(B2219,'Natural Gas'!A:A)</f>
        <v>3369</v>
      </c>
      <c r="E2219" s="4">
        <f ca="1">INDEX('Natural Gas'!B:B,'Price Data'!D2219)</f>
        <v>4.88</v>
      </c>
      <c r="F2219" s="4">
        <f ca="1">MAX((C2219-E2219*$E$4-$E$3),0)</f>
        <v>17.340000000000003</v>
      </c>
      <c r="G2219" s="4">
        <f t="shared" ca="1" si="37"/>
        <v>2010</v>
      </c>
    </row>
    <row r="2220" spans="2:7" x14ac:dyDescent="0.25">
      <c r="B2220" s="23">
        <v>40354</v>
      </c>
      <c r="C2220" s="22">
        <v>71.61</v>
      </c>
      <c r="D2220" s="16">
        <f ca="1">MATCH(B2220,'Natural Gas'!A:A)</f>
        <v>3370</v>
      </c>
      <c r="E2220" s="4">
        <f ca="1">INDEX('Natural Gas'!B:B,'Price Data'!D2220)</f>
        <v>4.84</v>
      </c>
      <c r="F2220" s="4">
        <f ca="1">MAX((C2220-E2220*$E$4-$E$3),0)</f>
        <v>30.89</v>
      </c>
      <c r="G2220" s="4">
        <f t="shared" ca="1" si="37"/>
        <v>2010</v>
      </c>
    </row>
    <row r="2221" spans="2:7" x14ac:dyDescent="0.25">
      <c r="B2221" s="23">
        <v>40357</v>
      </c>
      <c r="C2221" s="22">
        <v>67.13</v>
      </c>
      <c r="D2221" s="16">
        <f ca="1">MATCH(B2221,'Natural Gas'!A:A)</f>
        <v>3371</v>
      </c>
      <c r="E2221" s="4">
        <f ca="1">INDEX('Natural Gas'!B:B,'Price Data'!D2221)</f>
        <v>4.8499999999999996</v>
      </c>
      <c r="F2221" s="4">
        <f ca="1">MAX((C2221-E2221*$E$4-$E$3),0)</f>
        <v>26.33</v>
      </c>
      <c r="G2221" s="4">
        <f t="shared" ca="1" si="37"/>
        <v>2010</v>
      </c>
    </row>
    <row r="2222" spans="2:7" x14ac:dyDescent="0.25">
      <c r="B2222" s="23">
        <v>40358</v>
      </c>
      <c r="C2222" s="22">
        <v>48.93</v>
      </c>
      <c r="D2222" s="16">
        <f ca="1">MATCH(B2222,'Natural Gas'!A:A)</f>
        <v>3372</v>
      </c>
      <c r="E2222" s="4">
        <f ca="1">INDEX('Natural Gas'!B:B,'Price Data'!D2222)</f>
        <v>4.68</v>
      </c>
      <c r="F2222" s="4">
        <f ca="1">MAX((C2222-E2222*$E$4-$E$3),0)</f>
        <v>9.490000000000002</v>
      </c>
      <c r="G2222" s="4">
        <f t="shared" ca="1" si="37"/>
        <v>2010</v>
      </c>
    </row>
    <row r="2223" spans="2:7" x14ac:dyDescent="0.25">
      <c r="B2223" s="23">
        <v>40359</v>
      </c>
      <c r="C2223" s="22">
        <v>44.79</v>
      </c>
      <c r="D2223" s="16">
        <f ca="1">MATCH(B2223,'Natural Gas'!A:A)</f>
        <v>3373</v>
      </c>
      <c r="E2223" s="4">
        <f ca="1">INDEX('Natural Gas'!B:B,'Price Data'!D2223)</f>
        <v>4.53</v>
      </c>
      <c r="F2223" s="4">
        <f ca="1">MAX((C2223-E2223*$E$4-$E$3),0)</f>
        <v>6.5499999999999972</v>
      </c>
      <c r="G2223" s="4">
        <f t="shared" ca="1" si="37"/>
        <v>2010</v>
      </c>
    </row>
    <row r="2224" spans="2:7" x14ac:dyDescent="0.25">
      <c r="B2224" s="23">
        <v>40360</v>
      </c>
      <c r="C2224" s="22">
        <v>45.83</v>
      </c>
      <c r="D2224" s="16">
        <f ca="1">MATCH(B2224,'Natural Gas'!A:A)</f>
        <v>3374</v>
      </c>
      <c r="E2224" s="4">
        <f ca="1">INDEX('Natural Gas'!B:B,'Price Data'!D2224)</f>
        <v>4.54</v>
      </c>
      <c r="F2224" s="4">
        <f ca="1">MAX((C2224-E2224*$E$4-$E$3),0)</f>
        <v>7.509999999999998</v>
      </c>
      <c r="G2224" s="4">
        <f t="shared" ca="1" si="37"/>
        <v>2010</v>
      </c>
    </row>
    <row r="2225" spans="2:7" x14ac:dyDescent="0.25">
      <c r="B2225" s="23">
        <v>40361</v>
      </c>
      <c r="C2225" s="22">
        <v>95.74</v>
      </c>
      <c r="D2225" s="16">
        <f ca="1">MATCH(B2225,'Natural Gas'!A:A)</f>
        <v>3375</v>
      </c>
      <c r="E2225" s="4">
        <f ca="1">INDEX('Natural Gas'!B:B,'Price Data'!D2225)</f>
        <v>4.72</v>
      </c>
      <c r="F2225" s="4">
        <f ca="1">MAX((C2225-E2225*$E$4-$E$3),0)</f>
        <v>55.98</v>
      </c>
      <c r="G2225" s="4">
        <f t="shared" ca="1" si="37"/>
        <v>2010</v>
      </c>
    </row>
    <row r="2226" spans="2:7" x14ac:dyDescent="0.25">
      <c r="B2226" s="23">
        <v>40365</v>
      </c>
      <c r="C2226" s="22">
        <v>115.9</v>
      </c>
      <c r="D2226" s="16">
        <f ca="1">MATCH(B2226,'Natural Gas'!A:A)</f>
        <v>3376</v>
      </c>
      <c r="E2226" s="4">
        <f ca="1">INDEX('Natural Gas'!B:B,'Price Data'!D2226)</f>
        <v>4.8499999999999996</v>
      </c>
      <c r="F2226" s="4">
        <f ca="1">MAX((C2226-E2226*$E$4-$E$3),0)</f>
        <v>75.100000000000009</v>
      </c>
      <c r="G2226" s="4">
        <f t="shared" ca="1" si="37"/>
        <v>2010</v>
      </c>
    </row>
    <row r="2227" spans="2:7" x14ac:dyDescent="0.25">
      <c r="B2227" s="23">
        <v>40366</v>
      </c>
      <c r="C2227" s="22">
        <v>99.05</v>
      </c>
      <c r="D2227" s="16">
        <f ca="1">MATCH(B2227,'Natural Gas'!A:A)</f>
        <v>3377</v>
      </c>
      <c r="E2227" s="4">
        <f ca="1">INDEX('Natural Gas'!B:B,'Price Data'!D2227)</f>
        <v>4.76</v>
      </c>
      <c r="F2227" s="4">
        <f ca="1">MAX((C2227-E2227*$E$4-$E$3),0)</f>
        <v>58.97</v>
      </c>
      <c r="G2227" s="4">
        <f t="shared" ca="1" si="37"/>
        <v>2010</v>
      </c>
    </row>
    <row r="2228" spans="2:7" x14ac:dyDescent="0.25">
      <c r="B2228" s="23">
        <v>40367</v>
      </c>
      <c r="C2228" s="22">
        <v>89.74</v>
      </c>
      <c r="D2228" s="16">
        <f ca="1">MATCH(B2228,'Natural Gas'!A:A)</f>
        <v>3378</v>
      </c>
      <c r="E2228" s="4">
        <f ca="1">INDEX('Natural Gas'!B:B,'Price Data'!D2228)</f>
        <v>4.6100000000000003</v>
      </c>
      <c r="F2228" s="4">
        <f ca="1">MAX((C2228-E2228*$E$4-$E$3),0)</f>
        <v>50.859999999999992</v>
      </c>
      <c r="G2228" s="4">
        <f t="shared" ca="1" si="37"/>
        <v>2010</v>
      </c>
    </row>
    <row r="2229" spans="2:7" x14ac:dyDescent="0.25">
      <c r="B2229" s="23">
        <v>40368</v>
      </c>
      <c r="C2229" s="22">
        <v>74.14</v>
      </c>
      <c r="D2229" s="16">
        <f ca="1">MATCH(B2229,'Natural Gas'!A:A)</f>
        <v>3379</v>
      </c>
      <c r="E2229" s="4">
        <f ca="1">INDEX('Natural Gas'!B:B,'Price Data'!D2229)</f>
        <v>4.3600000000000003</v>
      </c>
      <c r="F2229" s="4">
        <f ca="1">MAX((C2229-E2229*$E$4-$E$3),0)</f>
        <v>37.26</v>
      </c>
      <c r="G2229" s="4">
        <f t="shared" ca="1" si="37"/>
        <v>2010</v>
      </c>
    </row>
    <row r="2230" spans="2:7" x14ac:dyDescent="0.25">
      <c r="B2230" s="23">
        <v>40371</v>
      </c>
      <c r="C2230" s="22">
        <v>75.64</v>
      </c>
      <c r="D2230" s="16">
        <f ca="1">MATCH(B2230,'Natural Gas'!A:A)</f>
        <v>3380</v>
      </c>
      <c r="E2230" s="4">
        <f ca="1">INDEX('Natural Gas'!B:B,'Price Data'!D2230)</f>
        <v>4.42</v>
      </c>
      <c r="F2230" s="4">
        <f ca="1">MAX((C2230-E2230*$E$4-$E$3),0)</f>
        <v>38.28</v>
      </c>
      <c r="G2230" s="4">
        <f t="shared" ca="1" si="37"/>
        <v>2010</v>
      </c>
    </row>
    <row r="2231" spans="2:7" x14ac:dyDescent="0.25">
      <c r="B2231" s="23">
        <v>40372</v>
      </c>
      <c r="C2231" s="22">
        <v>76.17</v>
      </c>
      <c r="D2231" s="16">
        <f ca="1">MATCH(B2231,'Natural Gas'!A:A)</f>
        <v>3381</v>
      </c>
      <c r="E2231" s="4">
        <f ca="1">INDEX('Natural Gas'!B:B,'Price Data'!D2231)</f>
        <v>4.46</v>
      </c>
      <c r="F2231" s="4">
        <f ca="1">MAX((C2231-E2231*$E$4-$E$3),0)</f>
        <v>38.49</v>
      </c>
      <c r="G2231" s="4">
        <f t="shared" ca="1" si="37"/>
        <v>2010</v>
      </c>
    </row>
    <row r="2232" spans="2:7" x14ac:dyDescent="0.25">
      <c r="B2232" s="23">
        <v>40373</v>
      </c>
      <c r="C2232" s="22">
        <v>88.47</v>
      </c>
      <c r="D2232" s="16">
        <f ca="1">MATCH(B2232,'Natural Gas'!A:A)</f>
        <v>3382</v>
      </c>
      <c r="E2232" s="4">
        <f ca="1">INDEX('Natural Gas'!B:B,'Price Data'!D2232)</f>
        <v>4.3899999999999997</v>
      </c>
      <c r="F2232" s="4">
        <f ca="1">MAX((C2232-E2232*$E$4-$E$3),0)</f>
        <v>51.35</v>
      </c>
      <c r="G2232" s="4">
        <f t="shared" ca="1" si="37"/>
        <v>2010</v>
      </c>
    </row>
    <row r="2233" spans="2:7" x14ac:dyDescent="0.25">
      <c r="B2233" s="23">
        <v>40374</v>
      </c>
      <c r="C2233" s="22">
        <v>106.92</v>
      </c>
      <c r="D2233" s="16">
        <f ca="1">MATCH(B2233,'Natural Gas'!A:A)</f>
        <v>3383</v>
      </c>
      <c r="E2233" s="4">
        <f ca="1">INDEX('Natural Gas'!B:B,'Price Data'!D2233)</f>
        <v>4.43</v>
      </c>
      <c r="F2233" s="4">
        <f ca="1">MAX((C2233-E2233*$E$4-$E$3),0)</f>
        <v>69.48</v>
      </c>
      <c r="G2233" s="4">
        <f t="shared" ca="1" si="37"/>
        <v>2010</v>
      </c>
    </row>
    <row r="2234" spans="2:7" x14ac:dyDescent="0.25">
      <c r="B2234" s="23">
        <v>40375</v>
      </c>
      <c r="C2234" s="22">
        <v>90.18</v>
      </c>
      <c r="D2234" s="16">
        <f ca="1">MATCH(B2234,'Natural Gas'!A:A)</f>
        <v>3384</v>
      </c>
      <c r="E2234" s="4">
        <f ca="1">INDEX('Natural Gas'!B:B,'Price Data'!D2234)</f>
        <v>4.68</v>
      </c>
      <c r="F2234" s="4">
        <f ca="1">MAX((C2234-E2234*$E$4-$E$3),0)</f>
        <v>50.740000000000009</v>
      </c>
      <c r="G2234" s="4">
        <f t="shared" ca="1" si="37"/>
        <v>2010</v>
      </c>
    </row>
    <row r="2235" spans="2:7" x14ac:dyDescent="0.25">
      <c r="B2235" s="23">
        <v>40378</v>
      </c>
      <c r="C2235" s="22">
        <v>76.8</v>
      </c>
      <c r="D2235" s="16">
        <f ca="1">MATCH(B2235,'Natural Gas'!A:A)</f>
        <v>3385</v>
      </c>
      <c r="E2235" s="4">
        <f ca="1">INDEX('Natural Gas'!B:B,'Price Data'!D2235)</f>
        <v>4.5599999999999996</v>
      </c>
      <c r="F2235" s="4">
        <f ca="1">MAX((C2235-E2235*$E$4-$E$3),0)</f>
        <v>38.32</v>
      </c>
      <c r="G2235" s="4">
        <f t="shared" ca="1" si="37"/>
        <v>2010</v>
      </c>
    </row>
    <row r="2236" spans="2:7" x14ac:dyDescent="0.25">
      <c r="B2236" s="23">
        <v>40379</v>
      </c>
      <c r="C2236" s="22">
        <v>73.819999999999993</v>
      </c>
      <c r="D2236" s="16">
        <f ca="1">MATCH(B2236,'Natural Gas'!A:A)</f>
        <v>3386</v>
      </c>
      <c r="E2236" s="4">
        <f ca="1">INDEX('Natural Gas'!B:B,'Price Data'!D2236)</f>
        <v>4.59</v>
      </c>
      <c r="F2236" s="4">
        <f ca="1">MAX((C2236-E2236*$E$4-$E$3),0)</f>
        <v>35.099999999999994</v>
      </c>
      <c r="G2236" s="4">
        <f t="shared" ca="1" si="37"/>
        <v>2010</v>
      </c>
    </row>
    <row r="2237" spans="2:7" x14ac:dyDescent="0.25">
      <c r="B2237" s="23">
        <v>40380</v>
      </c>
      <c r="C2237" s="22">
        <v>71.09</v>
      </c>
      <c r="D2237" s="16">
        <f ca="1">MATCH(B2237,'Natural Gas'!A:A)</f>
        <v>3387</v>
      </c>
      <c r="E2237" s="4">
        <f ca="1">INDEX('Natural Gas'!B:B,'Price Data'!D2237)</f>
        <v>4.7</v>
      </c>
      <c r="F2237" s="4">
        <f ca="1">MAX((C2237-E2237*$E$4-$E$3),0)</f>
        <v>31.490000000000002</v>
      </c>
      <c r="G2237" s="4">
        <f t="shared" ca="1" si="37"/>
        <v>2010</v>
      </c>
    </row>
    <row r="2238" spans="2:7" x14ac:dyDescent="0.25">
      <c r="B2238" s="23">
        <v>40381</v>
      </c>
      <c r="C2238" s="22">
        <v>69.489999999999995</v>
      </c>
      <c r="D2238" s="16">
        <f ca="1">MATCH(B2238,'Natural Gas'!A:A)</f>
        <v>3388</v>
      </c>
      <c r="E2238" s="4">
        <f ca="1">INDEX('Natural Gas'!B:B,'Price Data'!D2238)</f>
        <v>4.67</v>
      </c>
      <c r="F2238" s="4">
        <f ca="1">MAX((C2238-E2238*$E$4-$E$3),0)</f>
        <v>30.129999999999995</v>
      </c>
      <c r="G2238" s="4">
        <f t="shared" ca="1" si="37"/>
        <v>2010</v>
      </c>
    </row>
    <row r="2239" spans="2:7" x14ac:dyDescent="0.25">
      <c r="B2239" s="23">
        <v>40382</v>
      </c>
      <c r="C2239" s="22">
        <v>68.540000000000006</v>
      </c>
      <c r="D2239" s="16">
        <f ca="1">MATCH(B2239,'Natural Gas'!A:A)</f>
        <v>3389</v>
      </c>
      <c r="E2239" s="4">
        <f ca="1">INDEX('Natural Gas'!B:B,'Price Data'!D2239)</f>
        <v>4.6900000000000004</v>
      </c>
      <c r="F2239" s="4">
        <f ca="1">MAX((C2239-E2239*$E$4-$E$3),0)</f>
        <v>29.020000000000003</v>
      </c>
      <c r="G2239" s="4">
        <f t="shared" ca="1" si="37"/>
        <v>2010</v>
      </c>
    </row>
    <row r="2240" spans="2:7" x14ac:dyDescent="0.25">
      <c r="B2240" s="23">
        <v>40385</v>
      </c>
      <c r="C2240" s="22">
        <v>61.18</v>
      </c>
      <c r="D2240" s="16">
        <f ca="1">MATCH(B2240,'Natural Gas'!A:A)</f>
        <v>3390</v>
      </c>
      <c r="E2240" s="4">
        <f ca="1">INDEX('Natural Gas'!B:B,'Price Data'!D2240)</f>
        <v>4.6500000000000004</v>
      </c>
      <c r="F2240" s="4">
        <f ca="1">MAX((C2240-E2240*$E$4-$E$3),0)</f>
        <v>21.979999999999997</v>
      </c>
      <c r="G2240" s="4">
        <f t="shared" ca="1" si="37"/>
        <v>2010</v>
      </c>
    </row>
    <row r="2241" spans="2:7" x14ac:dyDescent="0.25">
      <c r="B2241" s="23">
        <v>40386</v>
      </c>
      <c r="C2241" s="22">
        <v>72.77</v>
      </c>
      <c r="D2241" s="16">
        <f ca="1">MATCH(B2241,'Natural Gas'!A:A)</f>
        <v>3391</v>
      </c>
      <c r="E2241" s="4">
        <f ca="1">INDEX('Natural Gas'!B:B,'Price Data'!D2241)</f>
        <v>4.72</v>
      </c>
      <c r="F2241" s="4">
        <f ca="1">MAX((C2241-E2241*$E$4-$E$3),0)</f>
        <v>33.01</v>
      </c>
      <c r="G2241" s="4">
        <f t="shared" ca="1" si="37"/>
        <v>2010</v>
      </c>
    </row>
    <row r="2242" spans="2:7" x14ac:dyDescent="0.25">
      <c r="B2242" s="23">
        <v>40387</v>
      </c>
      <c r="C2242" s="22">
        <v>75.25</v>
      </c>
      <c r="D2242" s="16">
        <f ca="1">MATCH(B2242,'Natural Gas'!A:A)</f>
        <v>3392</v>
      </c>
      <c r="E2242" s="4">
        <f ca="1">INDEX('Natural Gas'!B:B,'Price Data'!D2242)</f>
        <v>4.75</v>
      </c>
      <c r="F2242" s="4">
        <f ca="1">MAX((C2242-E2242*$E$4-$E$3),0)</f>
        <v>35.25</v>
      </c>
      <c r="G2242" s="4">
        <f t="shared" ca="1" si="37"/>
        <v>2010</v>
      </c>
    </row>
    <row r="2243" spans="2:7" x14ac:dyDescent="0.25">
      <c r="B2243" s="23">
        <v>40388</v>
      </c>
      <c r="C2243" s="22">
        <v>53.72</v>
      </c>
      <c r="D2243" s="16">
        <f ca="1">MATCH(B2243,'Natural Gas'!A:A)</f>
        <v>3393</v>
      </c>
      <c r="E2243" s="4">
        <f ca="1">INDEX('Natural Gas'!B:B,'Price Data'!D2243)</f>
        <v>4.8</v>
      </c>
      <c r="F2243" s="4">
        <f ca="1">MAX((C2243-E2243*$E$4-$E$3),0)</f>
        <v>13.32</v>
      </c>
      <c r="G2243" s="4">
        <f t="shared" ca="1" si="37"/>
        <v>2010</v>
      </c>
    </row>
    <row r="2244" spans="2:7" x14ac:dyDescent="0.25">
      <c r="B2244" s="23">
        <v>40389</v>
      </c>
      <c r="C2244" s="22">
        <v>58</v>
      </c>
      <c r="D2244" s="16">
        <f ca="1">MATCH(B2244,'Natural Gas'!A:A)</f>
        <v>3394</v>
      </c>
      <c r="E2244" s="4">
        <f ca="1">INDEX('Natural Gas'!B:B,'Price Data'!D2244)</f>
        <v>4.8099999999999996</v>
      </c>
      <c r="F2244" s="4">
        <f ca="1">MAX((C2244-E2244*$E$4-$E$3),0)</f>
        <v>17.520000000000003</v>
      </c>
      <c r="G2244" s="4">
        <f t="shared" ca="1" si="37"/>
        <v>2010</v>
      </c>
    </row>
    <row r="2245" spans="2:7" x14ac:dyDescent="0.25">
      <c r="B2245" s="23">
        <v>40392</v>
      </c>
      <c r="C2245" s="22">
        <v>67.75</v>
      </c>
      <c r="D2245" s="16">
        <f ca="1">MATCH(B2245,'Natural Gas'!A:A)</f>
        <v>3395</v>
      </c>
      <c r="E2245" s="4">
        <f ca="1">INDEX('Natural Gas'!B:B,'Price Data'!D2245)</f>
        <v>4.9400000000000004</v>
      </c>
      <c r="F2245" s="4">
        <f ca="1">MAX((C2245-E2245*$E$4-$E$3),0)</f>
        <v>26.229999999999997</v>
      </c>
      <c r="G2245" s="4">
        <f t="shared" ca="1" si="37"/>
        <v>2010</v>
      </c>
    </row>
    <row r="2246" spans="2:7" x14ac:dyDescent="0.25">
      <c r="B2246" s="23">
        <v>40393</v>
      </c>
      <c r="C2246" s="22">
        <v>85.49</v>
      </c>
      <c r="D2246" s="16">
        <f ca="1">MATCH(B2246,'Natural Gas'!A:A)</f>
        <v>3396</v>
      </c>
      <c r="E2246" s="4">
        <f ca="1">INDEX('Natural Gas'!B:B,'Price Data'!D2246)</f>
        <v>4.78</v>
      </c>
      <c r="F2246" s="4">
        <f ca="1">MAX((C2246-E2246*$E$4-$E$3),0)</f>
        <v>45.249999999999993</v>
      </c>
      <c r="G2246" s="4">
        <f t="shared" ca="1" si="37"/>
        <v>2010</v>
      </c>
    </row>
    <row r="2247" spans="2:7" x14ac:dyDescent="0.25">
      <c r="B2247" s="23">
        <v>40394</v>
      </c>
      <c r="C2247" s="22">
        <v>95.15</v>
      </c>
      <c r="D2247" s="16">
        <f ca="1">MATCH(B2247,'Natural Gas'!A:A)</f>
        <v>3397</v>
      </c>
      <c r="E2247" s="4">
        <f ca="1">INDEX('Natural Gas'!B:B,'Price Data'!D2247)</f>
        <v>4.7699999999999996</v>
      </c>
      <c r="F2247" s="4">
        <f ca="1">MAX((C2247-E2247*$E$4-$E$3),0)</f>
        <v>54.990000000000009</v>
      </c>
      <c r="G2247" s="4">
        <f t="shared" ca="1" si="37"/>
        <v>2010</v>
      </c>
    </row>
    <row r="2248" spans="2:7" x14ac:dyDescent="0.25">
      <c r="B2248" s="23">
        <v>40395</v>
      </c>
      <c r="C2248" s="22">
        <v>66.02</v>
      </c>
      <c r="D2248" s="16">
        <f ca="1">MATCH(B2248,'Natural Gas'!A:A)</f>
        <v>3398</v>
      </c>
      <c r="E2248" s="4">
        <f ca="1">INDEX('Natural Gas'!B:B,'Price Data'!D2248)</f>
        <v>4.84</v>
      </c>
      <c r="F2248" s="4">
        <f ca="1">MAX((C2248-E2248*$E$4-$E$3),0)</f>
        <v>25.299999999999997</v>
      </c>
      <c r="G2248" s="4">
        <f t="shared" ca="1" si="37"/>
        <v>2010</v>
      </c>
    </row>
    <row r="2249" spans="2:7" x14ac:dyDescent="0.25">
      <c r="B2249" s="23">
        <v>40396</v>
      </c>
      <c r="C2249" s="22">
        <v>64.41</v>
      </c>
      <c r="D2249" s="16">
        <f ca="1">MATCH(B2249,'Natural Gas'!A:A)</f>
        <v>3399</v>
      </c>
      <c r="E2249" s="4">
        <f ca="1">INDEX('Natural Gas'!B:B,'Price Data'!D2249)</f>
        <v>4.67</v>
      </c>
      <c r="F2249" s="4">
        <f ca="1">MAX((C2249-E2249*$E$4-$E$3),0)</f>
        <v>25.049999999999997</v>
      </c>
      <c r="G2249" s="4">
        <f t="shared" ca="1" si="37"/>
        <v>2010</v>
      </c>
    </row>
    <row r="2250" spans="2:7" x14ac:dyDescent="0.25">
      <c r="B2250" s="23">
        <v>40399</v>
      </c>
      <c r="C2250" s="22">
        <v>84.77</v>
      </c>
      <c r="D2250" s="16">
        <f ca="1">MATCH(B2250,'Natural Gas'!A:A)</f>
        <v>3400</v>
      </c>
      <c r="E2250" s="4">
        <f ca="1">INDEX('Natural Gas'!B:B,'Price Data'!D2250)</f>
        <v>4.5199999999999996</v>
      </c>
      <c r="F2250" s="4">
        <f ca="1">MAX((C2250-E2250*$E$4-$E$3),0)</f>
        <v>46.61</v>
      </c>
      <c r="G2250" s="4">
        <f t="shared" ca="1" si="37"/>
        <v>2010</v>
      </c>
    </row>
    <row r="2251" spans="2:7" x14ac:dyDescent="0.25">
      <c r="B2251" s="23">
        <v>40400</v>
      </c>
      <c r="C2251" s="22">
        <v>79.97</v>
      </c>
      <c r="D2251" s="16">
        <f ca="1">MATCH(B2251,'Natural Gas'!A:A)</f>
        <v>3401</v>
      </c>
      <c r="E2251" s="4">
        <f ca="1">INDEX('Natural Gas'!B:B,'Price Data'!D2251)</f>
        <v>4.43</v>
      </c>
      <c r="F2251" s="4">
        <f ca="1">MAX((C2251-E2251*$E$4-$E$3),0)</f>
        <v>42.53</v>
      </c>
      <c r="G2251" s="4">
        <f t="shared" ref="G2251:G2314" ca="1" si="38">YEAR(B2251)</f>
        <v>2010</v>
      </c>
    </row>
    <row r="2252" spans="2:7" x14ac:dyDescent="0.25">
      <c r="B2252" s="23">
        <v>40401</v>
      </c>
      <c r="C2252" s="22">
        <v>65.84</v>
      </c>
      <c r="D2252" s="16">
        <f ca="1">MATCH(B2252,'Natural Gas'!A:A)</f>
        <v>3402</v>
      </c>
      <c r="E2252" s="4">
        <f ca="1">INDEX('Natural Gas'!B:B,'Price Data'!D2252)</f>
        <v>4.38</v>
      </c>
      <c r="F2252" s="4">
        <f ca="1">MAX((C2252-E2252*$E$4-$E$3),0)</f>
        <v>28.800000000000004</v>
      </c>
      <c r="G2252" s="4">
        <f t="shared" ca="1" si="38"/>
        <v>2010</v>
      </c>
    </row>
    <row r="2253" spans="2:7" x14ac:dyDescent="0.25">
      <c r="B2253" s="23">
        <v>40402</v>
      </c>
      <c r="C2253" s="22">
        <v>58.28</v>
      </c>
      <c r="D2253" s="16">
        <f ca="1">MATCH(B2253,'Natural Gas'!A:A)</f>
        <v>3403</v>
      </c>
      <c r="E2253" s="4">
        <f ca="1">INDEX('Natural Gas'!B:B,'Price Data'!D2253)</f>
        <v>4.42</v>
      </c>
      <c r="F2253" s="4">
        <f ca="1">MAX((C2253-E2253*$E$4-$E$3),0)</f>
        <v>20.92</v>
      </c>
      <c r="G2253" s="4">
        <f t="shared" ca="1" si="38"/>
        <v>2010</v>
      </c>
    </row>
    <row r="2254" spans="2:7" x14ac:dyDescent="0.25">
      <c r="B2254" s="23">
        <v>40403</v>
      </c>
      <c r="C2254" s="22">
        <v>67.52</v>
      </c>
      <c r="D2254" s="16">
        <f ca="1">MATCH(B2254,'Natural Gas'!A:A)</f>
        <v>3404</v>
      </c>
      <c r="E2254" s="4">
        <f ca="1">INDEX('Natural Gas'!B:B,'Price Data'!D2254)</f>
        <v>4.3499999999999996</v>
      </c>
      <c r="F2254" s="4">
        <f ca="1">MAX((C2254-E2254*$E$4-$E$3),0)</f>
        <v>30.72</v>
      </c>
      <c r="G2254" s="4">
        <f t="shared" ca="1" si="38"/>
        <v>2010</v>
      </c>
    </row>
    <row r="2255" spans="2:7" x14ac:dyDescent="0.25">
      <c r="B2255" s="23">
        <v>40406</v>
      </c>
      <c r="C2255" s="22">
        <v>74.319999999999993</v>
      </c>
      <c r="D2255" s="16">
        <f ca="1">MATCH(B2255,'Natural Gas'!A:A)</f>
        <v>3405</v>
      </c>
      <c r="E2255" s="4">
        <f ca="1">INDEX('Natural Gas'!B:B,'Price Data'!D2255)</f>
        <v>4.37</v>
      </c>
      <c r="F2255" s="4">
        <f ca="1">MAX((C2255-E2255*$E$4-$E$3),0)</f>
        <v>37.359999999999992</v>
      </c>
      <c r="G2255" s="4">
        <f t="shared" ca="1" si="38"/>
        <v>2010</v>
      </c>
    </row>
    <row r="2256" spans="2:7" x14ac:dyDescent="0.25">
      <c r="B2256" s="23">
        <v>40407</v>
      </c>
      <c r="C2256" s="22">
        <v>61.87</v>
      </c>
      <c r="D2256" s="16">
        <f ca="1">MATCH(B2256,'Natural Gas'!A:A)</f>
        <v>3406</v>
      </c>
      <c r="E2256" s="4">
        <f ca="1">INDEX('Natural Gas'!B:B,'Price Data'!D2256)</f>
        <v>4.28</v>
      </c>
      <c r="F2256" s="4">
        <f ca="1">MAX((C2256-E2256*$E$4-$E$3),0)</f>
        <v>25.629999999999995</v>
      </c>
      <c r="G2256" s="4">
        <f t="shared" ca="1" si="38"/>
        <v>2010</v>
      </c>
    </row>
    <row r="2257" spans="2:7" x14ac:dyDescent="0.25">
      <c r="B2257" s="23">
        <v>40408</v>
      </c>
      <c r="C2257" s="22">
        <v>56.35</v>
      </c>
      <c r="D2257" s="16">
        <f ca="1">MATCH(B2257,'Natural Gas'!A:A)</f>
        <v>3407</v>
      </c>
      <c r="E2257" s="4">
        <f ca="1">INDEX('Natural Gas'!B:B,'Price Data'!D2257)</f>
        <v>4.3499999999999996</v>
      </c>
      <c r="F2257" s="4">
        <f ca="1">MAX((C2257-E2257*$E$4-$E$3),0)</f>
        <v>19.550000000000004</v>
      </c>
      <c r="G2257" s="4">
        <f t="shared" ca="1" si="38"/>
        <v>2010</v>
      </c>
    </row>
    <row r="2258" spans="2:7" x14ac:dyDescent="0.25">
      <c r="B2258" s="23">
        <v>40409</v>
      </c>
      <c r="C2258" s="22">
        <v>52.79</v>
      </c>
      <c r="D2258" s="16">
        <f ca="1">MATCH(B2258,'Natural Gas'!A:A)</f>
        <v>3408</v>
      </c>
      <c r="E2258" s="4">
        <f ca="1">INDEX('Natural Gas'!B:B,'Price Data'!D2258)</f>
        <v>4.29</v>
      </c>
      <c r="F2258" s="4">
        <f ca="1">MAX((C2258-E2258*$E$4-$E$3),0)</f>
        <v>16.47</v>
      </c>
      <c r="G2258" s="4">
        <f t="shared" ca="1" si="38"/>
        <v>2010</v>
      </c>
    </row>
    <row r="2259" spans="2:7" x14ac:dyDescent="0.25">
      <c r="B2259" s="23">
        <v>40410</v>
      </c>
      <c r="C2259" s="22">
        <v>50.65</v>
      </c>
      <c r="D2259" s="16">
        <f ca="1">MATCH(B2259,'Natural Gas'!A:A)</f>
        <v>3409</v>
      </c>
      <c r="E2259" s="4">
        <f ca="1">INDEX('Natural Gas'!B:B,'Price Data'!D2259)</f>
        <v>4.1900000000000004</v>
      </c>
      <c r="F2259" s="4">
        <f ca="1">MAX((C2259-E2259*$E$4-$E$3),0)</f>
        <v>15.129999999999995</v>
      </c>
      <c r="G2259" s="4">
        <f t="shared" ca="1" si="38"/>
        <v>2010</v>
      </c>
    </row>
    <row r="2260" spans="2:7" x14ac:dyDescent="0.25">
      <c r="B2260" s="23">
        <v>40413</v>
      </c>
      <c r="C2260" s="22">
        <v>47.36</v>
      </c>
      <c r="D2260" s="16">
        <f ca="1">MATCH(B2260,'Natural Gas'!A:A)</f>
        <v>3410</v>
      </c>
      <c r="E2260" s="4">
        <f ca="1">INDEX('Natural Gas'!B:B,'Price Data'!D2260)</f>
        <v>4.12</v>
      </c>
      <c r="F2260" s="4">
        <f ca="1">MAX((C2260-E2260*$E$4-$E$3),0)</f>
        <v>12.399999999999999</v>
      </c>
      <c r="G2260" s="4">
        <f t="shared" ca="1" si="38"/>
        <v>2010</v>
      </c>
    </row>
    <row r="2261" spans="2:7" x14ac:dyDescent="0.25">
      <c r="B2261" s="23">
        <v>40414</v>
      </c>
      <c r="C2261" s="22">
        <v>44.52</v>
      </c>
      <c r="D2261" s="16">
        <f ca="1">MATCH(B2261,'Natural Gas'!A:A)</f>
        <v>3411</v>
      </c>
      <c r="E2261" s="4">
        <f ca="1">INDEX('Natural Gas'!B:B,'Price Data'!D2261)</f>
        <v>4.07</v>
      </c>
      <c r="F2261" s="4">
        <f ca="1">MAX((C2261-E2261*$E$4-$E$3),0)</f>
        <v>9.9600000000000009</v>
      </c>
      <c r="G2261" s="4">
        <f t="shared" ca="1" si="38"/>
        <v>2010</v>
      </c>
    </row>
    <row r="2262" spans="2:7" x14ac:dyDescent="0.25">
      <c r="B2262" s="23">
        <v>40415</v>
      </c>
      <c r="C2262" s="22">
        <v>46.72</v>
      </c>
      <c r="D2262" s="16">
        <f ca="1">MATCH(B2262,'Natural Gas'!A:A)</f>
        <v>3412</v>
      </c>
      <c r="E2262" s="4">
        <f ca="1">INDEX('Natural Gas'!B:B,'Price Data'!D2262)</f>
        <v>3.99</v>
      </c>
      <c r="F2262" s="4">
        <f ca="1">MAX((C2262-E2262*$E$4-$E$3),0)</f>
        <v>12.799999999999997</v>
      </c>
      <c r="G2262" s="4">
        <f t="shared" ca="1" si="38"/>
        <v>2010</v>
      </c>
    </row>
    <row r="2263" spans="2:7" x14ac:dyDescent="0.25">
      <c r="B2263" s="23">
        <v>40416</v>
      </c>
      <c r="C2263" s="22">
        <v>42.81</v>
      </c>
      <c r="D2263" s="16">
        <f ca="1">MATCH(B2263,'Natural Gas'!A:A)</f>
        <v>3413</v>
      </c>
      <c r="E2263" s="4">
        <f ca="1">INDEX('Natural Gas'!B:B,'Price Data'!D2263)</f>
        <v>3.85</v>
      </c>
      <c r="F2263" s="4">
        <f ca="1">MAX((C2263-E2263*$E$4-$E$3),0)</f>
        <v>10.010000000000002</v>
      </c>
      <c r="G2263" s="4">
        <f t="shared" ca="1" si="38"/>
        <v>2010</v>
      </c>
    </row>
    <row r="2264" spans="2:7" x14ac:dyDescent="0.25">
      <c r="B2264" s="23">
        <v>40417</v>
      </c>
      <c r="C2264" s="22">
        <v>78.08</v>
      </c>
      <c r="D2264" s="16">
        <f ca="1">MATCH(B2264,'Natural Gas'!A:A)</f>
        <v>3414</v>
      </c>
      <c r="E2264" s="4">
        <f ca="1">INDEX('Natural Gas'!B:B,'Price Data'!D2264)</f>
        <v>3.75</v>
      </c>
      <c r="F2264" s="4">
        <f ca="1">MAX((C2264-E2264*$E$4-$E$3),0)</f>
        <v>46.08</v>
      </c>
      <c r="G2264" s="4">
        <f t="shared" ca="1" si="38"/>
        <v>2010</v>
      </c>
    </row>
    <row r="2265" spans="2:7" x14ac:dyDescent="0.25">
      <c r="B2265" s="23">
        <v>40420</v>
      </c>
      <c r="C2265" s="22">
        <v>77.97</v>
      </c>
      <c r="D2265" s="16">
        <f ca="1">MATCH(B2265,'Natural Gas'!A:A)</f>
        <v>3415</v>
      </c>
      <c r="E2265" s="4">
        <f ca="1">INDEX('Natural Gas'!B:B,'Price Data'!D2265)</f>
        <v>3.77</v>
      </c>
      <c r="F2265" s="4">
        <f ca="1">MAX((C2265-E2265*$E$4-$E$3),0)</f>
        <v>45.81</v>
      </c>
      <c r="G2265" s="4">
        <f t="shared" ca="1" si="38"/>
        <v>2010</v>
      </c>
    </row>
    <row r="2266" spans="2:7" x14ac:dyDescent="0.25">
      <c r="B2266" s="23">
        <v>40421</v>
      </c>
      <c r="C2266" s="22">
        <v>93.6</v>
      </c>
      <c r="D2266" s="16">
        <f ca="1">MATCH(B2266,'Natural Gas'!A:A)</f>
        <v>3416</v>
      </c>
      <c r="E2266" s="4">
        <f ca="1">INDEX('Natural Gas'!B:B,'Price Data'!D2266)</f>
        <v>3.8</v>
      </c>
      <c r="F2266" s="4">
        <f ca="1">MAX((C2266-E2266*$E$4-$E$3),0)</f>
        <v>61.199999999999996</v>
      </c>
      <c r="G2266" s="4">
        <f t="shared" ca="1" si="38"/>
        <v>2010</v>
      </c>
    </row>
    <row r="2267" spans="2:7" x14ac:dyDescent="0.25">
      <c r="B2267" s="23">
        <v>40431</v>
      </c>
      <c r="C2267" s="22">
        <v>47</v>
      </c>
      <c r="D2267" s="16">
        <f ca="1">MATCH(B2267,'Natural Gas'!A:A)</f>
        <v>3423</v>
      </c>
      <c r="E2267" s="4">
        <f ca="1">INDEX('Natural Gas'!B:B,'Price Data'!D2267)</f>
        <v>3.79</v>
      </c>
      <c r="F2267" s="4">
        <f ca="1">MAX((C2267-E2267*$E$4-$E$3),0)</f>
        <v>14.68</v>
      </c>
      <c r="G2267" s="4">
        <f t="shared" ca="1" si="38"/>
        <v>2010</v>
      </c>
    </row>
    <row r="2268" spans="2:7" x14ac:dyDescent="0.25">
      <c r="B2268" s="23">
        <v>40434</v>
      </c>
      <c r="C2268" s="22">
        <v>48.17</v>
      </c>
      <c r="D2268" s="16">
        <f ca="1">MATCH(B2268,'Natural Gas'!A:A)</f>
        <v>3424</v>
      </c>
      <c r="E2268" s="4">
        <f ca="1">INDEX('Natural Gas'!B:B,'Price Data'!D2268)</f>
        <v>3.83</v>
      </c>
      <c r="F2268" s="4">
        <f ca="1">MAX((C2268-E2268*$E$4-$E$3),0)</f>
        <v>15.530000000000001</v>
      </c>
      <c r="G2268" s="4">
        <f t="shared" ca="1" si="38"/>
        <v>2010</v>
      </c>
    </row>
    <row r="2269" spans="2:7" x14ac:dyDescent="0.25">
      <c r="B2269" s="23">
        <v>40435</v>
      </c>
      <c r="C2269" s="22">
        <v>45.65</v>
      </c>
      <c r="D2269" s="16">
        <f ca="1">MATCH(B2269,'Natural Gas'!A:A)</f>
        <v>3425</v>
      </c>
      <c r="E2269" s="4">
        <f ca="1">INDEX('Natural Gas'!B:B,'Price Data'!D2269)</f>
        <v>3.98</v>
      </c>
      <c r="F2269" s="4">
        <f ca="1">MAX((C2269-E2269*$E$4-$E$3),0)</f>
        <v>11.809999999999999</v>
      </c>
      <c r="G2269" s="4">
        <f t="shared" ca="1" si="38"/>
        <v>2010</v>
      </c>
    </row>
    <row r="2270" spans="2:7" x14ac:dyDescent="0.25">
      <c r="B2270" s="23">
        <v>40436</v>
      </c>
      <c r="C2270" s="22">
        <v>47.8</v>
      </c>
      <c r="D2270" s="16">
        <f ca="1">MATCH(B2270,'Natural Gas'!A:A)</f>
        <v>3426</v>
      </c>
      <c r="E2270" s="4">
        <f ca="1">INDEX('Natural Gas'!B:B,'Price Data'!D2270)</f>
        <v>4.0599999999999996</v>
      </c>
      <c r="F2270" s="4">
        <f ca="1">MAX((C2270-E2270*$E$4-$E$3),0)</f>
        <v>13.32</v>
      </c>
      <c r="G2270" s="4">
        <f t="shared" ca="1" si="38"/>
        <v>2010</v>
      </c>
    </row>
    <row r="2271" spans="2:7" x14ac:dyDescent="0.25">
      <c r="B2271" s="23">
        <v>40437</v>
      </c>
      <c r="C2271" s="22">
        <v>49.73</v>
      </c>
      <c r="D2271" s="16">
        <f ca="1">MATCH(B2271,'Natural Gas'!A:A)</f>
        <v>3427</v>
      </c>
      <c r="E2271" s="4">
        <f ca="1">INDEX('Natural Gas'!B:B,'Price Data'!D2271)</f>
        <v>4.09</v>
      </c>
      <c r="F2271" s="4">
        <f ca="1">MAX((C2271-E2271*$E$4-$E$3),0)</f>
        <v>15.009999999999998</v>
      </c>
      <c r="G2271" s="4">
        <f t="shared" ca="1" si="38"/>
        <v>2010</v>
      </c>
    </row>
    <row r="2272" spans="2:7" x14ac:dyDescent="0.25">
      <c r="B2272" s="23">
        <v>40438</v>
      </c>
      <c r="C2272" s="22">
        <v>50.52</v>
      </c>
      <c r="D2272" s="16">
        <f ca="1">MATCH(B2272,'Natural Gas'!A:A)</f>
        <v>3428</v>
      </c>
      <c r="E2272" s="4">
        <f ca="1">INDEX('Natural Gas'!B:B,'Price Data'!D2272)</f>
        <v>4.1100000000000003</v>
      </c>
      <c r="F2272" s="4">
        <f ca="1">MAX((C2272-E2272*$E$4-$E$3),0)</f>
        <v>15.64</v>
      </c>
      <c r="G2272" s="4">
        <f t="shared" ca="1" si="38"/>
        <v>2010</v>
      </c>
    </row>
    <row r="2273" spans="2:7" x14ac:dyDescent="0.25">
      <c r="B2273" s="23">
        <v>40441</v>
      </c>
      <c r="C2273" s="22">
        <v>48.41</v>
      </c>
      <c r="D2273" s="16">
        <f ca="1">MATCH(B2273,'Natural Gas'!A:A)</f>
        <v>3429</v>
      </c>
      <c r="E2273" s="4">
        <f ca="1">INDEX('Natural Gas'!B:B,'Price Data'!D2273)</f>
        <v>4.01</v>
      </c>
      <c r="F2273" s="4">
        <f ca="1">MAX((C2273-E2273*$E$4-$E$3),0)</f>
        <v>14.329999999999998</v>
      </c>
      <c r="G2273" s="4">
        <f t="shared" ca="1" si="38"/>
        <v>2010</v>
      </c>
    </row>
    <row r="2274" spans="2:7" x14ac:dyDescent="0.25">
      <c r="B2274" s="23">
        <v>40442</v>
      </c>
      <c r="C2274" s="22">
        <v>57.77</v>
      </c>
      <c r="D2274" s="16">
        <f ca="1">MATCH(B2274,'Natural Gas'!A:A)</f>
        <v>3430</v>
      </c>
      <c r="E2274" s="4">
        <f ca="1">INDEX('Natural Gas'!B:B,'Price Data'!D2274)</f>
        <v>3.95</v>
      </c>
      <c r="F2274" s="4">
        <f ca="1">MAX((C2274-E2274*$E$4-$E$3),0)</f>
        <v>24.17</v>
      </c>
      <c r="G2274" s="4">
        <f t="shared" ca="1" si="38"/>
        <v>2010</v>
      </c>
    </row>
    <row r="2275" spans="2:7" x14ac:dyDescent="0.25">
      <c r="B2275" s="23">
        <v>40443</v>
      </c>
      <c r="C2275" s="22">
        <v>58.36</v>
      </c>
      <c r="D2275" s="16">
        <f ca="1">MATCH(B2275,'Natural Gas'!A:A)</f>
        <v>3431</v>
      </c>
      <c r="E2275" s="4">
        <f ca="1">INDEX('Natural Gas'!B:B,'Price Data'!D2275)</f>
        <v>4.0199999999999996</v>
      </c>
      <c r="F2275" s="4">
        <f ca="1">MAX((C2275-E2275*$E$4-$E$3),0)</f>
        <v>24.200000000000003</v>
      </c>
      <c r="G2275" s="4">
        <f t="shared" ca="1" si="38"/>
        <v>2010</v>
      </c>
    </row>
    <row r="2276" spans="2:7" x14ac:dyDescent="0.25">
      <c r="B2276" s="23">
        <v>40444</v>
      </c>
      <c r="C2276" s="22">
        <v>63.29</v>
      </c>
      <c r="D2276" s="16">
        <f ca="1">MATCH(B2276,'Natural Gas'!A:A)</f>
        <v>3432</v>
      </c>
      <c r="E2276" s="4">
        <f ca="1">INDEX('Natural Gas'!B:B,'Price Data'!D2276)</f>
        <v>4.08</v>
      </c>
      <c r="F2276" s="4">
        <f ca="1">MAX((C2276-E2276*$E$4-$E$3),0)</f>
        <v>28.65</v>
      </c>
      <c r="G2276" s="4">
        <f t="shared" ca="1" si="38"/>
        <v>2010</v>
      </c>
    </row>
    <row r="2277" spans="2:7" x14ac:dyDescent="0.25">
      <c r="B2277" s="23">
        <v>40445</v>
      </c>
      <c r="C2277" s="22">
        <v>48.5</v>
      </c>
      <c r="D2277" s="16">
        <f ca="1">MATCH(B2277,'Natural Gas'!A:A)</f>
        <v>3433</v>
      </c>
      <c r="E2277" s="4">
        <f ca="1">INDEX('Natural Gas'!B:B,'Price Data'!D2277)</f>
        <v>3.97</v>
      </c>
      <c r="F2277" s="4">
        <f ca="1">MAX((C2277-E2277*$E$4-$E$3),0)</f>
        <v>14.739999999999998</v>
      </c>
      <c r="G2277" s="4">
        <f t="shared" ca="1" si="38"/>
        <v>2010</v>
      </c>
    </row>
    <row r="2278" spans="2:7" x14ac:dyDescent="0.25">
      <c r="B2278" s="23">
        <v>40448</v>
      </c>
      <c r="C2278" s="22">
        <v>49.86</v>
      </c>
      <c r="D2278" s="16">
        <f ca="1">MATCH(B2278,'Natural Gas'!A:A)</f>
        <v>3434</v>
      </c>
      <c r="E2278" s="4">
        <f ca="1">INDEX('Natural Gas'!B:B,'Price Data'!D2278)</f>
        <v>3.8</v>
      </c>
      <c r="F2278" s="4">
        <f ca="1">MAX((C2278-E2278*$E$4-$E$3),0)</f>
        <v>17.46</v>
      </c>
      <c r="G2278" s="4">
        <f t="shared" ca="1" si="38"/>
        <v>2010</v>
      </c>
    </row>
    <row r="2279" spans="2:7" x14ac:dyDescent="0.25">
      <c r="B2279" s="23">
        <v>40449</v>
      </c>
      <c r="C2279" s="22">
        <v>49.94</v>
      </c>
      <c r="D2279" s="16">
        <f ca="1">MATCH(B2279,'Natural Gas'!A:A)</f>
        <v>3435</v>
      </c>
      <c r="E2279" s="4">
        <f ca="1">INDEX('Natural Gas'!B:B,'Price Data'!D2279)</f>
        <v>3.8</v>
      </c>
      <c r="F2279" s="4">
        <f ca="1">MAX((C2279-E2279*$E$4-$E$3),0)</f>
        <v>17.54</v>
      </c>
      <c r="G2279" s="4">
        <f t="shared" ca="1" si="38"/>
        <v>2010</v>
      </c>
    </row>
    <row r="2280" spans="2:7" x14ac:dyDescent="0.25">
      <c r="B2280" s="23">
        <v>40450</v>
      </c>
      <c r="C2280" s="22">
        <v>50.12</v>
      </c>
      <c r="D2280" s="16">
        <f ca="1">MATCH(B2280,'Natural Gas'!A:A)</f>
        <v>3436</v>
      </c>
      <c r="E2280" s="4">
        <f ca="1">INDEX('Natural Gas'!B:B,'Price Data'!D2280)</f>
        <v>3.81</v>
      </c>
      <c r="F2280" s="4">
        <f ca="1">MAX((C2280-E2280*$E$4-$E$3),0)</f>
        <v>17.639999999999997</v>
      </c>
      <c r="G2280" s="4">
        <f t="shared" ca="1" si="38"/>
        <v>2010</v>
      </c>
    </row>
    <row r="2281" spans="2:7" x14ac:dyDescent="0.25">
      <c r="B2281" s="23">
        <v>40451</v>
      </c>
      <c r="C2281" s="22">
        <v>45.96</v>
      </c>
      <c r="D2281" s="16">
        <f ca="1">MATCH(B2281,'Natural Gas'!A:A)</f>
        <v>3437</v>
      </c>
      <c r="E2281" s="4">
        <f ca="1">INDEX('Natural Gas'!B:B,'Price Data'!D2281)</f>
        <v>3.85</v>
      </c>
      <c r="F2281" s="4">
        <f ca="1">MAX((C2281-E2281*$E$4-$E$3),0)</f>
        <v>13.16</v>
      </c>
      <c r="G2281" s="4">
        <f t="shared" ca="1" si="38"/>
        <v>2010</v>
      </c>
    </row>
    <row r="2282" spans="2:7" x14ac:dyDescent="0.25">
      <c r="B2282" s="23">
        <v>40452</v>
      </c>
      <c r="C2282" s="22">
        <v>46.21</v>
      </c>
      <c r="D2282" s="16">
        <f ca="1">MATCH(B2282,'Natural Gas'!A:A)</f>
        <v>3438</v>
      </c>
      <c r="E2282" s="4">
        <f ca="1">INDEX('Natural Gas'!B:B,'Price Data'!D2282)</f>
        <v>3.67</v>
      </c>
      <c r="F2282" s="4">
        <f ca="1">MAX((C2282-E2282*$E$4-$E$3),0)</f>
        <v>14.850000000000001</v>
      </c>
      <c r="G2282" s="4">
        <f t="shared" ca="1" si="38"/>
        <v>2010</v>
      </c>
    </row>
    <row r="2283" spans="2:7" x14ac:dyDescent="0.25">
      <c r="B2283" s="23">
        <v>40455</v>
      </c>
      <c r="C2283" s="22">
        <v>41.63</v>
      </c>
      <c r="D2283" s="16">
        <f ca="1">MATCH(B2283,'Natural Gas'!A:A)</f>
        <v>3439</v>
      </c>
      <c r="E2283" s="4">
        <f ca="1">INDEX('Natural Gas'!B:B,'Price Data'!D2283)</f>
        <v>3.56</v>
      </c>
      <c r="F2283" s="4">
        <f ca="1">MAX((C2283-E2283*$E$4-$E$3),0)</f>
        <v>11.150000000000002</v>
      </c>
      <c r="G2283" s="4">
        <f t="shared" ca="1" si="38"/>
        <v>2010</v>
      </c>
    </row>
    <row r="2284" spans="2:7" x14ac:dyDescent="0.25">
      <c r="B2284" s="23">
        <v>40456</v>
      </c>
      <c r="C2284" s="22">
        <v>42.6</v>
      </c>
      <c r="D2284" s="16">
        <f ca="1">MATCH(B2284,'Natural Gas'!A:A)</f>
        <v>3440</v>
      </c>
      <c r="E2284" s="4">
        <f ca="1">INDEX('Natural Gas'!B:B,'Price Data'!D2284)</f>
        <v>3.51</v>
      </c>
      <c r="F2284" s="4">
        <f ca="1">MAX((C2284-E2284*$E$4-$E$3),0)</f>
        <v>12.520000000000003</v>
      </c>
      <c r="G2284" s="4">
        <f t="shared" ca="1" si="38"/>
        <v>2010</v>
      </c>
    </row>
    <row r="2285" spans="2:7" x14ac:dyDescent="0.25">
      <c r="B2285" s="23">
        <v>40457</v>
      </c>
      <c r="C2285" s="22">
        <v>42.73</v>
      </c>
      <c r="D2285" s="16">
        <f ca="1">MATCH(B2285,'Natural Gas'!A:A)</f>
        <v>3441</v>
      </c>
      <c r="E2285" s="4">
        <f ca="1">INDEX('Natural Gas'!B:B,'Price Data'!D2285)</f>
        <v>3.56</v>
      </c>
      <c r="F2285" s="4">
        <f ca="1">MAX((C2285-E2285*$E$4-$E$3),0)</f>
        <v>12.249999999999996</v>
      </c>
      <c r="G2285" s="4">
        <f t="shared" ca="1" si="38"/>
        <v>2010</v>
      </c>
    </row>
    <row r="2286" spans="2:7" x14ac:dyDescent="0.25">
      <c r="B2286" s="23">
        <v>40458</v>
      </c>
      <c r="C2286" s="22">
        <v>39.76</v>
      </c>
      <c r="D2286" s="16">
        <f ca="1">MATCH(B2286,'Natural Gas'!A:A)</f>
        <v>3442</v>
      </c>
      <c r="E2286" s="4">
        <f ca="1">INDEX('Natural Gas'!B:B,'Price Data'!D2286)</f>
        <v>3.62</v>
      </c>
      <c r="F2286" s="4">
        <f ca="1">MAX((C2286-E2286*$E$4-$E$3),0)</f>
        <v>8.7999999999999972</v>
      </c>
      <c r="G2286" s="4">
        <f t="shared" ca="1" si="38"/>
        <v>2010</v>
      </c>
    </row>
    <row r="2287" spans="2:7" x14ac:dyDescent="0.25">
      <c r="B2287" s="23">
        <v>40462</v>
      </c>
      <c r="C2287" s="22">
        <v>40.32</v>
      </c>
      <c r="D2287" s="16">
        <f ca="1">MATCH(B2287,'Natural Gas'!A:A)</f>
        <v>3444</v>
      </c>
      <c r="E2287" s="4">
        <f ca="1">INDEX('Natural Gas'!B:B,'Price Data'!D2287)</f>
        <v>3.43</v>
      </c>
      <c r="F2287" s="4">
        <f ca="1">MAX((C2287-E2287*$E$4-$E$3),0)</f>
        <v>10.879999999999999</v>
      </c>
      <c r="G2287" s="4">
        <f t="shared" ca="1" si="38"/>
        <v>2010</v>
      </c>
    </row>
    <row r="2288" spans="2:7" x14ac:dyDescent="0.25">
      <c r="B2288" s="23">
        <v>40463</v>
      </c>
      <c r="C2288" s="22">
        <v>41.27</v>
      </c>
      <c r="D2288" s="16">
        <f ca="1">MATCH(B2288,'Natural Gas'!A:A)</f>
        <v>3445</v>
      </c>
      <c r="E2288" s="4">
        <f ca="1">INDEX('Natural Gas'!B:B,'Price Data'!D2288)</f>
        <v>3.4</v>
      </c>
      <c r="F2288" s="4">
        <f ca="1">MAX((C2288-E2288*$E$4-$E$3),0)</f>
        <v>12.070000000000004</v>
      </c>
      <c r="G2288" s="4">
        <f t="shared" ca="1" si="38"/>
        <v>2010</v>
      </c>
    </row>
    <row r="2289" spans="2:7" x14ac:dyDescent="0.25">
      <c r="B2289" s="23">
        <v>40464</v>
      </c>
      <c r="C2289" s="22">
        <v>43.46</v>
      </c>
      <c r="D2289" s="16">
        <f ca="1">MATCH(B2289,'Natural Gas'!A:A)</f>
        <v>3446</v>
      </c>
      <c r="E2289" s="4">
        <f ca="1">INDEX('Natural Gas'!B:B,'Price Data'!D2289)</f>
        <v>3.58</v>
      </c>
      <c r="F2289" s="4">
        <f ca="1">MAX((C2289-E2289*$E$4-$E$3),0)</f>
        <v>12.82</v>
      </c>
      <c r="G2289" s="4">
        <f t="shared" ca="1" si="38"/>
        <v>2010</v>
      </c>
    </row>
    <row r="2290" spans="2:7" x14ac:dyDescent="0.25">
      <c r="B2290" s="23">
        <v>40465</v>
      </c>
      <c r="C2290" s="22">
        <v>42.16</v>
      </c>
      <c r="D2290" s="16">
        <f ca="1">MATCH(B2290,'Natural Gas'!A:A)</f>
        <v>3447</v>
      </c>
      <c r="E2290" s="4">
        <f ca="1">INDEX('Natural Gas'!B:B,'Price Data'!D2290)</f>
        <v>3.58</v>
      </c>
      <c r="F2290" s="4">
        <f ca="1">MAX((C2290-E2290*$E$4-$E$3),0)</f>
        <v>11.519999999999996</v>
      </c>
      <c r="G2290" s="4">
        <f t="shared" ca="1" si="38"/>
        <v>2010</v>
      </c>
    </row>
    <row r="2291" spans="2:7" x14ac:dyDescent="0.25">
      <c r="B2291" s="18">
        <v>40469</v>
      </c>
      <c r="C2291" s="24">
        <v>41.86</v>
      </c>
      <c r="D2291" s="16">
        <f ca="1">MATCH(B2291,'Natural Gas'!A:A)</f>
        <v>3449</v>
      </c>
      <c r="E2291" s="4">
        <f ca="1">INDEX('Natural Gas'!B:B,'Price Data'!D2291)</f>
        <v>3.36</v>
      </c>
      <c r="F2291" s="4">
        <f ca="1">MAX((C2291-E2291*$E$4-$E$3),0)</f>
        <v>12.98</v>
      </c>
      <c r="G2291" s="4">
        <f t="shared" ca="1" si="38"/>
        <v>2010</v>
      </c>
    </row>
    <row r="2292" spans="2:7" x14ac:dyDescent="0.25">
      <c r="B2292" s="18">
        <v>40470</v>
      </c>
      <c r="C2292" s="24">
        <v>40.42</v>
      </c>
      <c r="D2292" s="16">
        <f ca="1">MATCH(B2292,'Natural Gas'!A:A)</f>
        <v>3450</v>
      </c>
      <c r="E2292" s="4">
        <f ca="1">INDEX('Natural Gas'!B:B,'Price Data'!D2292)</f>
        <v>3.36</v>
      </c>
      <c r="F2292" s="4">
        <f ca="1">MAX((C2292-E2292*$E$4-$E$3),0)</f>
        <v>11.540000000000003</v>
      </c>
      <c r="G2292" s="4">
        <f t="shared" ca="1" si="38"/>
        <v>2010</v>
      </c>
    </row>
    <row r="2293" spans="2:7" x14ac:dyDescent="0.25">
      <c r="B2293" s="18">
        <v>40471</v>
      </c>
      <c r="C2293" s="24">
        <v>40.58</v>
      </c>
      <c r="D2293" s="16">
        <f ca="1">MATCH(B2293,'Natural Gas'!A:A)</f>
        <v>3451</v>
      </c>
      <c r="E2293" s="4">
        <f ca="1">INDEX('Natural Gas'!B:B,'Price Data'!D2293)</f>
        <v>3.46</v>
      </c>
      <c r="F2293" s="4">
        <f ca="1">MAX((C2293-E2293*$E$4-$E$3),0)</f>
        <v>10.899999999999999</v>
      </c>
      <c r="G2293" s="4">
        <f t="shared" ca="1" si="38"/>
        <v>2010</v>
      </c>
    </row>
    <row r="2294" spans="2:7" x14ac:dyDescent="0.25">
      <c r="B2294" s="18">
        <v>40472</v>
      </c>
      <c r="C2294" s="24">
        <v>39.950000000000003</v>
      </c>
      <c r="D2294" s="16">
        <f ca="1">MATCH(B2294,'Natural Gas'!A:A)</f>
        <v>3452</v>
      </c>
      <c r="E2294" s="4">
        <f ca="1">INDEX('Natural Gas'!B:B,'Price Data'!D2294)</f>
        <v>3.46</v>
      </c>
      <c r="F2294" s="4">
        <f ca="1">MAX((C2294-E2294*$E$4-$E$3),0)</f>
        <v>10.270000000000003</v>
      </c>
      <c r="G2294" s="4">
        <f t="shared" ca="1" si="38"/>
        <v>2010</v>
      </c>
    </row>
    <row r="2295" spans="2:7" x14ac:dyDescent="0.25">
      <c r="B2295" s="18">
        <v>40473</v>
      </c>
      <c r="C2295" s="24">
        <v>39.46</v>
      </c>
      <c r="D2295" s="16">
        <f ca="1">MATCH(B2295,'Natural Gas'!A:A)</f>
        <v>3453</v>
      </c>
      <c r="E2295" s="4">
        <f ca="1">INDEX('Natural Gas'!B:B,'Price Data'!D2295)</f>
        <v>3.19</v>
      </c>
      <c r="F2295" s="4">
        <f ca="1">MAX((C2295-E2295*$E$4-$E$3),0)</f>
        <v>11.940000000000001</v>
      </c>
      <c r="G2295" s="4">
        <f t="shared" ca="1" si="38"/>
        <v>2010</v>
      </c>
    </row>
    <row r="2296" spans="2:7" x14ac:dyDescent="0.25">
      <c r="B2296" s="18">
        <v>40476</v>
      </c>
      <c r="C2296" s="24">
        <v>39.72</v>
      </c>
      <c r="D2296" s="16">
        <f ca="1">MATCH(B2296,'Natural Gas'!A:A)</f>
        <v>3454</v>
      </c>
      <c r="E2296" s="4">
        <f ca="1">INDEX('Natural Gas'!B:B,'Price Data'!D2296)</f>
        <v>3.18</v>
      </c>
      <c r="F2296" s="4">
        <f ca="1">MAX((C2296-E2296*$E$4-$E$3),0)</f>
        <v>12.279999999999998</v>
      </c>
      <c r="G2296" s="4">
        <f t="shared" ca="1" si="38"/>
        <v>2010</v>
      </c>
    </row>
    <row r="2297" spans="2:7" x14ac:dyDescent="0.25">
      <c r="B2297" s="18">
        <v>40477</v>
      </c>
      <c r="C2297" s="24">
        <v>41.28</v>
      </c>
      <c r="D2297" s="16">
        <f ca="1">MATCH(B2297,'Natural Gas'!A:A)</f>
        <v>3455</v>
      </c>
      <c r="E2297" s="4">
        <f ca="1">INDEX('Natural Gas'!B:B,'Price Data'!D2297)</f>
        <v>3.28</v>
      </c>
      <c r="F2297" s="4">
        <f ca="1">MAX((C2297-E2297*$E$4-$E$3),0)</f>
        <v>13.040000000000003</v>
      </c>
      <c r="G2297" s="4">
        <f t="shared" ca="1" si="38"/>
        <v>2010</v>
      </c>
    </row>
    <row r="2298" spans="2:7" x14ac:dyDescent="0.25">
      <c r="B2298" s="18">
        <v>40478</v>
      </c>
      <c r="C2298" s="24">
        <v>39.700000000000003</v>
      </c>
      <c r="D2298" s="16">
        <f ca="1">MATCH(B2298,'Natural Gas'!A:A)</f>
        <v>3456</v>
      </c>
      <c r="E2298" s="4">
        <f ca="1">INDEX('Natural Gas'!B:B,'Price Data'!D2298)</f>
        <v>3.37</v>
      </c>
      <c r="F2298" s="4">
        <f ca="1">MAX((C2298-E2298*$E$4-$E$3),0)</f>
        <v>10.740000000000002</v>
      </c>
      <c r="G2298" s="4">
        <f t="shared" ca="1" si="38"/>
        <v>2010</v>
      </c>
    </row>
    <row r="2299" spans="2:7" x14ac:dyDescent="0.25">
      <c r="B2299" s="18">
        <v>40479</v>
      </c>
      <c r="C2299" s="24">
        <v>37.69</v>
      </c>
      <c r="D2299" s="16">
        <f ca="1">MATCH(B2299,'Natural Gas'!A:A)</f>
        <v>3457</v>
      </c>
      <c r="E2299" s="4">
        <f ca="1">INDEX('Natural Gas'!B:B,'Price Data'!D2299)</f>
        <v>3.36</v>
      </c>
      <c r="F2299" s="4">
        <f ca="1">MAX((C2299-E2299*$E$4-$E$3),0)</f>
        <v>8.8099999999999987</v>
      </c>
      <c r="G2299" s="4">
        <f t="shared" ca="1" si="38"/>
        <v>2010</v>
      </c>
    </row>
    <row r="2300" spans="2:7" x14ac:dyDescent="0.25">
      <c r="B2300" s="18">
        <v>40480</v>
      </c>
      <c r="C2300" s="24">
        <v>40.49</v>
      </c>
      <c r="D2300" s="16">
        <f ca="1">MATCH(B2300,'Natural Gas'!A:A)</f>
        <v>3458</v>
      </c>
      <c r="E2300" s="4">
        <f ca="1">INDEX('Natural Gas'!B:B,'Price Data'!D2300)</f>
        <v>3.36</v>
      </c>
      <c r="F2300" s="4">
        <f ca="1">MAX((C2300-E2300*$E$4-$E$3),0)</f>
        <v>11.610000000000003</v>
      </c>
      <c r="G2300" s="4">
        <f t="shared" ca="1" si="38"/>
        <v>2010</v>
      </c>
    </row>
    <row r="2301" spans="2:7" x14ac:dyDescent="0.25">
      <c r="B2301" s="23">
        <v>40483</v>
      </c>
      <c r="C2301" s="22">
        <v>43</v>
      </c>
      <c r="D2301" s="16">
        <f ca="1">MATCH(B2301,'Natural Gas'!A:A)</f>
        <v>3459</v>
      </c>
      <c r="E2301" s="4">
        <f ca="1">INDEX('Natural Gas'!B:B,'Price Data'!D2301)</f>
        <v>3.42</v>
      </c>
      <c r="F2301" s="4">
        <f ca="1">MAX((C2301-E2301*$E$4-$E$3),0)</f>
        <v>13.64</v>
      </c>
      <c r="G2301" s="4">
        <f t="shared" ca="1" si="38"/>
        <v>2010</v>
      </c>
    </row>
    <row r="2302" spans="2:7" x14ac:dyDescent="0.25">
      <c r="B2302" s="23">
        <v>40484</v>
      </c>
      <c r="C2302" s="22">
        <v>43.63</v>
      </c>
      <c r="D2302" s="16">
        <f ca="1">MATCH(B2302,'Natural Gas'!A:A)</f>
        <v>3460</v>
      </c>
      <c r="E2302" s="4">
        <f ca="1">INDEX('Natural Gas'!B:B,'Price Data'!D2302)</f>
        <v>3.2</v>
      </c>
      <c r="F2302" s="4">
        <f ca="1">MAX((C2302-E2302*$E$4-$E$3),0)</f>
        <v>16.03</v>
      </c>
      <c r="G2302" s="4">
        <f t="shared" ca="1" si="38"/>
        <v>2010</v>
      </c>
    </row>
    <row r="2303" spans="2:7" x14ac:dyDescent="0.25">
      <c r="B2303" s="23">
        <v>40485</v>
      </c>
      <c r="C2303" s="22">
        <v>44.77</v>
      </c>
      <c r="D2303" s="16">
        <f ca="1">MATCH(B2303,'Natural Gas'!A:A)</f>
        <v>3461</v>
      </c>
      <c r="E2303" s="4">
        <f ca="1">INDEX('Natural Gas'!B:B,'Price Data'!D2303)</f>
        <v>3.35</v>
      </c>
      <c r="F2303" s="4">
        <f ca="1">MAX((C2303-E2303*$E$4-$E$3),0)</f>
        <v>15.970000000000002</v>
      </c>
      <c r="G2303" s="4">
        <f t="shared" ca="1" si="38"/>
        <v>2010</v>
      </c>
    </row>
    <row r="2304" spans="2:7" x14ac:dyDescent="0.25">
      <c r="B2304" s="23">
        <v>40486</v>
      </c>
      <c r="C2304" s="22">
        <v>43.38</v>
      </c>
      <c r="D2304" s="16">
        <f ca="1">MATCH(B2304,'Natural Gas'!A:A)</f>
        <v>3462</v>
      </c>
      <c r="E2304" s="4">
        <f ca="1">INDEX('Natural Gas'!B:B,'Price Data'!D2304)</f>
        <v>3.53</v>
      </c>
      <c r="F2304" s="4">
        <f ca="1">MAX((C2304-E2304*$E$4-$E$3),0)</f>
        <v>13.140000000000004</v>
      </c>
      <c r="G2304" s="4">
        <f t="shared" ca="1" si="38"/>
        <v>2010</v>
      </c>
    </row>
    <row r="2305" spans="2:7" x14ac:dyDescent="0.25">
      <c r="B2305" s="23">
        <v>40490</v>
      </c>
      <c r="C2305" s="22">
        <v>50.14</v>
      </c>
      <c r="D2305" s="16">
        <f ca="1">MATCH(B2305,'Natural Gas'!A:A)</f>
        <v>3464</v>
      </c>
      <c r="E2305" s="4">
        <f ca="1">INDEX('Natural Gas'!B:B,'Price Data'!D2305)</f>
        <v>3.49</v>
      </c>
      <c r="F2305" s="4">
        <f ca="1">MAX((C2305-E2305*$E$4-$E$3),0)</f>
        <v>20.22</v>
      </c>
      <c r="G2305" s="4">
        <f t="shared" ca="1" si="38"/>
        <v>2010</v>
      </c>
    </row>
    <row r="2306" spans="2:7" x14ac:dyDescent="0.25">
      <c r="B2306" s="23">
        <v>40491</v>
      </c>
      <c r="C2306" s="22">
        <v>53</v>
      </c>
      <c r="D2306" s="16">
        <f ca="1">MATCH(B2306,'Natural Gas'!A:A)</f>
        <v>3465</v>
      </c>
      <c r="E2306" s="4">
        <f ca="1">INDEX('Natural Gas'!B:B,'Price Data'!D2306)</f>
        <v>3.76</v>
      </c>
      <c r="F2306" s="4">
        <f ca="1">MAX((C2306-E2306*$E$4-$E$3),0)</f>
        <v>20.92</v>
      </c>
      <c r="G2306" s="4">
        <f t="shared" ca="1" si="38"/>
        <v>2010</v>
      </c>
    </row>
    <row r="2307" spans="2:7" x14ac:dyDescent="0.25">
      <c r="B2307" s="23">
        <v>40492</v>
      </c>
      <c r="C2307" s="22">
        <v>50.02</v>
      </c>
      <c r="D2307" s="16">
        <f ca="1">MATCH(B2307,'Natural Gas'!A:A)</f>
        <v>3466</v>
      </c>
      <c r="E2307" s="4">
        <f ca="1">INDEX('Natural Gas'!B:B,'Price Data'!D2307)</f>
        <v>4</v>
      </c>
      <c r="F2307" s="4">
        <f ca="1">MAX((C2307-E2307*$E$4-$E$3),0)</f>
        <v>16.020000000000003</v>
      </c>
      <c r="G2307" s="4">
        <f t="shared" ca="1" si="38"/>
        <v>2010</v>
      </c>
    </row>
    <row r="2308" spans="2:7" x14ac:dyDescent="0.25">
      <c r="B2308" s="23">
        <v>40493</v>
      </c>
      <c r="C2308" s="22">
        <v>44.55</v>
      </c>
      <c r="D2308" s="16">
        <f ca="1">MATCH(B2308,'Natural Gas'!A:A)</f>
        <v>3467</v>
      </c>
      <c r="E2308" s="4">
        <f ca="1">INDEX('Natural Gas'!B:B,'Price Data'!D2308)</f>
        <v>3.73</v>
      </c>
      <c r="F2308" s="4">
        <f ca="1">MAX((C2308-E2308*$E$4-$E$3),0)</f>
        <v>12.709999999999997</v>
      </c>
      <c r="G2308" s="4">
        <f t="shared" ca="1" si="38"/>
        <v>2010</v>
      </c>
    </row>
    <row r="2309" spans="2:7" x14ac:dyDescent="0.25">
      <c r="B2309" s="23">
        <v>40494</v>
      </c>
      <c r="C2309" s="22">
        <v>45.89</v>
      </c>
      <c r="D2309" s="16">
        <f ca="1">MATCH(B2309,'Natural Gas'!A:A)</f>
        <v>3468</v>
      </c>
      <c r="E2309" s="4">
        <f ca="1">INDEX('Natural Gas'!B:B,'Price Data'!D2309)</f>
        <v>3.5</v>
      </c>
      <c r="F2309" s="4">
        <f ca="1">MAX((C2309-E2309*$E$4-$E$3),0)</f>
        <v>15.89</v>
      </c>
      <c r="G2309" s="4">
        <f t="shared" ca="1" si="38"/>
        <v>2010</v>
      </c>
    </row>
    <row r="2310" spans="2:7" x14ac:dyDescent="0.25">
      <c r="B2310" s="23">
        <v>40497</v>
      </c>
      <c r="C2310" s="22">
        <v>46.2</v>
      </c>
      <c r="D2310" s="16">
        <f ca="1">MATCH(B2310,'Natural Gas'!A:A)</f>
        <v>3469</v>
      </c>
      <c r="E2310" s="4">
        <f ca="1">INDEX('Natural Gas'!B:B,'Price Data'!D2310)</f>
        <v>3.56</v>
      </c>
      <c r="F2310" s="4">
        <f ca="1">MAX((C2310-E2310*$E$4-$E$3),0)</f>
        <v>15.720000000000002</v>
      </c>
      <c r="G2310" s="4">
        <f t="shared" ca="1" si="38"/>
        <v>2010</v>
      </c>
    </row>
    <row r="2311" spans="2:7" x14ac:dyDescent="0.25">
      <c r="B2311" s="23">
        <v>40498</v>
      </c>
      <c r="C2311" s="22">
        <v>49.17</v>
      </c>
      <c r="D2311" s="16">
        <f ca="1">MATCH(B2311,'Natural Gas'!A:A)</f>
        <v>3470</v>
      </c>
      <c r="E2311" s="4">
        <f ca="1">INDEX('Natural Gas'!B:B,'Price Data'!D2311)</f>
        <v>3.66</v>
      </c>
      <c r="F2311" s="4">
        <f ca="1">MAX((C2311-E2311*$E$4-$E$3),0)</f>
        <v>17.89</v>
      </c>
      <c r="G2311" s="4">
        <f t="shared" ca="1" si="38"/>
        <v>2010</v>
      </c>
    </row>
    <row r="2312" spans="2:7" x14ac:dyDescent="0.25">
      <c r="B2312" s="23">
        <v>40499</v>
      </c>
      <c r="C2312" s="22">
        <v>52.2</v>
      </c>
      <c r="D2312" s="16">
        <f ca="1">MATCH(B2312,'Natural Gas'!A:A)</f>
        <v>3471</v>
      </c>
      <c r="E2312" s="4">
        <f ca="1">INDEX('Natural Gas'!B:B,'Price Data'!D2312)</f>
        <v>3.77</v>
      </c>
      <c r="F2312" s="4">
        <f ca="1">MAX((C2312-E2312*$E$4-$E$3),0)</f>
        <v>20.040000000000003</v>
      </c>
      <c r="G2312" s="4">
        <f t="shared" ca="1" si="38"/>
        <v>2010</v>
      </c>
    </row>
    <row r="2313" spans="2:7" x14ac:dyDescent="0.25">
      <c r="B2313" s="23">
        <v>40500</v>
      </c>
      <c r="C2313" s="22">
        <v>51.05</v>
      </c>
      <c r="D2313" s="16">
        <f ca="1">MATCH(B2313,'Natural Gas'!A:A)</f>
        <v>3472</v>
      </c>
      <c r="E2313" s="4">
        <f ca="1">INDEX('Natural Gas'!B:B,'Price Data'!D2313)</f>
        <v>3.89</v>
      </c>
      <c r="F2313" s="4">
        <f ca="1">MAX((C2313-E2313*$E$4-$E$3),0)</f>
        <v>17.929999999999996</v>
      </c>
      <c r="G2313" s="4">
        <f t="shared" ca="1" si="38"/>
        <v>2010</v>
      </c>
    </row>
    <row r="2314" spans="2:7" x14ac:dyDescent="0.25">
      <c r="B2314" s="23">
        <v>40501</v>
      </c>
      <c r="C2314" s="22">
        <v>48.28</v>
      </c>
      <c r="D2314" s="16">
        <f ca="1">MATCH(B2314,'Natural Gas'!A:A)</f>
        <v>3473</v>
      </c>
      <c r="E2314" s="4">
        <f ca="1">INDEX('Natural Gas'!B:B,'Price Data'!D2314)</f>
        <v>3.79</v>
      </c>
      <c r="F2314" s="4">
        <f ca="1">MAX((C2314-E2314*$E$4-$E$3),0)</f>
        <v>15.96</v>
      </c>
      <c r="G2314" s="4">
        <f t="shared" ca="1" si="38"/>
        <v>2010</v>
      </c>
    </row>
    <row r="2315" spans="2:7" x14ac:dyDescent="0.25">
      <c r="B2315" s="23">
        <v>40504</v>
      </c>
      <c r="C2315" s="22">
        <v>45.95</v>
      </c>
      <c r="D2315" s="16">
        <f ca="1">MATCH(B2315,'Natural Gas'!A:A)</f>
        <v>3474</v>
      </c>
      <c r="E2315" s="4">
        <f ca="1">INDEX('Natural Gas'!B:B,'Price Data'!D2315)</f>
        <v>4.0199999999999996</v>
      </c>
      <c r="F2315" s="4">
        <f ca="1">MAX((C2315-E2315*$E$4-$E$3),0)</f>
        <v>11.790000000000006</v>
      </c>
      <c r="G2315" s="4">
        <f t="shared" ref="G2315:G2378" ca="1" si="39">YEAR(B2315)</f>
        <v>2010</v>
      </c>
    </row>
    <row r="2316" spans="2:7" x14ac:dyDescent="0.25">
      <c r="B2316" s="23">
        <v>40505</v>
      </c>
      <c r="C2316" s="22">
        <v>51.6</v>
      </c>
      <c r="D2316" s="16">
        <f ca="1">MATCH(B2316,'Natural Gas'!A:A)</f>
        <v>3475</v>
      </c>
      <c r="E2316" s="4">
        <f ca="1">INDEX('Natural Gas'!B:B,'Price Data'!D2316)</f>
        <v>3.93</v>
      </c>
      <c r="F2316" s="4">
        <f ca="1">MAX((C2316-E2316*$E$4-$E$3),0)</f>
        <v>18.16</v>
      </c>
      <c r="G2316" s="4">
        <f t="shared" ca="1" si="39"/>
        <v>2010</v>
      </c>
    </row>
    <row r="2317" spans="2:7" x14ac:dyDescent="0.25">
      <c r="B2317" s="23">
        <v>40506</v>
      </c>
      <c r="C2317" s="22">
        <v>51.71</v>
      </c>
      <c r="D2317" s="16">
        <f ca="1">MATCH(B2317,'Natural Gas'!A:A)</f>
        <v>3476</v>
      </c>
      <c r="E2317" s="4">
        <f ca="1">INDEX('Natural Gas'!B:B,'Price Data'!D2317)</f>
        <v>3.82</v>
      </c>
      <c r="F2317" s="4">
        <f ca="1">MAX((C2317-E2317*$E$4-$E$3),0)</f>
        <v>19.150000000000002</v>
      </c>
      <c r="G2317" s="4">
        <f t="shared" ca="1" si="39"/>
        <v>2010</v>
      </c>
    </row>
    <row r="2318" spans="2:7" x14ac:dyDescent="0.25">
      <c r="B2318" s="23">
        <v>40511</v>
      </c>
      <c r="C2318" s="22">
        <v>53.18</v>
      </c>
      <c r="D2318" s="16">
        <f ca="1">MATCH(B2318,'Natural Gas'!A:A)</f>
        <v>3478</v>
      </c>
      <c r="E2318" s="4">
        <f ca="1">INDEX('Natural Gas'!B:B,'Price Data'!D2318)</f>
        <v>4.12</v>
      </c>
      <c r="F2318" s="4">
        <f ca="1">MAX((C2318-E2318*$E$4-$E$3),0)</f>
        <v>18.22</v>
      </c>
      <c r="G2318" s="4">
        <f t="shared" ca="1" si="39"/>
        <v>2010</v>
      </c>
    </row>
    <row r="2319" spans="2:7" x14ac:dyDescent="0.25">
      <c r="B2319" s="23">
        <v>40512</v>
      </c>
      <c r="C2319" s="22">
        <v>47.39</v>
      </c>
      <c r="D2319" s="16">
        <f ca="1">MATCH(B2319,'Natural Gas'!A:A)</f>
        <v>3479</v>
      </c>
      <c r="E2319" s="4">
        <f ca="1">INDEX('Natural Gas'!B:B,'Price Data'!D2319)</f>
        <v>4.16</v>
      </c>
      <c r="F2319" s="4">
        <f ca="1">MAX((C2319-E2319*$E$4-$E$3),0)</f>
        <v>12.11</v>
      </c>
      <c r="G2319" s="4">
        <f t="shared" ca="1" si="39"/>
        <v>2010</v>
      </c>
    </row>
    <row r="2320" spans="2:7" x14ac:dyDescent="0.25">
      <c r="B2320" s="23">
        <v>40513</v>
      </c>
      <c r="C2320" s="22">
        <v>51.45</v>
      </c>
      <c r="D2320" s="16">
        <f ca="1">MATCH(B2320,'Natural Gas'!A:A)</f>
        <v>3480</v>
      </c>
      <c r="E2320" s="4">
        <f ca="1">INDEX('Natural Gas'!B:B,'Price Data'!D2320)</f>
        <v>4.21</v>
      </c>
      <c r="F2320" s="4">
        <f ca="1">MAX((C2320-E2320*$E$4-$E$3),0)</f>
        <v>15.770000000000003</v>
      </c>
      <c r="G2320" s="4">
        <f t="shared" ca="1" si="39"/>
        <v>2010</v>
      </c>
    </row>
    <row r="2321" spans="2:7" x14ac:dyDescent="0.25">
      <c r="B2321" s="23">
        <v>40514</v>
      </c>
      <c r="C2321" s="22">
        <v>51.13</v>
      </c>
      <c r="D2321" s="16">
        <f ca="1">MATCH(B2321,'Natural Gas'!A:A)</f>
        <v>3481</v>
      </c>
      <c r="E2321" s="4">
        <f ca="1">INDEX('Natural Gas'!B:B,'Price Data'!D2321)</f>
        <v>4.28</v>
      </c>
      <c r="F2321" s="4">
        <f ca="1">MAX((C2321-E2321*$E$4-$E$3),0)</f>
        <v>14.89</v>
      </c>
      <c r="G2321" s="4">
        <f t="shared" ca="1" si="39"/>
        <v>2010</v>
      </c>
    </row>
    <row r="2322" spans="2:7" x14ac:dyDescent="0.25">
      <c r="B2322" s="23">
        <v>40515</v>
      </c>
      <c r="C2322" s="22">
        <v>55.3</v>
      </c>
      <c r="D2322" s="16">
        <f ca="1">MATCH(B2322,'Natural Gas'!A:A)</f>
        <v>3482</v>
      </c>
      <c r="E2322" s="4">
        <f ca="1">INDEX('Natural Gas'!B:B,'Price Data'!D2322)</f>
        <v>4.2300000000000004</v>
      </c>
      <c r="F2322" s="4">
        <f ca="1">MAX((C2322-E2322*$E$4-$E$3),0)</f>
        <v>19.459999999999994</v>
      </c>
      <c r="G2322" s="4">
        <f t="shared" ca="1" si="39"/>
        <v>2010</v>
      </c>
    </row>
    <row r="2323" spans="2:7" x14ac:dyDescent="0.25">
      <c r="B2323" s="23">
        <v>40518</v>
      </c>
      <c r="C2323" s="22">
        <v>56.87</v>
      </c>
      <c r="D2323" s="16">
        <f ca="1">MATCH(B2323,'Natural Gas'!A:A)</f>
        <v>3483</v>
      </c>
      <c r="E2323" s="4">
        <f ca="1">INDEX('Natural Gas'!B:B,'Price Data'!D2323)</f>
        <v>4.47</v>
      </c>
      <c r="F2323" s="4">
        <f ca="1">MAX((C2323-E2323*$E$4-$E$3),0)</f>
        <v>19.11</v>
      </c>
      <c r="G2323" s="4">
        <f t="shared" ca="1" si="39"/>
        <v>2010</v>
      </c>
    </row>
    <row r="2324" spans="2:7" x14ac:dyDescent="0.25">
      <c r="B2324" s="23">
        <v>40519</v>
      </c>
      <c r="C2324" s="22">
        <v>59.89</v>
      </c>
      <c r="D2324" s="16">
        <f ca="1">MATCH(B2324,'Natural Gas'!A:A)</f>
        <v>3484</v>
      </c>
      <c r="E2324" s="4">
        <f ca="1">INDEX('Natural Gas'!B:B,'Price Data'!D2324)</f>
        <v>4.4800000000000004</v>
      </c>
      <c r="F2324" s="4">
        <f ca="1">MAX((C2324-E2324*$E$4-$E$3),0)</f>
        <v>22.049999999999997</v>
      </c>
      <c r="G2324" s="4">
        <f t="shared" ca="1" si="39"/>
        <v>2010</v>
      </c>
    </row>
    <row r="2325" spans="2:7" x14ac:dyDescent="0.25">
      <c r="B2325" s="23">
        <v>40520</v>
      </c>
      <c r="C2325" s="22">
        <v>73.31</v>
      </c>
      <c r="D2325" s="16">
        <f ca="1">MATCH(B2325,'Natural Gas'!A:A)</f>
        <v>3485</v>
      </c>
      <c r="E2325" s="4">
        <f ca="1">INDEX('Natural Gas'!B:B,'Price Data'!D2325)</f>
        <v>4.47</v>
      </c>
      <c r="F2325" s="4">
        <f ca="1">MAX((C2325-E2325*$E$4-$E$3),0)</f>
        <v>35.550000000000004</v>
      </c>
      <c r="G2325" s="4">
        <f t="shared" ca="1" si="39"/>
        <v>2010</v>
      </c>
    </row>
    <row r="2326" spans="2:7" x14ac:dyDescent="0.25">
      <c r="B2326" s="23">
        <v>40521</v>
      </c>
      <c r="C2326" s="22">
        <v>65.650000000000006</v>
      </c>
      <c r="D2326" s="16">
        <f ca="1">MATCH(B2326,'Natural Gas'!A:A)</f>
        <v>3486</v>
      </c>
      <c r="E2326" s="4">
        <f ca="1">INDEX('Natural Gas'!B:B,'Price Data'!D2326)</f>
        <v>4.5199999999999996</v>
      </c>
      <c r="F2326" s="4">
        <f ca="1">MAX((C2326-E2326*$E$4-$E$3),0)</f>
        <v>27.490000000000009</v>
      </c>
      <c r="G2326" s="4">
        <f t="shared" ca="1" si="39"/>
        <v>2010</v>
      </c>
    </row>
    <row r="2327" spans="2:7" x14ac:dyDescent="0.25">
      <c r="B2327" s="23">
        <v>40522</v>
      </c>
      <c r="C2327" s="22">
        <v>65.7</v>
      </c>
      <c r="D2327" s="16">
        <f ca="1">MATCH(B2327,'Natural Gas'!A:A)</f>
        <v>3487</v>
      </c>
      <c r="E2327" s="4">
        <f ca="1">INDEX('Natural Gas'!B:B,'Price Data'!D2327)</f>
        <v>4.37</v>
      </c>
      <c r="F2327" s="4">
        <f ca="1">MAX((C2327-E2327*$E$4-$E$3),0)</f>
        <v>28.740000000000002</v>
      </c>
      <c r="G2327" s="4">
        <f t="shared" ca="1" si="39"/>
        <v>2010</v>
      </c>
    </row>
    <row r="2328" spans="2:7" x14ac:dyDescent="0.25">
      <c r="B2328" s="23">
        <v>40525</v>
      </c>
      <c r="C2328" s="22">
        <v>103.52</v>
      </c>
      <c r="D2328" s="16">
        <f ca="1">MATCH(B2328,'Natural Gas'!A:A)</f>
        <v>3488</v>
      </c>
      <c r="E2328" s="4">
        <f ca="1">INDEX('Natural Gas'!B:B,'Price Data'!D2328)</f>
        <v>4.55</v>
      </c>
      <c r="F2328" s="4">
        <f ca="1">MAX((C2328-E2328*$E$4-$E$3),0)</f>
        <v>65.12</v>
      </c>
      <c r="G2328" s="4">
        <f t="shared" ca="1" si="39"/>
        <v>2010</v>
      </c>
    </row>
    <row r="2329" spans="2:7" x14ac:dyDescent="0.25">
      <c r="B2329" s="23">
        <v>40526</v>
      </c>
      <c r="C2329" s="22">
        <v>127.46</v>
      </c>
      <c r="D2329" s="16">
        <f ca="1">MATCH(B2329,'Natural Gas'!A:A)</f>
        <v>3489</v>
      </c>
      <c r="E2329" s="4">
        <f ca="1">INDEX('Natural Gas'!B:B,'Price Data'!D2329)</f>
        <v>4.3499999999999996</v>
      </c>
      <c r="F2329" s="4">
        <f ca="1">MAX((C2329-E2329*$E$4-$E$3),0)</f>
        <v>90.66</v>
      </c>
      <c r="G2329" s="4">
        <f t="shared" ca="1" si="39"/>
        <v>2010</v>
      </c>
    </row>
    <row r="2330" spans="2:7" x14ac:dyDescent="0.25">
      <c r="B2330" s="23">
        <v>40527</v>
      </c>
      <c r="C2330" s="22">
        <v>95.95</v>
      </c>
      <c r="D2330" s="16">
        <f ca="1">MATCH(B2330,'Natural Gas'!A:A)</f>
        <v>3490</v>
      </c>
      <c r="E2330" s="4">
        <f ca="1">INDEX('Natural Gas'!B:B,'Price Data'!D2330)</f>
        <v>4.22</v>
      </c>
      <c r="F2330" s="4">
        <f ca="1">MAX((C2330-E2330*$E$4-$E$3),0)</f>
        <v>60.190000000000005</v>
      </c>
      <c r="G2330" s="4">
        <f t="shared" ca="1" si="39"/>
        <v>2010</v>
      </c>
    </row>
    <row r="2331" spans="2:7" x14ac:dyDescent="0.25">
      <c r="B2331" s="23">
        <v>40528</v>
      </c>
      <c r="C2331" s="22">
        <v>97.94</v>
      </c>
      <c r="D2331" s="16">
        <f ca="1">MATCH(B2331,'Natural Gas'!A:A)</f>
        <v>3491</v>
      </c>
      <c r="E2331" s="4">
        <f ca="1">INDEX('Natural Gas'!B:B,'Price Data'!D2331)</f>
        <v>4.1900000000000004</v>
      </c>
      <c r="F2331" s="4">
        <f ca="1">MAX((C2331-E2331*$E$4-$E$3),0)</f>
        <v>62.419999999999987</v>
      </c>
      <c r="G2331" s="4">
        <f t="shared" ca="1" si="39"/>
        <v>2010</v>
      </c>
    </row>
    <row r="2332" spans="2:7" x14ac:dyDescent="0.25">
      <c r="B2332" s="23">
        <v>40529</v>
      </c>
      <c r="C2332" s="22">
        <v>103.81</v>
      </c>
      <c r="D2332" s="16">
        <f ca="1">MATCH(B2332,'Natural Gas'!A:A)</f>
        <v>3492</v>
      </c>
      <c r="E2332" s="4">
        <f ca="1">INDEX('Natural Gas'!B:B,'Price Data'!D2332)</f>
        <v>3.99</v>
      </c>
      <c r="F2332" s="4">
        <f ca="1">MAX((C2332-E2332*$E$4-$E$3),0)</f>
        <v>69.89</v>
      </c>
      <c r="G2332" s="4">
        <f t="shared" ca="1" si="39"/>
        <v>2010</v>
      </c>
    </row>
    <row r="2333" spans="2:7" x14ac:dyDescent="0.25">
      <c r="B2333" s="23">
        <v>40532</v>
      </c>
      <c r="C2333" s="22">
        <v>91.88</v>
      </c>
      <c r="D2333" s="16">
        <f ca="1">MATCH(B2333,'Natural Gas'!A:A)</f>
        <v>3493</v>
      </c>
      <c r="E2333" s="4">
        <f ca="1">INDEX('Natural Gas'!B:B,'Price Data'!D2333)</f>
        <v>4.0999999999999996</v>
      </c>
      <c r="F2333" s="4">
        <f ca="1">MAX((C2333-E2333*$E$4-$E$3),0)</f>
        <v>57.08</v>
      </c>
      <c r="G2333" s="4">
        <f t="shared" ca="1" si="39"/>
        <v>2010</v>
      </c>
    </row>
    <row r="2334" spans="2:7" x14ac:dyDescent="0.25">
      <c r="B2334" s="23">
        <v>40533</v>
      </c>
      <c r="C2334" s="22">
        <v>76.16</v>
      </c>
      <c r="D2334" s="16">
        <f ca="1">MATCH(B2334,'Natural Gas'!A:A)</f>
        <v>3494</v>
      </c>
      <c r="E2334" s="4">
        <f ca="1">INDEX('Natural Gas'!B:B,'Price Data'!D2334)</f>
        <v>4.17</v>
      </c>
      <c r="F2334" s="4">
        <f ca="1">MAX((C2334-E2334*$E$4-$E$3),0)</f>
        <v>40.799999999999997</v>
      </c>
      <c r="G2334" s="4">
        <f t="shared" ca="1" si="39"/>
        <v>2010</v>
      </c>
    </row>
    <row r="2335" spans="2:7" x14ac:dyDescent="0.25">
      <c r="B2335" s="23">
        <v>40534</v>
      </c>
      <c r="C2335" s="22">
        <v>56.32</v>
      </c>
      <c r="D2335" s="16">
        <f ca="1">MATCH(B2335,'Natural Gas'!A:A)</f>
        <v>3495</v>
      </c>
      <c r="E2335" s="4">
        <f ca="1">INDEX('Natural Gas'!B:B,'Price Data'!D2335)</f>
        <v>4.01</v>
      </c>
      <c r="F2335" s="4">
        <f ca="1">MAX((C2335-E2335*$E$4-$E$3),0)</f>
        <v>22.240000000000002</v>
      </c>
      <c r="G2335" s="4">
        <f t="shared" ca="1" si="39"/>
        <v>2010</v>
      </c>
    </row>
    <row r="2336" spans="2:7" x14ac:dyDescent="0.25">
      <c r="B2336" s="23">
        <v>40535</v>
      </c>
      <c r="C2336" s="22">
        <v>60.15</v>
      </c>
      <c r="D2336" s="16">
        <f ca="1">MATCH(B2336,'Natural Gas'!A:A)</f>
        <v>3496</v>
      </c>
      <c r="E2336" s="4">
        <f ca="1">INDEX('Natural Gas'!B:B,'Price Data'!D2336)</f>
        <v>4.08</v>
      </c>
      <c r="F2336" s="4">
        <f ca="1">MAX((C2336-E2336*$E$4-$E$3),0)</f>
        <v>25.509999999999998</v>
      </c>
      <c r="G2336" s="4">
        <f t="shared" ca="1" si="39"/>
        <v>2010</v>
      </c>
    </row>
    <row r="2337" spans="2:7" x14ac:dyDescent="0.25">
      <c r="B2337" s="23">
        <v>40546</v>
      </c>
      <c r="C2337" s="22">
        <v>54.67</v>
      </c>
      <c r="D2337" s="16">
        <f ca="1">MATCH(B2337,'Natural Gas'!A:A)</f>
        <v>3502</v>
      </c>
      <c r="E2337" s="4">
        <f ca="1">INDEX('Natural Gas'!B:B,'Price Data'!D2337)</f>
        <v>4.54</v>
      </c>
      <c r="F2337" s="4">
        <f ca="1">MAX((C2337-E2337*$E$4-$E$3),0)</f>
        <v>16.350000000000001</v>
      </c>
      <c r="G2337" s="4">
        <f t="shared" ca="1" si="39"/>
        <v>2011</v>
      </c>
    </row>
    <row r="2338" spans="2:7" x14ac:dyDescent="0.25">
      <c r="B2338" s="23">
        <v>40547</v>
      </c>
      <c r="C2338" s="22">
        <v>49.39</v>
      </c>
      <c r="D2338" s="16">
        <f ca="1">MATCH(B2338,'Natural Gas'!A:A)</f>
        <v>3503</v>
      </c>
      <c r="E2338" s="4">
        <f ca="1">INDEX('Natural Gas'!B:B,'Price Data'!D2338)</f>
        <v>4.6100000000000003</v>
      </c>
      <c r="F2338" s="4">
        <f ca="1">MAX((C2338-E2338*$E$4-$E$3),0)</f>
        <v>10.509999999999998</v>
      </c>
      <c r="G2338" s="4">
        <f t="shared" ca="1" si="39"/>
        <v>2011</v>
      </c>
    </row>
    <row r="2339" spans="2:7" x14ac:dyDescent="0.25">
      <c r="B2339" s="23">
        <v>40548</v>
      </c>
      <c r="C2339" s="22">
        <v>53.44</v>
      </c>
      <c r="D2339" s="16">
        <f ca="1">MATCH(B2339,'Natural Gas'!A:A)</f>
        <v>3504</v>
      </c>
      <c r="E2339" s="4">
        <f ca="1">INDEX('Natural Gas'!B:B,'Price Data'!D2339)</f>
        <v>4.5199999999999996</v>
      </c>
      <c r="F2339" s="4">
        <f ca="1">MAX((C2339-E2339*$E$4-$E$3),0)</f>
        <v>15.280000000000001</v>
      </c>
      <c r="G2339" s="4">
        <f t="shared" ca="1" si="39"/>
        <v>2011</v>
      </c>
    </row>
    <row r="2340" spans="2:7" x14ac:dyDescent="0.25">
      <c r="B2340" s="23">
        <v>40549</v>
      </c>
      <c r="C2340" s="22">
        <v>54.05</v>
      </c>
      <c r="D2340" s="16">
        <f ca="1">MATCH(B2340,'Natural Gas'!A:A)</f>
        <v>3505</v>
      </c>
      <c r="E2340" s="4">
        <f ca="1">INDEX('Natural Gas'!B:B,'Price Data'!D2340)</f>
        <v>4.49</v>
      </c>
      <c r="F2340" s="4">
        <f ca="1">MAX((C2340-E2340*$E$4-$E$3),0)</f>
        <v>16.129999999999995</v>
      </c>
      <c r="G2340" s="4">
        <f t="shared" ca="1" si="39"/>
        <v>2011</v>
      </c>
    </row>
    <row r="2341" spans="2:7" x14ac:dyDescent="0.25">
      <c r="B2341" s="23">
        <v>40550</v>
      </c>
      <c r="C2341" s="22">
        <v>65.010000000000005</v>
      </c>
      <c r="D2341" s="16">
        <f ca="1">MATCH(B2341,'Natural Gas'!A:A)</f>
        <v>3506</v>
      </c>
      <c r="E2341" s="4">
        <f ca="1">INDEX('Natural Gas'!B:B,'Price Data'!D2341)</f>
        <v>4.42</v>
      </c>
      <c r="F2341" s="4">
        <f ca="1">MAX((C2341-E2341*$E$4-$E$3),0)</f>
        <v>27.650000000000006</v>
      </c>
      <c r="G2341" s="4">
        <f t="shared" ca="1" si="39"/>
        <v>2011</v>
      </c>
    </row>
    <row r="2342" spans="2:7" x14ac:dyDescent="0.25">
      <c r="B2342" s="23">
        <v>40553</v>
      </c>
      <c r="C2342" s="22">
        <v>69.33</v>
      </c>
      <c r="D2342" s="16">
        <f ca="1">MATCH(B2342,'Natural Gas'!A:A)</f>
        <v>3507</v>
      </c>
      <c r="E2342" s="4">
        <f ca="1">INDEX('Natural Gas'!B:B,'Price Data'!D2342)</f>
        <v>4.49</v>
      </c>
      <c r="F2342" s="4">
        <f ca="1">MAX((C2342-E2342*$E$4-$E$3),0)</f>
        <v>31.409999999999997</v>
      </c>
      <c r="G2342" s="4">
        <f t="shared" ca="1" si="39"/>
        <v>2011</v>
      </c>
    </row>
    <row r="2343" spans="2:7" x14ac:dyDescent="0.25">
      <c r="B2343" s="23">
        <v>40554</v>
      </c>
      <c r="C2343" s="22">
        <v>77.510000000000005</v>
      </c>
      <c r="D2343" s="16">
        <f ca="1">MATCH(B2343,'Natural Gas'!A:A)</f>
        <v>3508</v>
      </c>
      <c r="E2343" s="4">
        <f ca="1">INDEX('Natural Gas'!B:B,'Price Data'!D2343)</f>
        <v>4.42</v>
      </c>
      <c r="F2343" s="4">
        <f ca="1">MAX((C2343-E2343*$E$4-$E$3),0)</f>
        <v>40.150000000000006</v>
      </c>
      <c r="G2343" s="4">
        <f t="shared" ca="1" si="39"/>
        <v>2011</v>
      </c>
    </row>
    <row r="2344" spans="2:7" x14ac:dyDescent="0.25">
      <c r="B2344" s="23">
        <v>40555</v>
      </c>
      <c r="C2344" s="22">
        <v>94.96</v>
      </c>
      <c r="D2344" s="16">
        <f ca="1">MATCH(B2344,'Natural Gas'!A:A)</f>
        <v>3509</v>
      </c>
      <c r="E2344" s="4">
        <f ca="1">INDEX('Natural Gas'!B:B,'Price Data'!D2344)</f>
        <v>4.55</v>
      </c>
      <c r="F2344" s="4">
        <f ca="1">MAX((C2344-E2344*$E$4-$E$3),0)</f>
        <v>56.559999999999995</v>
      </c>
      <c r="G2344" s="4">
        <f t="shared" ca="1" si="39"/>
        <v>2011</v>
      </c>
    </row>
    <row r="2345" spans="2:7" x14ac:dyDescent="0.25">
      <c r="B2345" s="23">
        <v>40556</v>
      </c>
      <c r="C2345" s="22">
        <v>87.7</v>
      </c>
      <c r="D2345" s="16">
        <f ca="1">MATCH(B2345,'Natural Gas'!A:A)</f>
        <v>3510</v>
      </c>
      <c r="E2345" s="4">
        <f ca="1">INDEX('Natural Gas'!B:B,'Price Data'!D2345)</f>
        <v>4.4800000000000004</v>
      </c>
      <c r="F2345" s="4">
        <f ca="1">MAX((C2345-E2345*$E$4-$E$3),0)</f>
        <v>49.86</v>
      </c>
      <c r="G2345" s="4">
        <f t="shared" ca="1" si="39"/>
        <v>2011</v>
      </c>
    </row>
    <row r="2346" spans="2:7" x14ac:dyDescent="0.25">
      <c r="B2346" s="23">
        <v>40557</v>
      </c>
      <c r="C2346" s="22">
        <v>65.03</v>
      </c>
      <c r="D2346" s="16">
        <f ca="1">MATCH(B2346,'Natural Gas'!A:A)</f>
        <v>3511</v>
      </c>
      <c r="E2346" s="4">
        <f ca="1">INDEX('Natural Gas'!B:B,'Price Data'!D2346)</f>
        <v>4.38</v>
      </c>
      <c r="F2346" s="4">
        <f ca="1">MAX((C2346-E2346*$E$4-$E$3),0)</f>
        <v>27.990000000000002</v>
      </c>
      <c r="G2346" s="4">
        <f t="shared" ca="1" si="39"/>
        <v>2011</v>
      </c>
    </row>
    <row r="2347" spans="2:7" x14ac:dyDescent="0.25">
      <c r="B2347" s="23">
        <v>40560</v>
      </c>
      <c r="C2347" s="22">
        <v>68.17</v>
      </c>
      <c r="D2347" s="16">
        <f ca="1">MATCH(B2347,'Natural Gas'!A:A)</f>
        <v>3511</v>
      </c>
      <c r="E2347" s="4">
        <f ca="1">INDEX('Natural Gas'!B:B,'Price Data'!D2347)</f>
        <v>4.38</v>
      </c>
      <c r="F2347" s="4">
        <f ca="1">MAX((C2347-E2347*$E$4-$E$3),0)</f>
        <v>31.130000000000003</v>
      </c>
      <c r="G2347" s="4">
        <f t="shared" ca="1" si="39"/>
        <v>2011</v>
      </c>
    </row>
    <row r="2348" spans="2:7" x14ac:dyDescent="0.25">
      <c r="B2348" s="23">
        <v>40561</v>
      </c>
      <c r="C2348" s="22">
        <v>58.01</v>
      </c>
      <c r="D2348" s="16">
        <f ca="1">MATCH(B2348,'Natural Gas'!A:A)</f>
        <v>3512</v>
      </c>
      <c r="E2348" s="4">
        <f ca="1">INDEX('Natural Gas'!B:B,'Price Data'!D2348)</f>
        <v>4.5199999999999996</v>
      </c>
      <c r="F2348" s="4">
        <f ca="1">MAX((C2348-E2348*$E$4-$E$3),0)</f>
        <v>19.850000000000001</v>
      </c>
      <c r="G2348" s="4">
        <f t="shared" ca="1" si="39"/>
        <v>2011</v>
      </c>
    </row>
    <row r="2349" spans="2:7" x14ac:dyDescent="0.25">
      <c r="B2349" s="23">
        <v>40562</v>
      </c>
      <c r="C2349" s="22">
        <v>80.56</v>
      </c>
      <c r="D2349" s="16">
        <f ca="1">MATCH(B2349,'Natural Gas'!A:A)</f>
        <v>3513</v>
      </c>
      <c r="E2349" s="4">
        <f ca="1">INDEX('Natural Gas'!B:B,'Price Data'!D2349)</f>
        <v>4.4800000000000004</v>
      </c>
      <c r="F2349" s="4">
        <f ca="1">MAX((C2349-E2349*$E$4-$E$3),0)</f>
        <v>42.72</v>
      </c>
      <c r="G2349" s="4">
        <f t="shared" ca="1" si="39"/>
        <v>2011</v>
      </c>
    </row>
    <row r="2350" spans="2:7" x14ac:dyDescent="0.25">
      <c r="B2350" s="23">
        <v>40563</v>
      </c>
      <c r="C2350" s="22">
        <v>106.03</v>
      </c>
      <c r="D2350" s="16">
        <f ca="1">MATCH(B2350,'Natural Gas'!A:A)</f>
        <v>3514</v>
      </c>
      <c r="E2350" s="4">
        <f ca="1">INDEX('Natural Gas'!B:B,'Price Data'!D2350)</f>
        <v>4.57</v>
      </c>
      <c r="F2350" s="4">
        <f ca="1">MAX((C2350-E2350*$E$4-$E$3),0)</f>
        <v>67.47</v>
      </c>
      <c r="G2350" s="4">
        <f t="shared" ca="1" si="39"/>
        <v>2011</v>
      </c>
    </row>
    <row r="2351" spans="2:7" x14ac:dyDescent="0.25">
      <c r="B2351" s="23">
        <v>40564</v>
      </c>
      <c r="C2351" s="22">
        <v>144.63999999999999</v>
      </c>
      <c r="D2351" s="16">
        <f ca="1">MATCH(B2351,'Natural Gas'!A:A)</f>
        <v>3515</v>
      </c>
      <c r="E2351" s="4">
        <f ca="1">INDEX('Natural Gas'!B:B,'Price Data'!D2351)</f>
        <v>4.72</v>
      </c>
      <c r="F2351" s="4">
        <f ca="1">MAX((C2351-E2351*$E$4-$E$3),0)</f>
        <v>104.88</v>
      </c>
      <c r="G2351" s="4">
        <f t="shared" ca="1" si="39"/>
        <v>2011</v>
      </c>
    </row>
    <row r="2352" spans="2:7" x14ac:dyDescent="0.25">
      <c r="B2352" s="23">
        <v>40567</v>
      </c>
      <c r="C2352" s="22">
        <v>91.74</v>
      </c>
      <c r="D2352" s="16">
        <f ca="1">MATCH(B2352,'Natural Gas'!A:A)</f>
        <v>3516</v>
      </c>
      <c r="E2352" s="4">
        <f ca="1">INDEX('Natural Gas'!B:B,'Price Data'!D2352)</f>
        <v>4.72</v>
      </c>
      <c r="F2352" s="4">
        <f ca="1">MAX((C2352-E2352*$E$4-$E$3),0)</f>
        <v>51.98</v>
      </c>
      <c r="G2352" s="4">
        <f t="shared" ca="1" si="39"/>
        <v>2011</v>
      </c>
    </row>
    <row r="2353" spans="2:7" x14ac:dyDescent="0.25">
      <c r="B2353" s="23">
        <v>40568</v>
      </c>
      <c r="C2353" s="22">
        <v>64.38</v>
      </c>
      <c r="D2353" s="16">
        <f ca="1">MATCH(B2353,'Natural Gas'!A:A)</f>
        <v>3517</v>
      </c>
      <c r="E2353" s="4">
        <f ca="1">INDEX('Natural Gas'!B:B,'Price Data'!D2353)</f>
        <v>4.46</v>
      </c>
      <c r="F2353" s="4">
        <f ca="1">MAX((C2353-E2353*$E$4-$E$3),0)</f>
        <v>26.699999999999996</v>
      </c>
      <c r="G2353" s="4">
        <f t="shared" ca="1" si="39"/>
        <v>2011</v>
      </c>
    </row>
    <row r="2354" spans="2:7" x14ac:dyDescent="0.25">
      <c r="B2354" s="23">
        <v>40569</v>
      </c>
      <c r="C2354" s="22">
        <v>76.92</v>
      </c>
      <c r="D2354" s="16">
        <f ca="1">MATCH(B2354,'Natural Gas'!A:A)</f>
        <v>3518</v>
      </c>
      <c r="E2354" s="4">
        <f ca="1">INDEX('Natural Gas'!B:B,'Price Data'!D2354)</f>
        <v>4.4000000000000004</v>
      </c>
      <c r="F2354" s="4">
        <f ca="1">MAX((C2354-E2354*$E$4-$E$3),0)</f>
        <v>39.72</v>
      </c>
      <c r="G2354" s="4">
        <f t="shared" ca="1" si="39"/>
        <v>2011</v>
      </c>
    </row>
    <row r="2355" spans="2:7" x14ac:dyDescent="0.25">
      <c r="B2355" s="23">
        <v>40570</v>
      </c>
      <c r="C2355" s="22">
        <v>86.45</v>
      </c>
      <c r="D2355" s="16">
        <f ca="1">MATCH(B2355,'Natural Gas'!A:A)</f>
        <v>3519</v>
      </c>
      <c r="E2355" s="4">
        <f ca="1">INDEX('Natural Gas'!B:B,'Price Data'!D2355)</f>
        <v>4.41</v>
      </c>
      <c r="F2355" s="4">
        <f ca="1">MAX((C2355-E2355*$E$4-$E$3),0)</f>
        <v>49.17</v>
      </c>
      <c r="G2355" s="4">
        <f t="shared" ca="1" si="39"/>
        <v>2011</v>
      </c>
    </row>
    <row r="2356" spans="2:7" x14ac:dyDescent="0.25">
      <c r="B2356" s="23">
        <v>40571</v>
      </c>
      <c r="C2356" s="22">
        <v>102.85</v>
      </c>
      <c r="D2356" s="16">
        <f ca="1">MATCH(B2356,'Natural Gas'!A:A)</f>
        <v>3520</v>
      </c>
      <c r="E2356" s="4">
        <f ca="1">INDEX('Natural Gas'!B:B,'Price Data'!D2356)</f>
        <v>4.2699999999999996</v>
      </c>
      <c r="F2356" s="4">
        <f ca="1">MAX((C2356-E2356*$E$4-$E$3),0)</f>
        <v>66.69</v>
      </c>
      <c r="G2356" s="4">
        <f t="shared" ca="1" si="39"/>
        <v>2011</v>
      </c>
    </row>
    <row r="2357" spans="2:7" x14ac:dyDescent="0.25">
      <c r="B2357" s="23">
        <v>40574</v>
      </c>
      <c r="C2357" s="22">
        <v>72.680000000000007</v>
      </c>
      <c r="D2357" s="16">
        <f ca="1">MATCH(B2357,'Natural Gas'!A:A)</f>
        <v>3521</v>
      </c>
      <c r="E2357" s="4">
        <f ca="1">INDEX('Natural Gas'!B:B,'Price Data'!D2357)</f>
        <v>4.42</v>
      </c>
      <c r="F2357" s="4">
        <f ca="1">MAX((C2357-E2357*$E$4-$E$3),0)</f>
        <v>35.320000000000007</v>
      </c>
      <c r="G2357" s="4">
        <f t="shared" ca="1" si="39"/>
        <v>2011</v>
      </c>
    </row>
    <row r="2358" spans="2:7" x14ac:dyDescent="0.25">
      <c r="B2358" s="23">
        <v>40575</v>
      </c>
      <c r="C2358" s="22">
        <v>61.77</v>
      </c>
      <c r="D2358" s="16">
        <f ca="1">MATCH(B2358,'Natural Gas'!A:A)</f>
        <v>3522</v>
      </c>
      <c r="E2358" s="4">
        <f ca="1">INDEX('Natural Gas'!B:B,'Price Data'!D2358)</f>
        <v>4.42</v>
      </c>
      <c r="F2358" s="4">
        <f ca="1">MAX((C2358-E2358*$E$4-$E$3),0)</f>
        <v>24.410000000000004</v>
      </c>
      <c r="G2358" s="4">
        <f t="shared" ca="1" si="39"/>
        <v>2011</v>
      </c>
    </row>
    <row r="2359" spans="2:7" x14ac:dyDescent="0.25">
      <c r="B2359" s="23">
        <v>40576</v>
      </c>
      <c r="C2359" s="22">
        <v>76.930000000000007</v>
      </c>
      <c r="D2359" s="16">
        <f ca="1">MATCH(B2359,'Natural Gas'!A:A)</f>
        <v>3523</v>
      </c>
      <c r="E2359" s="4">
        <f ca="1">INDEX('Natural Gas'!B:B,'Price Data'!D2359)</f>
        <v>4.55</v>
      </c>
      <c r="F2359" s="4">
        <f ca="1">MAX((C2359-E2359*$E$4-$E$3),0)</f>
        <v>38.530000000000008</v>
      </c>
      <c r="G2359" s="4">
        <f t="shared" ca="1" si="39"/>
        <v>2011</v>
      </c>
    </row>
    <row r="2360" spans="2:7" x14ac:dyDescent="0.25">
      <c r="B2360" s="23">
        <v>40577</v>
      </c>
      <c r="C2360" s="22">
        <v>70.78</v>
      </c>
      <c r="D2360" s="16">
        <f ca="1">MATCH(B2360,'Natural Gas'!A:A)</f>
        <v>3524</v>
      </c>
      <c r="E2360" s="4">
        <f ca="1">INDEX('Natural Gas'!B:B,'Price Data'!D2360)</f>
        <v>4.6900000000000004</v>
      </c>
      <c r="F2360" s="4">
        <f ca="1">MAX((C2360-E2360*$E$4-$E$3),0)</f>
        <v>31.259999999999998</v>
      </c>
      <c r="G2360" s="4">
        <f t="shared" ca="1" si="39"/>
        <v>2011</v>
      </c>
    </row>
    <row r="2361" spans="2:7" x14ac:dyDescent="0.25">
      <c r="B2361" s="23">
        <v>40578</v>
      </c>
      <c r="C2361" s="22">
        <v>56.71</v>
      </c>
      <c r="D2361" s="16">
        <f ca="1">MATCH(B2361,'Natural Gas'!A:A)</f>
        <v>3525</v>
      </c>
      <c r="E2361" s="4">
        <f ca="1">INDEX('Natural Gas'!B:B,'Price Data'!D2361)</f>
        <v>4.4800000000000004</v>
      </c>
      <c r="F2361" s="4">
        <f ca="1">MAX((C2361-E2361*$E$4-$E$3),0)</f>
        <v>18.869999999999997</v>
      </c>
      <c r="G2361" s="4">
        <f t="shared" ca="1" si="39"/>
        <v>2011</v>
      </c>
    </row>
    <row r="2362" spans="2:7" x14ac:dyDescent="0.25">
      <c r="B2362" s="23">
        <v>40581</v>
      </c>
      <c r="C2362" s="21">
        <v>67.55</v>
      </c>
      <c r="D2362" s="16">
        <f ca="1">MATCH(B2362,'Natural Gas'!A:A)</f>
        <v>3526</v>
      </c>
      <c r="E2362" s="4">
        <f ca="1">INDEX('Natural Gas'!B:B,'Price Data'!D2362)</f>
        <v>4.32</v>
      </c>
      <c r="F2362" s="4">
        <f ca="1">MAX((C2362-E2362*$E$4-$E$3),0)</f>
        <v>30.989999999999995</v>
      </c>
      <c r="G2362" s="4">
        <f t="shared" ca="1" si="39"/>
        <v>2011</v>
      </c>
    </row>
    <row r="2363" spans="2:7" x14ac:dyDescent="0.25">
      <c r="B2363" s="23">
        <v>40582</v>
      </c>
      <c r="C2363" s="21">
        <v>83.78</v>
      </c>
      <c r="D2363" s="16">
        <f ca="1">MATCH(B2363,'Natural Gas'!A:A)</f>
        <v>3527</v>
      </c>
      <c r="E2363" s="4">
        <f ca="1">INDEX('Natural Gas'!B:B,'Price Data'!D2363)</f>
        <v>4.24</v>
      </c>
      <c r="F2363" s="4">
        <f ca="1">MAX((C2363-E2363*$E$4-$E$3),0)</f>
        <v>47.86</v>
      </c>
      <c r="G2363" s="4">
        <f t="shared" ca="1" si="39"/>
        <v>2011</v>
      </c>
    </row>
    <row r="2364" spans="2:7" x14ac:dyDescent="0.25">
      <c r="B2364" s="23">
        <v>40583</v>
      </c>
      <c r="C2364" s="21">
        <v>79.98</v>
      </c>
      <c r="D2364" s="16">
        <f ca="1">MATCH(B2364,'Natural Gas'!A:A)</f>
        <v>3528</v>
      </c>
      <c r="E2364" s="4">
        <f ca="1">INDEX('Natural Gas'!B:B,'Price Data'!D2364)</f>
        <v>4.22</v>
      </c>
      <c r="F2364" s="4">
        <f ca="1">MAX((C2364-E2364*$E$4-$E$3),0)</f>
        <v>44.220000000000006</v>
      </c>
      <c r="G2364" s="4">
        <f t="shared" ca="1" si="39"/>
        <v>2011</v>
      </c>
    </row>
    <row r="2365" spans="2:7" x14ac:dyDescent="0.25">
      <c r="B2365" s="23">
        <v>40584</v>
      </c>
      <c r="C2365" s="21">
        <v>58.46</v>
      </c>
      <c r="D2365" s="16">
        <f ca="1">MATCH(B2365,'Natural Gas'!A:A)</f>
        <v>3529</v>
      </c>
      <c r="E2365" s="4">
        <f ca="1">INDEX('Natural Gas'!B:B,'Price Data'!D2365)</f>
        <v>4.1100000000000003</v>
      </c>
      <c r="F2365" s="4">
        <f ca="1">MAX((C2365-E2365*$E$4-$E$3),0)</f>
        <v>23.58</v>
      </c>
      <c r="G2365" s="4">
        <f t="shared" ca="1" si="39"/>
        <v>2011</v>
      </c>
    </row>
    <row r="2366" spans="2:7" x14ac:dyDescent="0.25">
      <c r="B2366" s="23">
        <v>40585</v>
      </c>
      <c r="C2366" s="21">
        <v>48</v>
      </c>
      <c r="D2366" s="16">
        <f ca="1">MATCH(B2366,'Natural Gas'!A:A)</f>
        <v>3530</v>
      </c>
      <c r="E2366" s="4">
        <f ca="1">INDEX('Natural Gas'!B:B,'Price Data'!D2366)</f>
        <v>3.96</v>
      </c>
      <c r="F2366" s="4">
        <f ca="1">MAX((C2366-E2366*$E$4-$E$3),0)</f>
        <v>14.32</v>
      </c>
      <c r="G2366" s="4">
        <f t="shared" ca="1" si="39"/>
        <v>2011</v>
      </c>
    </row>
    <row r="2367" spans="2:7" x14ac:dyDescent="0.25">
      <c r="B2367" s="23">
        <v>40588</v>
      </c>
      <c r="C2367" s="21">
        <v>53.24</v>
      </c>
      <c r="D2367" s="16">
        <f ca="1">MATCH(B2367,'Natural Gas'!A:A)</f>
        <v>3531</v>
      </c>
      <c r="E2367" s="4">
        <f ca="1">INDEX('Natural Gas'!B:B,'Price Data'!D2367)</f>
        <v>3.89</v>
      </c>
      <c r="F2367" s="4">
        <f ca="1">MAX((C2367-E2367*$E$4-$E$3),0)</f>
        <v>20.12</v>
      </c>
      <c r="G2367" s="4">
        <f t="shared" ca="1" si="39"/>
        <v>2011</v>
      </c>
    </row>
    <row r="2368" spans="2:7" x14ac:dyDescent="0.25">
      <c r="B2368" s="23">
        <v>40589</v>
      </c>
      <c r="C2368" s="21">
        <v>46.51</v>
      </c>
      <c r="D2368" s="16">
        <f ca="1">MATCH(B2368,'Natural Gas'!A:A)</f>
        <v>3532</v>
      </c>
      <c r="E2368" s="4">
        <f ca="1">INDEX('Natural Gas'!B:B,'Price Data'!D2368)</f>
        <v>3.92</v>
      </c>
      <c r="F2368" s="4">
        <f ca="1">MAX((C2368-E2368*$E$4-$E$3),0)</f>
        <v>13.149999999999999</v>
      </c>
      <c r="G2368" s="4">
        <f t="shared" ca="1" si="39"/>
        <v>2011</v>
      </c>
    </row>
    <row r="2369" spans="2:7" x14ac:dyDescent="0.25">
      <c r="B2369" s="23">
        <v>40590</v>
      </c>
      <c r="C2369" s="21">
        <v>43.36</v>
      </c>
      <c r="D2369" s="16">
        <f ca="1">MATCH(B2369,'Natural Gas'!A:A)</f>
        <v>3533</v>
      </c>
      <c r="E2369" s="4">
        <f ca="1">INDEX('Natural Gas'!B:B,'Price Data'!D2369)</f>
        <v>3.93</v>
      </c>
      <c r="F2369" s="4">
        <f ca="1">MAX((C2369-E2369*$E$4-$E$3),0)</f>
        <v>9.9199999999999982</v>
      </c>
      <c r="G2369" s="4">
        <f t="shared" ca="1" si="39"/>
        <v>2011</v>
      </c>
    </row>
    <row r="2370" spans="2:7" x14ac:dyDescent="0.25">
      <c r="B2370" s="23">
        <v>40591</v>
      </c>
      <c r="C2370" s="21">
        <v>40.229999999999997</v>
      </c>
      <c r="D2370" s="16">
        <f ca="1">MATCH(B2370,'Natural Gas'!A:A)</f>
        <v>3534</v>
      </c>
      <c r="E2370" s="4">
        <f ca="1">INDEX('Natural Gas'!B:B,'Price Data'!D2370)</f>
        <v>3.9</v>
      </c>
      <c r="F2370" s="4">
        <f ca="1">MAX((C2370-E2370*$E$4-$E$3),0)</f>
        <v>7.0299999999999976</v>
      </c>
      <c r="G2370" s="4">
        <f t="shared" ca="1" si="39"/>
        <v>2011</v>
      </c>
    </row>
    <row r="2371" spans="2:7" x14ac:dyDescent="0.25">
      <c r="B2371" s="23">
        <v>40592</v>
      </c>
      <c r="C2371" s="21">
        <v>47.58</v>
      </c>
      <c r="D2371" s="16">
        <f ca="1">MATCH(B2371,'Natural Gas'!A:A)</f>
        <v>3535</v>
      </c>
      <c r="E2371" s="4">
        <f ca="1">INDEX('Natural Gas'!B:B,'Price Data'!D2371)</f>
        <v>3.84</v>
      </c>
      <c r="F2371" s="4">
        <f ca="1">MAX((C2371-E2371*$E$4-$E$3),0)</f>
        <v>14.86</v>
      </c>
      <c r="G2371" s="4">
        <f t="shared" ca="1" si="39"/>
        <v>2011</v>
      </c>
    </row>
    <row r="2372" spans="2:7" x14ac:dyDescent="0.25">
      <c r="B2372" s="23">
        <v>40595</v>
      </c>
      <c r="C2372" s="21">
        <v>58.83</v>
      </c>
      <c r="D2372" s="16">
        <f ca="1">MATCH(B2372,'Natural Gas'!A:A)</f>
        <v>3535</v>
      </c>
      <c r="E2372" s="4">
        <f ca="1">INDEX('Natural Gas'!B:B,'Price Data'!D2372)</f>
        <v>3.84</v>
      </c>
      <c r="F2372" s="4">
        <f ca="1">MAX((C2372-E2372*$E$4-$E$3),0)</f>
        <v>26.11</v>
      </c>
      <c r="G2372" s="4">
        <f t="shared" ca="1" si="39"/>
        <v>2011</v>
      </c>
    </row>
    <row r="2373" spans="2:7" x14ac:dyDescent="0.25">
      <c r="B2373" s="18">
        <v>40596</v>
      </c>
      <c r="C2373" s="24">
        <v>83.62</v>
      </c>
      <c r="D2373" s="16">
        <f ca="1">MATCH(B2373,'Natural Gas'!A:A)</f>
        <v>3536</v>
      </c>
      <c r="E2373" s="4">
        <f ca="1">INDEX('Natural Gas'!B:B,'Price Data'!D2373)</f>
        <v>3.89</v>
      </c>
      <c r="F2373" s="4">
        <f ca="1">MAX((C2373-E2373*$E$4-$E$3),0)</f>
        <v>50.5</v>
      </c>
      <c r="G2373" s="4">
        <f t="shared" ca="1" si="39"/>
        <v>2011</v>
      </c>
    </row>
    <row r="2374" spans="2:7" x14ac:dyDescent="0.25">
      <c r="B2374" s="18">
        <v>40597</v>
      </c>
      <c r="C2374" s="24">
        <v>85.81</v>
      </c>
      <c r="D2374" s="16">
        <f ca="1">MATCH(B2374,'Natural Gas'!A:A)</f>
        <v>3537</v>
      </c>
      <c r="E2374" s="4">
        <f ca="1">INDEX('Natural Gas'!B:B,'Price Data'!D2374)</f>
        <v>3.83</v>
      </c>
      <c r="F2374" s="4">
        <f ca="1">MAX((C2374-E2374*$E$4-$E$3),0)</f>
        <v>53.17</v>
      </c>
      <c r="G2374" s="4">
        <f t="shared" ca="1" si="39"/>
        <v>2011</v>
      </c>
    </row>
    <row r="2375" spans="2:7" x14ac:dyDescent="0.25">
      <c r="B2375" s="18">
        <v>40598</v>
      </c>
      <c r="C2375" s="24">
        <v>52.48</v>
      </c>
      <c r="D2375" s="16">
        <f ca="1">MATCH(B2375,'Natural Gas'!A:A)</f>
        <v>3538</v>
      </c>
      <c r="E2375" s="4">
        <f ca="1">INDEX('Natural Gas'!B:B,'Price Data'!D2375)</f>
        <v>3.83</v>
      </c>
      <c r="F2375" s="4">
        <f ca="1">MAX((C2375-E2375*$E$4-$E$3),0)</f>
        <v>19.839999999999996</v>
      </c>
      <c r="G2375" s="4">
        <f t="shared" ca="1" si="39"/>
        <v>2011</v>
      </c>
    </row>
    <row r="2376" spans="2:7" x14ac:dyDescent="0.25">
      <c r="B2376" s="18">
        <v>40599</v>
      </c>
      <c r="C2376" s="24">
        <v>52.89</v>
      </c>
      <c r="D2376" s="16">
        <f ca="1">MATCH(B2376,'Natural Gas'!A:A)</f>
        <v>3539</v>
      </c>
      <c r="E2376" s="4">
        <f ca="1">INDEX('Natural Gas'!B:B,'Price Data'!D2376)</f>
        <v>3.81</v>
      </c>
      <c r="F2376" s="4">
        <f ca="1">MAX((C2376-E2376*$E$4-$E$3),0)</f>
        <v>20.41</v>
      </c>
      <c r="G2376" s="4">
        <f t="shared" ca="1" si="39"/>
        <v>2011</v>
      </c>
    </row>
    <row r="2377" spans="2:7" x14ac:dyDescent="0.25">
      <c r="B2377" s="18">
        <v>40602</v>
      </c>
      <c r="C2377" s="24">
        <v>57.63</v>
      </c>
      <c r="D2377" s="16">
        <f ca="1">MATCH(B2377,'Natural Gas'!A:A)</f>
        <v>3540</v>
      </c>
      <c r="E2377" s="4">
        <f ca="1">INDEX('Natural Gas'!B:B,'Price Data'!D2377)</f>
        <v>3.93</v>
      </c>
      <c r="F2377" s="4">
        <f ca="1">MAX((C2377-E2377*$E$4-$E$3),0)</f>
        <v>24.19</v>
      </c>
      <c r="G2377" s="4">
        <f t="shared" ca="1" si="39"/>
        <v>2011</v>
      </c>
    </row>
    <row r="2378" spans="2:7" x14ac:dyDescent="0.25">
      <c r="B2378" s="18">
        <v>40603</v>
      </c>
      <c r="C2378" s="24">
        <v>62.43</v>
      </c>
      <c r="D2378" s="16">
        <f ca="1">MATCH(B2378,'Natural Gas'!A:A)</f>
        <v>3541</v>
      </c>
      <c r="E2378" s="4">
        <f ca="1">INDEX('Natural Gas'!B:B,'Price Data'!D2378)</f>
        <v>3.93</v>
      </c>
      <c r="F2378" s="4">
        <f ca="1">MAX((C2378-E2378*$E$4-$E$3),0)</f>
        <v>28.99</v>
      </c>
      <c r="G2378" s="4">
        <f t="shared" ca="1" si="39"/>
        <v>2011</v>
      </c>
    </row>
    <row r="2379" spans="2:7" x14ac:dyDescent="0.25">
      <c r="B2379" s="18">
        <v>40604</v>
      </c>
      <c r="C2379" s="24">
        <v>91.07</v>
      </c>
      <c r="D2379" s="16">
        <f ca="1">MATCH(B2379,'Natural Gas'!A:A)</f>
        <v>3542</v>
      </c>
      <c r="E2379" s="4">
        <f ca="1">INDEX('Natural Gas'!B:B,'Price Data'!D2379)</f>
        <v>3.79</v>
      </c>
      <c r="F2379" s="4">
        <f ca="1">MAX((C2379-E2379*$E$4-$E$3),0)</f>
        <v>58.749999999999993</v>
      </c>
      <c r="G2379" s="4">
        <f t="shared" ref="G2379:G2442" ca="1" si="40">YEAR(B2379)</f>
        <v>2011</v>
      </c>
    </row>
    <row r="2380" spans="2:7" x14ac:dyDescent="0.25">
      <c r="B2380" s="18">
        <v>40605</v>
      </c>
      <c r="C2380" s="24">
        <v>57.64</v>
      </c>
      <c r="D2380" s="16">
        <f ca="1">MATCH(B2380,'Natural Gas'!A:A)</f>
        <v>3543</v>
      </c>
      <c r="E2380" s="4">
        <f ca="1">INDEX('Natural Gas'!B:B,'Price Data'!D2380)</f>
        <v>3.75</v>
      </c>
      <c r="F2380" s="4">
        <f ca="1">MAX((C2380-E2380*$E$4-$E$3),0)</f>
        <v>25.64</v>
      </c>
      <c r="G2380" s="4">
        <f t="shared" ca="1" si="40"/>
        <v>2011</v>
      </c>
    </row>
    <row r="2381" spans="2:7" x14ac:dyDescent="0.25">
      <c r="B2381" s="18">
        <v>40606</v>
      </c>
      <c r="C2381" s="24">
        <v>47.47</v>
      </c>
      <c r="D2381" s="16">
        <f ca="1">MATCH(B2381,'Natural Gas'!A:A)</f>
        <v>3544</v>
      </c>
      <c r="E2381" s="4">
        <f ca="1">INDEX('Natural Gas'!B:B,'Price Data'!D2381)</f>
        <v>3.7</v>
      </c>
      <c r="F2381" s="4">
        <f ca="1">MAX((C2381-E2381*$E$4-$E$3),0)</f>
        <v>15.869999999999997</v>
      </c>
      <c r="G2381" s="4">
        <f t="shared" ca="1" si="40"/>
        <v>2011</v>
      </c>
    </row>
    <row r="2382" spans="2:7" x14ac:dyDescent="0.25">
      <c r="B2382" s="23">
        <v>40609</v>
      </c>
      <c r="C2382" s="22">
        <v>49.4</v>
      </c>
      <c r="D2382" s="16">
        <f ca="1">MATCH(B2382,'Natural Gas'!A:A)</f>
        <v>3545</v>
      </c>
      <c r="E2382" s="4">
        <f ca="1">INDEX('Natural Gas'!B:B,'Price Data'!D2382)</f>
        <v>3.73</v>
      </c>
      <c r="F2382" s="4">
        <f ca="1">MAX((C2382-E2382*$E$4-$E$3),0)</f>
        <v>17.559999999999999</v>
      </c>
      <c r="G2382" s="4">
        <f t="shared" ca="1" si="40"/>
        <v>2011</v>
      </c>
    </row>
    <row r="2383" spans="2:7" x14ac:dyDescent="0.25">
      <c r="B2383" s="23">
        <v>40610</v>
      </c>
      <c r="C2383" s="22">
        <v>53.59</v>
      </c>
      <c r="D2383" s="16">
        <f ca="1">MATCH(B2383,'Natural Gas'!A:A)</f>
        <v>3546</v>
      </c>
      <c r="E2383" s="4">
        <f ca="1">INDEX('Natural Gas'!B:B,'Price Data'!D2383)</f>
        <v>3.83</v>
      </c>
      <c r="F2383" s="4">
        <f ca="1">MAX((C2383-E2383*$E$4-$E$3),0)</f>
        <v>20.950000000000003</v>
      </c>
      <c r="G2383" s="4">
        <f t="shared" ca="1" si="40"/>
        <v>2011</v>
      </c>
    </row>
    <row r="2384" spans="2:7" x14ac:dyDescent="0.25">
      <c r="B2384" s="23">
        <v>40611</v>
      </c>
      <c r="C2384" s="22">
        <v>52.8</v>
      </c>
      <c r="D2384" s="16">
        <f ca="1">MATCH(B2384,'Natural Gas'!A:A)</f>
        <v>3547</v>
      </c>
      <c r="E2384" s="4">
        <f ca="1">INDEX('Natural Gas'!B:B,'Price Data'!D2384)</f>
        <v>3.81</v>
      </c>
      <c r="F2384" s="4">
        <f ca="1">MAX((C2384-E2384*$E$4-$E$3),0)</f>
        <v>20.319999999999997</v>
      </c>
      <c r="G2384" s="4">
        <f t="shared" ca="1" si="40"/>
        <v>2011</v>
      </c>
    </row>
    <row r="2385" spans="2:7" x14ac:dyDescent="0.25">
      <c r="B2385" s="23">
        <v>40612</v>
      </c>
      <c r="C2385" s="22">
        <v>46.27</v>
      </c>
      <c r="D2385" s="16">
        <f ca="1">MATCH(B2385,'Natural Gas'!A:A)</f>
        <v>3548</v>
      </c>
      <c r="E2385" s="4">
        <f ca="1">INDEX('Natural Gas'!B:B,'Price Data'!D2385)</f>
        <v>3.87</v>
      </c>
      <c r="F2385" s="4">
        <f ca="1">MAX((C2385-E2385*$E$4-$E$3),0)</f>
        <v>13.310000000000002</v>
      </c>
      <c r="G2385" s="4">
        <f t="shared" ca="1" si="40"/>
        <v>2011</v>
      </c>
    </row>
    <row r="2386" spans="2:7" x14ac:dyDescent="0.25">
      <c r="B2386" s="23">
        <v>40613</v>
      </c>
      <c r="C2386" s="22">
        <v>52.48</v>
      </c>
      <c r="D2386" s="16">
        <f ca="1">MATCH(B2386,'Natural Gas'!A:A)</f>
        <v>3549</v>
      </c>
      <c r="E2386" s="4">
        <f ca="1">INDEX('Natural Gas'!B:B,'Price Data'!D2386)</f>
        <v>3.78</v>
      </c>
      <c r="F2386" s="4">
        <f ca="1">MAX((C2386-E2386*$E$4-$E$3),0)</f>
        <v>20.239999999999998</v>
      </c>
      <c r="G2386" s="4">
        <f t="shared" ca="1" si="40"/>
        <v>2011</v>
      </c>
    </row>
    <row r="2387" spans="2:7" x14ac:dyDescent="0.25">
      <c r="B2387" s="23">
        <v>40616</v>
      </c>
      <c r="C2387" s="22">
        <v>46.69</v>
      </c>
      <c r="D2387" s="16">
        <f ca="1">MATCH(B2387,'Natural Gas'!A:A)</f>
        <v>3550</v>
      </c>
      <c r="E2387" s="4">
        <f ca="1">INDEX('Natural Gas'!B:B,'Price Data'!D2387)</f>
        <v>3.9</v>
      </c>
      <c r="F2387" s="4">
        <f ca="1">MAX((C2387-E2387*$E$4-$E$3),0)</f>
        <v>13.489999999999998</v>
      </c>
      <c r="G2387" s="4">
        <f t="shared" ca="1" si="40"/>
        <v>2011</v>
      </c>
    </row>
    <row r="2388" spans="2:7" x14ac:dyDescent="0.25">
      <c r="B2388" s="23">
        <v>40617</v>
      </c>
      <c r="C2388" s="22">
        <v>43.64</v>
      </c>
      <c r="D2388" s="16">
        <f ca="1">MATCH(B2388,'Natural Gas'!A:A)</f>
        <v>3551</v>
      </c>
      <c r="E2388" s="4">
        <f ca="1">INDEX('Natural Gas'!B:B,'Price Data'!D2388)</f>
        <v>3.81</v>
      </c>
      <c r="F2388" s="4">
        <f ca="1">MAX((C2388-E2388*$E$4-$E$3),0)</f>
        <v>11.16</v>
      </c>
      <c r="G2388" s="4">
        <f t="shared" ca="1" si="40"/>
        <v>2011</v>
      </c>
    </row>
    <row r="2389" spans="2:7" x14ac:dyDescent="0.25">
      <c r="B2389" s="23">
        <v>40618</v>
      </c>
      <c r="C2389" s="22">
        <v>40.96</v>
      </c>
      <c r="D2389" s="16">
        <f ca="1">MATCH(B2389,'Natural Gas'!A:A)</f>
        <v>3552</v>
      </c>
      <c r="E2389" s="4">
        <f ca="1">INDEX('Natural Gas'!B:B,'Price Data'!D2389)</f>
        <v>3.86</v>
      </c>
      <c r="F2389" s="4">
        <f ca="1">MAX((C2389-E2389*$E$4-$E$3),0)</f>
        <v>8.0800000000000018</v>
      </c>
      <c r="G2389" s="4">
        <f t="shared" ca="1" si="40"/>
        <v>2011</v>
      </c>
    </row>
    <row r="2390" spans="2:7" x14ac:dyDescent="0.25">
      <c r="B2390" s="23">
        <v>40619</v>
      </c>
      <c r="C2390" s="22">
        <v>38.53</v>
      </c>
      <c r="D2390" s="16">
        <f ca="1">MATCH(B2390,'Natural Gas'!A:A)</f>
        <v>3553</v>
      </c>
      <c r="E2390" s="4">
        <f ca="1">INDEX('Natural Gas'!B:B,'Price Data'!D2390)</f>
        <v>3.85</v>
      </c>
      <c r="F2390" s="4">
        <f ca="1">MAX((C2390-E2390*$E$4-$E$3),0)</f>
        <v>5.73</v>
      </c>
      <c r="G2390" s="4">
        <f t="shared" ca="1" si="40"/>
        <v>2011</v>
      </c>
    </row>
    <row r="2391" spans="2:7" x14ac:dyDescent="0.25">
      <c r="B2391" s="23">
        <v>40620</v>
      </c>
      <c r="C2391" s="22">
        <v>48.18</v>
      </c>
      <c r="D2391" s="16">
        <f ca="1">MATCH(B2391,'Natural Gas'!A:A)</f>
        <v>3554</v>
      </c>
      <c r="E2391" s="4">
        <f ca="1">INDEX('Natural Gas'!B:B,'Price Data'!D2391)</f>
        <v>3.98</v>
      </c>
      <c r="F2391" s="4">
        <f ca="1">MAX((C2391-E2391*$E$4-$E$3),0)</f>
        <v>14.34</v>
      </c>
      <c r="G2391" s="4">
        <f t="shared" ca="1" si="40"/>
        <v>2011</v>
      </c>
    </row>
    <row r="2392" spans="2:7" x14ac:dyDescent="0.25">
      <c r="B2392" s="23">
        <v>40623</v>
      </c>
      <c r="C2392" s="22">
        <v>51.97</v>
      </c>
      <c r="D2392" s="16">
        <f ca="1">MATCH(B2392,'Natural Gas'!A:A)</f>
        <v>3555</v>
      </c>
      <c r="E2392" s="4">
        <f ca="1">INDEX('Natural Gas'!B:B,'Price Data'!D2392)</f>
        <v>3.99</v>
      </c>
      <c r="F2392" s="4">
        <f ca="1">MAX((C2392-E2392*$E$4-$E$3),0)</f>
        <v>18.049999999999997</v>
      </c>
      <c r="G2392" s="4">
        <f t="shared" ca="1" si="40"/>
        <v>2011</v>
      </c>
    </row>
    <row r="2393" spans="2:7" x14ac:dyDescent="0.25">
      <c r="B2393" s="23">
        <v>40624</v>
      </c>
      <c r="C2393" s="22">
        <v>52.82</v>
      </c>
      <c r="D2393" s="16">
        <f ca="1">MATCH(B2393,'Natural Gas'!A:A)</f>
        <v>3556</v>
      </c>
      <c r="E2393" s="4">
        <f ca="1">INDEX('Natural Gas'!B:B,'Price Data'!D2393)</f>
        <v>4.05</v>
      </c>
      <c r="F2393" s="4">
        <f ca="1">MAX((C2393-E2393*$E$4-$E$3),0)</f>
        <v>18.420000000000002</v>
      </c>
      <c r="G2393" s="4">
        <f t="shared" ca="1" si="40"/>
        <v>2011</v>
      </c>
    </row>
    <row r="2394" spans="2:7" x14ac:dyDescent="0.25">
      <c r="B2394" s="23">
        <v>40625</v>
      </c>
      <c r="C2394" s="22">
        <v>57.39</v>
      </c>
      <c r="D2394" s="16">
        <f ca="1">MATCH(B2394,'Natural Gas'!A:A)</f>
        <v>3557</v>
      </c>
      <c r="E2394" s="4">
        <f ca="1">INDEX('Natural Gas'!B:B,'Price Data'!D2394)</f>
        <v>4.18</v>
      </c>
      <c r="F2394" s="4">
        <f ca="1">MAX((C2394-E2394*$E$4-$E$3),0)</f>
        <v>21.950000000000003</v>
      </c>
      <c r="G2394" s="4">
        <f t="shared" ca="1" si="40"/>
        <v>2011</v>
      </c>
    </row>
    <row r="2395" spans="2:7" x14ac:dyDescent="0.25">
      <c r="B2395" s="23">
        <v>40626</v>
      </c>
      <c r="C2395" s="22">
        <v>55.84</v>
      </c>
      <c r="D2395" s="16">
        <f ca="1">MATCH(B2395,'Natural Gas'!A:A)</f>
        <v>3558</v>
      </c>
      <c r="E2395" s="4">
        <f ca="1">INDEX('Natural Gas'!B:B,'Price Data'!D2395)</f>
        <v>4.2699999999999996</v>
      </c>
      <c r="F2395" s="4">
        <f ca="1">MAX((C2395-E2395*$E$4-$E$3),0)</f>
        <v>19.680000000000007</v>
      </c>
      <c r="G2395" s="4">
        <f t="shared" ca="1" si="40"/>
        <v>2011</v>
      </c>
    </row>
    <row r="2396" spans="2:7" x14ac:dyDescent="0.25">
      <c r="B2396" s="23">
        <v>40627</v>
      </c>
      <c r="C2396" s="22">
        <v>58.55</v>
      </c>
      <c r="D2396" s="16">
        <f ca="1">MATCH(B2396,'Natural Gas'!A:A)</f>
        <v>3559</v>
      </c>
      <c r="E2396" s="4">
        <f ca="1">INDEX('Natural Gas'!B:B,'Price Data'!D2396)</f>
        <v>4.13</v>
      </c>
      <c r="F2396" s="4">
        <f ca="1">MAX((C2396-E2396*$E$4-$E$3),0)</f>
        <v>23.509999999999998</v>
      </c>
      <c r="G2396" s="4">
        <f t="shared" ca="1" si="40"/>
        <v>2011</v>
      </c>
    </row>
    <row r="2397" spans="2:7" x14ac:dyDescent="0.25">
      <c r="B2397" s="23">
        <v>40630</v>
      </c>
      <c r="C2397" s="22">
        <v>52.39</v>
      </c>
      <c r="D2397" s="16">
        <f ca="1">MATCH(B2397,'Natural Gas'!A:A)</f>
        <v>3560</v>
      </c>
      <c r="E2397" s="4">
        <f ca="1">INDEX('Natural Gas'!B:B,'Price Data'!D2397)</f>
        <v>4.3499999999999996</v>
      </c>
      <c r="F2397" s="4">
        <f ca="1">MAX((C2397-E2397*$E$4-$E$3),0)</f>
        <v>15.590000000000003</v>
      </c>
      <c r="G2397" s="4">
        <f t="shared" ca="1" si="40"/>
        <v>2011</v>
      </c>
    </row>
    <row r="2398" spans="2:7" x14ac:dyDescent="0.25">
      <c r="B2398" s="23">
        <v>40631</v>
      </c>
      <c r="C2398" s="22">
        <v>46.61</v>
      </c>
      <c r="D2398" s="16">
        <f ca="1">MATCH(B2398,'Natural Gas'!A:A)</f>
        <v>3561</v>
      </c>
      <c r="E2398" s="4">
        <f ca="1">INDEX('Natural Gas'!B:B,'Price Data'!D2398)</f>
        <v>4.2699999999999996</v>
      </c>
      <c r="F2398" s="4">
        <f ca="1">MAX((C2398-E2398*$E$4-$E$3),0)</f>
        <v>10.450000000000003</v>
      </c>
      <c r="G2398" s="4">
        <f t="shared" ca="1" si="40"/>
        <v>2011</v>
      </c>
    </row>
    <row r="2399" spans="2:7" x14ac:dyDescent="0.25">
      <c r="B2399" s="23">
        <v>40632</v>
      </c>
      <c r="C2399" s="22">
        <v>45.03</v>
      </c>
      <c r="D2399" s="16">
        <f ca="1">MATCH(B2399,'Natural Gas'!A:A)</f>
        <v>3562</v>
      </c>
      <c r="E2399" s="4">
        <f ca="1">INDEX('Natural Gas'!B:B,'Price Data'!D2399)</f>
        <v>4.25</v>
      </c>
      <c r="F2399" s="4">
        <f ca="1">MAX((C2399-E2399*$E$4-$E$3),0)</f>
        <v>9.0300000000000011</v>
      </c>
      <c r="G2399" s="4">
        <f t="shared" ca="1" si="40"/>
        <v>2011</v>
      </c>
    </row>
    <row r="2400" spans="2:7" x14ac:dyDescent="0.25">
      <c r="B2400" s="23">
        <v>40633</v>
      </c>
      <c r="C2400" s="22">
        <v>49.92</v>
      </c>
      <c r="D2400" s="16">
        <f ca="1">MATCH(B2400,'Natural Gas'!A:A)</f>
        <v>3563</v>
      </c>
      <c r="E2400" s="4">
        <f ca="1">INDEX('Natural Gas'!B:B,'Price Data'!D2400)</f>
        <v>4.32</v>
      </c>
      <c r="F2400" s="4">
        <f ca="1">MAX((C2400-E2400*$E$4-$E$3),0)</f>
        <v>13.36</v>
      </c>
      <c r="G2400" s="4">
        <f t="shared" ca="1" si="40"/>
        <v>2011</v>
      </c>
    </row>
    <row r="2401" spans="2:7" x14ac:dyDescent="0.25">
      <c r="B2401" s="23">
        <v>40634</v>
      </c>
      <c r="C2401" s="22">
        <v>55.44</v>
      </c>
      <c r="D2401" s="16">
        <f ca="1">MATCH(B2401,'Natural Gas'!A:A)</f>
        <v>3564</v>
      </c>
      <c r="E2401" s="4">
        <f ca="1">INDEX('Natural Gas'!B:B,'Price Data'!D2401)</f>
        <v>4.32</v>
      </c>
      <c r="F2401" s="4">
        <f ca="1">MAX((C2401-E2401*$E$4-$E$3),0)</f>
        <v>18.879999999999995</v>
      </c>
      <c r="G2401" s="4">
        <f t="shared" ca="1" si="40"/>
        <v>2011</v>
      </c>
    </row>
    <row r="2402" spans="2:7" x14ac:dyDescent="0.25">
      <c r="B2402" s="23">
        <v>40637</v>
      </c>
      <c r="C2402" s="22">
        <v>51.72</v>
      </c>
      <c r="D2402" s="16">
        <f ca="1">MATCH(B2402,'Natural Gas'!A:A)</f>
        <v>3565</v>
      </c>
      <c r="E2402" s="4">
        <f ca="1">INDEX('Natural Gas'!B:B,'Price Data'!D2402)</f>
        <v>4.21</v>
      </c>
      <c r="F2402" s="4">
        <f ca="1">MAX((C2402-E2402*$E$4-$E$3),0)</f>
        <v>16.04</v>
      </c>
      <c r="G2402" s="4">
        <f t="shared" ca="1" si="40"/>
        <v>2011</v>
      </c>
    </row>
    <row r="2403" spans="2:7" x14ac:dyDescent="0.25">
      <c r="B2403" s="23">
        <v>40638</v>
      </c>
      <c r="C2403" s="22">
        <v>50.05</v>
      </c>
      <c r="D2403" s="16">
        <f ca="1">MATCH(B2403,'Natural Gas'!A:A)</f>
        <v>3566</v>
      </c>
      <c r="E2403" s="4">
        <f ca="1">INDEX('Natural Gas'!B:B,'Price Data'!D2403)</f>
        <v>4.22</v>
      </c>
      <c r="F2403" s="4">
        <f ca="1">MAX((C2403-E2403*$E$4-$E$3),0)</f>
        <v>14.29</v>
      </c>
      <c r="G2403" s="4">
        <f t="shared" ca="1" si="40"/>
        <v>2011</v>
      </c>
    </row>
    <row r="2404" spans="2:7" x14ac:dyDescent="0.25">
      <c r="B2404" s="23">
        <v>40639</v>
      </c>
      <c r="C2404" s="22">
        <v>46.71</v>
      </c>
      <c r="D2404" s="16">
        <f ca="1">MATCH(B2404,'Natural Gas'!A:A)</f>
        <v>3567</v>
      </c>
      <c r="E2404" s="4">
        <f ca="1">INDEX('Natural Gas'!B:B,'Price Data'!D2404)</f>
        <v>4.17</v>
      </c>
      <c r="F2404" s="4">
        <f ca="1">MAX((C2404-E2404*$E$4-$E$3),0)</f>
        <v>11.350000000000001</v>
      </c>
      <c r="G2404" s="4">
        <f t="shared" ca="1" si="40"/>
        <v>2011</v>
      </c>
    </row>
    <row r="2405" spans="2:7" x14ac:dyDescent="0.25">
      <c r="B2405" s="23">
        <v>40640</v>
      </c>
      <c r="C2405" s="22">
        <v>46.67</v>
      </c>
      <c r="D2405" s="16">
        <f ca="1">MATCH(B2405,'Natural Gas'!A:A)</f>
        <v>3568</v>
      </c>
      <c r="E2405" s="4">
        <f ca="1">INDEX('Natural Gas'!B:B,'Price Data'!D2405)</f>
        <v>4.12</v>
      </c>
      <c r="F2405" s="4">
        <f ca="1">MAX((C2405-E2405*$E$4-$E$3),0)</f>
        <v>11.71</v>
      </c>
      <c r="G2405" s="4">
        <f t="shared" ca="1" si="40"/>
        <v>2011</v>
      </c>
    </row>
    <row r="2406" spans="2:7" x14ac:dyDescent="0.25">
      <c r="B2406" s="23">
        <v>40641</v>
      </c>
      <c r="C2406" s="22">
        <v>50.42</v>
      </c>
      <c r="D2406" s="16">
        <f ca="1">MATCH(B2406,'Natural Gas'!A:A)</f>
        <v>3569</v>
      </c>
      <c r="E2406" s="4">
        <f ca="1">INDEX('Natural Gas'!B:B,'Price Data'!D2406)</f>
        <v>4.05</v>
      </c>
      <c r="F2406" s="4">
        <f ca="1">MAX((C2406-E2406*$E$4-$E$3),0)</f>
        <v>16.020000000000003</v>
      </c>
      <c r="G2406" s="4">
        <f t="shared" ca="1" si="40"/>
        <v>2011</v>
      </c>
    </row>
    <row r="2407" spans="2:7" x14ac:dyDescent="0.25">
      <c r="B2407" s="23">
        <v>40644</v>
      </c>
      <c r="C2407" s="22">
        <v>45.02</v>
      </c>
      <c r="D2407" s="16">
        <f ca="1">MATCH(B2407,'Natural Gas'!A:A)</f>
        <v>3570</v>
      </c>
      <c r="E2407" s="4">
        <f ca="1">INDEX('Natural Gas'!B:B,'Price Data'!D2407)</f>
        <v>4.05</v>
      </c>
      <c r="F2407" s="4">
        <f ca="1">MAX((C2407-E2407*$E$4-$E$3),0)</f>
        <v>10.620000000000005</v>
      </c>
      <c r="G2407" s="4">
        <f t="shared" ca="1" si="40"/>
        <v>2011</v>
      </c>
    </row>
    <row r="2408" spans="2:7" x14ac:dyDescent="0.25">
      <c r="B2408" s="23">
        <v>40645</v>
      </c>
      <c r="C2408" s="22">
        <v>45.51</v>
      </c>
      <c r="D2408" s="16">
        <f ca="1">MATCH(B2408,'Natural Gas'!A:A)</f>
        <v>3571</v>
      </c>
      <c r="E2408" s="4">
        <f ca="1">INDEX('Natural Gas'!B:B,'Price Data'!D2408)</f>
        <v>4.08</v>
      </c>
      <c r="F2408" s="4">
        <f ca="1">MAX((C2408-E2408*$E$4-$E$3),0)</f>
        <v>10.869999999999997</v>
      </c>
      <c r="G2408" s="4">
        <f t="shared" ca="1" si="40"/>
        <v>2011</v>
      </c>
    </row>
    <row r="2409" spans="2:7" x14ac:dyDescent="0.25">
      <c r="B2409" s="23">
        <v>40646</v>
      </c>
      <c r="C2409" s="22">
        <v>45.11</v>
      </c>
      <c r="D2409" s="16">
        <f ca="1">MATCH(B2409,'Natural Gas'!A:A)</f>
        <v>3572</v>
      </c>
      <c r="E2409" s="4">
        <f ca="1">INDEX('Natural Gas'!B:B,'Price Data'!D2409)</f>
        <v>4.1399999999999997</v>
      </c>
      <c r="F2409" s="4">
        <f ca="1">MAX((C2409-E2409*$E$4-$E$3),0)</f>
        <v>9.990000000000002</v>
      </c>
      <c r="G2409" s="4">
        <f t="shared" ca="1" si="40"/>
        <v>2011</v>
      </c>
    </row>
    <row r="2410" spans="2:7" x14ac:dyDescent="0.25">
      <c r="B2410" s="23">
        <v>40647</v>
      </c>
      <c r="C2410" s="22">
        <v>43.61</v>
      </c>
      <c r="D2410" s="16">
        <f ca="1">MATCH(B2410,'Natural Gas'!A:A)</f>
        <v>3573</v>
      </c>
      <c r="E2410" s="4">
        <f ca="1">INDEX('Natural Gas'!B:B,'Price Data'!D2410)</f>
        <v>4.12</v>
      </c>
      <c r="F2410" s="4">
        <f ca="1">MAX((C2410-E2410*$E$4-$E$3),0)</f>
        <v>8.6499999999999986</v>
      </c>
      <c r="G2410" s="4">
        <f t="shared" ca="1" si="40"/>
        <v>2011</v>
      </c>
    </row>
    <row r="2411" spans="2:7" x14ac:dyDescent="0.25">
      <c r="B2411" s="23">
        <v>40648</v>
      </c>
      <c r="C2411" s="22">
        <v>51.7</v>
      </c>
      <c r="D2411" s="16">
        <f ca="1">MATCH(B2411,'Natural Gas'!A:A)</f>
        <v>3574</v>
      </c>
      <c r="E2411" s="4">
        <f ca="1">INDEX('Natural Gas'!B:B,'Price Data'!D2411)</f>
        <v>4.21</v>
      </c>
      <c r="F2411" s="4">
        <f ca="1">MAX((C2411-E2411*$E$4-$E$3),0)</f>
        <v>16.020000000000003</v>
      </c>
      <c r="G2411" s="4">
        <f t="shared" ca="1" si="40"/>
        <v>2011</v>
      </c>
    </row>
    <row r="2412" spans="2:7" x14ac:dyDescent="0.25">
      <c r="B2412" s="23">
        <v>40651</v>
      </c>
      <c r="C2412" s="22">
        <v>46.84</v>
      </c>
      <c r="D2412" s="16">
        <f ca="1">MATCH(B2412,'Natural Gas'!A:A)</f>
        <v>3575</v>
      </c>
      <c r="E2412" s="4">
        <f ca="1">INDEX('Natural Gas'!B:B,'Price Data'!D2412)</f>
        <v>4.2300000000000004</v>
      </c>
      <c r="F2412" s="4">
        <f ca="1">MAX((C2412-E2412*$E$4-$E$3),0)</f>
        <v>11</v>
      </c>
      <c r="G2412" s="4">
        <f t="shared" ca="1" si="40"/>
        <v>2011</v>
      </c>
    </row>
    <row r="2413" spans="2:7" x14ac:dyDescent="0.25">
      <c r="B2413" s="23">
        <v>40652</v>
      </c>
      <c r="C2413" s="22">
        <v>45.01</v>
      </c>
      <c r="D2413" s="16">
        <f ca="1">MATCH(B2413,'Natural Gas'!A:A)</f>
        <v>3576</v>
      </c>
      <c r="E2413" s="4">
        <f ca="1">INDEX('Natural Gas'!B:B,'Price Data'!D2413)</f>
        <v>4.1900000000000004</v>
      </c>
      <c r="F2413" s="4">
        <f ca="1">MAX((C2413-E2413*$E$4-$E$3),0)</f>
        <v>9.4899999999999949</v>
      </c>
      <c r="G2413" s="4">
        <f t="shared" ca="1" si="40"/>
        <v>2011</v>
      </c>
    </row>
    <row r="2414" spans="2:7" x14ac:dyDescent="0.25">
      <c r="B2414" s="23">
        <v>40653</v>
      </c>
      <c r="C2414" s="22">
        <v>44.81</v>
      </c>
      <c r="D2414" s="16">
        <f ca="1">MATCH(B2414,'Natural Gas'!A:A)</f>
        <v>3577</v>
      </c>
      <c r="E2414" s="4">
        <f ca="1">INDEX('Natural Gas'!B:B,'Price Data'!D2414)</f>
        <v>4.33</v>
      </c>
      <c r="F2414" s="4">
        <f ca="1">MAX((C2414-E2414*$E$4-$E$3),0)</f>
        <v>8.1700000000000017</v>
      </c>
      <c r="G2414" s="4">
        <f t="shared" ca="1" si="40"/>
        <v>2011</v>
      </c>
    </row>
    <row r="2415" spans="2:7" x14ac:dyDescent="0.25">
      <c r="B2415" s="23">
        <v>40654</v>
      </c>
      <c r="C2415" s="22">
        <v>43.42</v>
      </c>
      <c r="D2415" s="16">
        <f ca="1">MATCH(B2415,'Natural Gas'!A:A)</f>
        <v>3578</v>
      </c>
      <c r="E2415" s="4">
        <f ca="1">INDEX('Natural Gas'!B:B,'Price Data'!D2415)</f>
        <v>4.33</v>
      </c>
      <c r="F2415" s="4">
        <f ca="1">MAX((C2415-E2415*$E$4-$E$3),0)</f>
        <v>6.7800000000000011</v>
      </c>
      <c r="G2415" s="4">
        <f t="shared" ca="1" si="40"/>
        <v>2011</v>
      </c>
    </row>
    <row r="2416" spans="2:7" x14ac:dyDescent="0.25">
      <c r="B2416" s="23">
        <v>40658</v>
      </c>
      <c r="C2416" s="22">
        <v>48.37</v>
      </c>
      <c r="D2416" s="16">
        <f ca="1">MATCH(B2416,'Natural Gas'!A:A)</f>
        <v>3579</v>
      </c>
      <c r="E2416" s="4">
        <f ca="1">INDEX('Natural Gas'!B:B,'Price Data'!D2416)</f>
        <v>4.37</v>
      </c>
      <c r="F2416" s="4">
        <f ca="1">MAX((C2416-E2416*$E$4-$E$3),0)</f>
        <v>11.409999999999997</v>
      </c>
      <c r="G2416" s="4">
        <f t="shared" ca="1" si="40"/>
        <v>2011</v>
      </c>
    </row>
    <row r="2417" spans="2:7" x14ac:dyDescent="0.25">
      <c r="B2417" s="18">
        <v>40659</v>
      </c>
      <c r="C2417" s="24">
        <v>48.3</v>
      </c>
      <c r="D2417" s="16">
        <f ca="1">MATCH(B2417,'Natural Gas'!A:A)</f>
        <v>3580</v>
      </c>
      <c r="E2417" s="4">
        <f ca="1">INDEX('Natural Gas'!B:B,'Price Data'!D2417)</f>
        <v>4.32</v>
      </c>
      <c r="F2417" s="4">
        <f ca="1">MAX((C2417-E2417*$E$4-$E$3),0)</f>
        <v>11.739999999999995</v>
      </c>
      <c r="G2417" s="4">
        <f t="shared" ca="1" si="40"/>
        <v>2011</v>
      </c>
    </row>
    <row r="2418" spans="2:7" x14ac:dyDescent="0.25">
      <c r="B2418" s="18">
        <v>40660</v>
      </c>
      <c r="C2418" s="24">
        <v>51.75</v>
      </c>
      <c r="D2418" s="16">
        <f ca="1">MATCH(B2418,'Natural Gas'!A:A)</f>
        <v>3581</v>
      </c>
      <c r="E2418" s="4">
        <f ca="1">INDEX('Natural Gas'!B:B,'Price Data'!D2418)</f>
        <v>4.3499999999999996</v>
      </c>
      <c r="F2418" s="4">
        <f ca="1">MAX((C2418-E2418*$E$4-$E$3),0)</f>
        <v>14.950000000000003</v>
      </c>
      <c r="G2418" s="4">
        <f t="shared" ca="1" si="40"/>
        <v>2011</v>
      </c>
    </row>
    <row r="2419" spans="2:7" x14ac:dyDescent="0.25">
      <c r="B2419" s="18">
        <v>40661</v>
      </c>
      <c r="C2419" s="24">
        <v>47.39</v>
      </c>
      <c r="D2419" s="16">
        <f ca="1">MATCH(B2419,'Natural Gas'!A:A)</f>
        <v>3582</v>
      </c>
      <c r="E2419" s="4">
        <f ca="1">INDEX('Natural Gas'!B:B,'Price Data'!D2419)</f>
        <v>4.38</v>
      </c>
      <c r="F2419" s="4">
        <f ca="1">MAX((C2419-E2419*$E$4-$E$3),0)</f>
        <v>10.350000000000001</v>
      </c>
      <c r="G2419" s="4">
        <f t="shared" ca="1" si="40"/>
        <v>2011</v>
      </c>
    </row>
    <row r="2420" spans="2:7" x14ac:dyDescent="0.25">
      <c r="B2420" s="18">
        <v>40662</v>
      </c>
      <c r="C2420" s="24">
        <v>51.3</v>
      </c>
      <c r="D2420" s="16">
        <f ca="1">MATCH(B2420,'Natural Gas'!A:A)</f>
        <v>3583</v>
      </c>
      <c r="E2420" s="4">
        <f ca="1">INDEX('Natural Gas'!B:B,'Price Data'!D2420)</f>
        <v>4.51</v>
      </c>
      <c r="F2420" s="4">
        <f ca="1">MAX((C2420-E2420*$E$4-$E$3),0)</f>
        <v>13.219999999999999</v>
      </c>
      <c r="G2420" s="4">
        <f t="shared" ca="1" si="40"/>
        <v>2011</v>
      </c>
    </row>
    <row r="2421" spans="2:7" x14ac:dyDescent="0.25">
      <c r="B2421" s="18">
        <v>40665</v>
      </c>
      <c r="C2421" s="24">
        <v>50.96</v>
      </c>
      <c r="D2421" s="16">
        <f ca="1">MATCH(B2421,'Natural Gas'!A:A)</f>
        <v>3584</v>
      </c>
      <c r="E2421" s="4">
        <f ca="1">INDEX('Natural Gas'!B:B,'Price Data'!D2421)</f>
        <v>4.5999999999999996</v>
      </c>
      <c r="F2421" s="4">
        <f ca="1">MAX((C2421-E2421*$E$4-$E$3),0)</f>
        <v>12.160000000000004</v>
      </c>
      <c r="G2421" s="4">
        <f t="shared" ca="1" si="40"/>
        <v>2011</v>
      </c>
    </row>
    <row r="2422" spans="2:7" x14ac:dyDescent="0.25">
      <c r="B2422" s="18">
        <v>40666</v>
      </c>
      <c r="C2422" s="24">
        <v>52.55</v>
      </c>
      <c r="D2422" s="16">
        <f ca="1">MATCH(B2422,'Natural Gas'!A:A)</f>
        <v>3585</v>
      </c>
      <c r="E2422" s="4">
        <f ca="1">INDEX('Natural Gas'!B:B,'Price Data'!D2422)</f>
        <v>4.5999999999999996</v>
      </c>
      <c r="F2422" s="4">
        <f ca="1">MAX((C2422-E2422*$E$4-$E$3),0)</f>
        <v>13.75</v>
      </c>
      <c r="G2422" s="4">
        <f t="shared" ca="1" si="40"/>
        <v>2011</v>
      </c>
    </row>
    <row r="2423" spans="2:7" x14ac:dyDescent="0.25">
      <c r="B2423" s="18">
        <v>40667</v>
      </c>
      <c r="C2423" s="24">
        <v>51.2</v>
      </c>
      <c r="D2423" s="16">
        <f ca="1">MATCH(B2423,'Natural Gas'!A:A)</f>
        <v>3586</v>
      </c>
      <c r="E2423" s="4">
        <f ca="1">INDEX('Natural Gas'!B:B,'Price Data'!D2423)</f>
        <v>4.59</v>
      </c>
      <c r="F2423" s="4">
        <f ca="1">MAX((C2423-E2423*$E$4-$E$3),0)</f>
        <v>12.480000000000004</v>
      </c>
      <c r="G2423" s="4">
        <f t="shared" ca="1" si="40"/>
        <v>2011</v>
      </c>
    </row>
    <row r="2424" spans="2:7" x14ac:dyDescent="0.25">
      <c r="B2424" s="18">
        <v>40668</v>
      </c>
      <c r="C2424" s="24">
        <v>46.42</v>
      </c>
      <c r="D2424" s="16">
        <f ca="1">MATCH(B2424,'Natural Gas'!A:A)</f>
        <v>3587</v>
      </c>
      <c r="E2424" s="4">
        <f ca="1">INDEX('Natural Gas'!B:B,'Price Data'!D2424)</f>
        <v>4.49</v>
      </c>
      <c r="F2424" s="4">
        <f ca="1">MAX((C2424-E2424*$E$4-$E$3),0)</f>
        <v>8.5</v>
      </c>
      <c r="G2424" s="4">
        <f t="shared" ca="1" si="40"/>
        <v>2011</v>
      </c>
    </row>
    <row r="2425" spans="2:7" x14ac:dyDescent="0.25">
      <c r="B2425" s="18">
        <v>40669</v>
      </c>
      <c r="C2425" s="24">
        <v>47.54</v>
      </c>
      <c r="D2425" s="16">
        <f ca="1">MATCH(B2425,'Natural Gas'!A:A)</f>
        <v>3588</v>
      </c>
      <c r="E2425" s="4">
        <f ca="1">INDEX('Natural Gas'!B:B,'Price Data'!D2425)</f>
        <v>4.24</v>
      </c>
      <c r="F2425" s="4">
        <f ca="1">MAX((C2425-E2425*$E$4-$E$3),0)</f>
        <v>11.619999999999997</v>
      </c>
      <c r="G2425" s="4">
        <f t="shared" ca="1" si="40"/>
        <v>2011</v>
      </c>
    </row>
    <row r="2426" spans="2:7" x14ac:dyDescent="0.25">
      <c r="B2426" s="18">
        <v>40672</v>
      </c>
      <c r="C2426" s="24">
        <v>46.81</v>
      </c>
      <c r="D2426" s="16">
        <f ca="1">MATCH(B2426,'Natural Gas'!A:A)</f>
        <v>3589</v>
      </c>
      <c r="E2426" s="4">
        <f ca="1">INDEX('Natural Gas'!B:B,'Price Data'!D2426)</f>
        <v>4.28</v>
      </c>
      <c r="F2426" s="4">
        <f ca="1">MAX((C2426-E2426*$E$4-$E$3),0)</f>
        <v>10.57</v>
      </c>
      <c r="G2426" s="4">
        <f t="shared" ca="1" si="40"/>
        <v>2011</v>
      </c>
    </row>
    <row r="2427" spans="2:7" x14ac:dyDescent="0.25">
      <c r="B2427" s="18">
        <v>40673</v>
      </c>
      <c r="C2427" s="24">
        <v>44.36</v>
      </c>
      <c r="D2427" s="16">
        <f ca="1">MATCH(B2427,'Natural Gas'!A:A)</f>
        <v>3590</v>
      </c>
      <c r="E2427" s="4">
        <f ca="1">INDEX('Natural Gas'!B:B,'Price Data'!D2427)</f>
        <v>4.1900000000000004</v>
      </c>
      <c r="F2427" s="4">
        <f ca="1">MAX((C2427-E2427*$E$4-$E$3),0)</f>
        <v>8.8399999999999963</v>
      </c>
      <c r="G2427" s="4">
        <f t="shared" ca="1" si="40"/>
        <v>2011</v>
      </c>
    </row>
    <row r="2428" spans="2:7" x14ac:dyDescent="0.25">
      <c r="B2428" s="18">
        <v>40674</v>
      </c>
      <c r="C2428" s="24">
        <v>44.76</v>
      </c>
      <c r="D2428" s="16">
        <f ca="1">MATCH(B2428,'Natural Gas'!A:A)</f>
        <v>3591</v>
      </c>
      <c r="E2428" s="4">
        <f ca="1">INDEX('Natural Gas'!B:B,'Price Data'!D2428)</f>
        <v>4.2300000000000004</v>
      </c>
      <c r="F2428" s="4">
        <f ca="1">MAX((C2428-E2428*$E$4-$E$3),0)</f>
        <v>8.9199999999999946</v>
      </c>
      <c r="G2428" s="4">
        <f t="shared" ca="1" si="40"/>
        <v>2011</v>
      </c>
    </row>
    <row r="2429" spans="2:7" x14ac:dyDescent="0.25">
      <c r="B2429" s="18">
        <v>40675</v>
      </c>
      <c r="C2429" s="24">
        <v>44.65</v>
      </c>
      <c r="D2429" s="16">
        <f ca="1">MATCH(B2429,'Natural Gas'!A:A)</f>
        <v>3592</v>
      </c>
      <c r="E2429" s="4">
        <f ca="1">INDEX('Natural Gas'!B:B,'Price Data'!D2429)</f>
        <v>4.0999999999999996</v>
      </c>
      <c r="F2429" s="4">
        <f ca="1">MAX((C2429-E2429*$E$4-$E$3),0)</f>
        <v>9.8500000000000014</v>
      </c>
      <c r="G2429" s="4">
        <f t="shared" ca="1" si="40"/>
        <v>2011</v>
      </c>
    </row>
    <row r="2430" spans="2:7" x14ac:dyDescent="0.25">
      <c r="B2430" s="18">
        <v>40676</v>
      </c>
      <c r="C2430" s="24">
        <v>46.34</v>
      </c>
      <c r="D2430" s="16">
        <f ca="1">MATCH(B2430,'Natural Gas'!A:A)</f>
        <v>3593</v>
      </c>
      <c r="E2430" s="4">
        <f ca="1">INDEX('Natural Gas'!B:B,'Price Data'!D2430)</f>
        <v>4.09</v>
      </c>
      <c r="F2430" s="4">
        <f ca="1">MAX((C2430-E2430*$E$4-$E$3),0)</f>
        <v>11.620000000000005</v>
      </c>
      <c r="G2430" s="4">
        <f t="shared" ca="1" si="40"/>
        <v>2011</v>
      </c>
    </row>
    <row r="2431" spans="2:7" x14ac:dyDescent="0.25">
      <c r="B2431" s="18">
        <v>40679</v>
      </c>
      <c r="C2431" s="24">
        <v>50.8</v>
      </c>
      <c r="D2431" s="16">
        <f ca="1">MATCH(B2431,'Natural Gas'!A:A)</f>
        <v>3594</v>
      </c>
      <c r="E2431" s="4">
        <f ca="1">INDEX('Natural Gas'!B:B,'Price Data'!D2431)</f>
        <v>4.21</v>
      </c>
      <c r="F2431" s="4">
        <f ca="1">MAX((C2431-E2431*$E$4-$E$3),0)</f>
        <v>15.119999999999997</v>
      </c>
      <c r="G2431" s="4">
        <f t="shared" ca="1" si="40"/>
        <v>2011</v>
      </c>
    </row>
    <row r="2432" spans="2:7" x14ac:dyDescent="0.25">
      <c r="B2432" s="18">
        <v>40680</v>
      </c>
      <c r="C2432" s="24">
        <v>48.72</v>
      </c>
      <c r="D2432" s="16">
        <f ca="1">MATCH(B2432,'Natural Gas'!A:A)</f>
        <v>3595</v>
      </c>
      <c r="E2432" s="4">
        <f ca="1">INDEX('Natural Gas'!B:B,'Price Data'!D2432)</f>
        <v>4.25</v>
      </c>
      <c r="F2432" s="4">
        <f ca="1">MAX((C2432-E2432*$E$4-$E$3),0)</f>
        <v>12.719999999999999</v>
      </c>
      <c r="G2432" s="4">
        <f t="shared" ca="1" si="40"/>
        <v>2011</v>
      </c>
    </row>
    <row r="2433" spans="2:7" x14ac:dyDescent="0.25">
      <c r="B2433" s="18">
        <v>40681</v>
      </c>
      <c r="C2433" s="24">
        <v>47.12</v>
      </c>
      <c r="D2433" s="16">
        <f ca="1">MATCH(B2433,'Natural Gas'!A:A)</f>
        <v>3596</v>
      </c>
      <c r="E2433" s="4">
        <f ca="1">INDEX('Natural Gas'!B:B,'Price Data'!D2433)</f>
        <v>4.1500000000000004</v>
      </c>
      <c r="F2433" s="4">
        <f ca="1">MAX((C2433-E2433*$E$4-$E$3),0)</f>
        <v>11.919999999999995</v>
      </c>
      <c r="G2433" s="4">
        <f t="shared" ca="1" si="40"/>
        <v>2011</v>
      </c>
    </row>
    <row r="2434" spans="2:7" x14ac:dyDescent="0.25">
      <c r="B2434" s="18">
        <v>40682</v>
      </c>
      <c r="C2434" s="24">
        <v>44.95</v>
      </c>
      <c r="D2434" s="16">
        <f ca="1">MATCH(B2434,'Natural Gas'!A:A)</f>
        <v>3597</v>
      </c>
      <c r="E2434" s="4">
        <f ca="1">INDEX('Natural Gas'!B:B,'Price Data'!D2434)</f>
        <v>4.0999999999999996</v>
      </c>
      <c r="F2434" s="4">
        <f ca="1">MAX((C2434-E2434*$E$4-$E$3),0)</f>
        <v>10.150000000000006</v>
      </c>
      <c r="G2434" s="4">
        <f t="shared" ca="1" si="40"/>
        <v>2011</v>
      </c>
    </row>
    <row r="2435" spans="2:7" x14ac:dyDescent="0.25">
      <c r="B2435" s="18">
        <v>40683</v>
      </c>
      <c r="C2435" s="24">
        <v>51.35</v>
      </c>
      <c r="D2435" s="16">
        <f ca="1">MATCH(B2435,'Natural Gas'!A:A)</f>
        <v>3598</v>
      </c>
      <c r="E2435" s="4">
        <f ca="1">INDEX('Natural Gas'!B:B,'Price Data'!D2435)</f>
        <v>4.05</v>
      </c>
      <c r="F2435" s="4">
        <f ca="1">MAX((C2435-E2435*$E$4-$E$3),0)</f>
        <v>16.950000000000003</v>
      </c>
      <c r="G2435" s="4">
        <f t="shared" ca="1" si="40"/>
        <v>2011</v>
      </c>
    </row>
    <row r="2436" spans="2:7" x14ac:dyDescent="0.25">
      <c r="B2436" s="18">
        <v>40686</v>
      </c>
      <c r="C2436" s="24">
        <v>48.56</v>
      </c>
      <c r="D2436" s="16">
        <f ca="1">MATCH(B2436,'Natural Gas'!A:A)</f>
        <v>3599</v>
      </c>
      <c r="E2436" s="4">
        <f ca="1">INDEX('Natural Gas'!B:B,'Price Data'!D2436)</f>
        <v>4.2699999999999996</v>
      </c>
      <c r="F2436" s="4">
        <f ca="1">MAX((C2436-E2436*$E$4-$E$3),0)</f>
        <v>12.400000000000006</v>
      </c>
      <c r="G2436" s="4">
        <f t="shared" ca="1" si="40"/>
        <v>2011</v>
      </c>
    </row>
    <row r="2437" spans="2:7" x14ac:dyDescent="0.25">
      <c r="B2437" s="18">
        <v>40687</v>
      </c>
      <c r="C2437" s="24">
        <v>45.82</v>
      </c>
      <c r="D2437" s="16">
        <f ca="1">MATCH(B2437,'Natural Gas'!A:A)</f>
        <v>3600</v>
      </c>
      <c r="E2437" s="4">
        <f ca="1">INDEX('Natural Gas'!B:B,'Price Data'!D2437)</f>
        <v>4.37</v>
      </c>
      <c r="F2437" s="4">
        <f ca="1">MAX((C2437-E2437*$E$4-$E$3),0)</f>
        <v>8.86</v>
      </c>
      <c r="G2437" s="4">
        <f t="shared" ca="1" si="40"/>
        <v>2011</v>
      </c>
    </row>
    <row r="2438" spans="2:7" x14ac:dyDescent="0.25">
      <c r="B2438" s="18">
        <v>40688</v>
      </c>
      <c r="C2438" s="24">
        <v>45.89</v>
      </c>
      <c r="D2438" s="16">
        <f ca="1">MATCH(B2438,'Natural Gas'!A:A)</f>
        <v>3601</v>
      </c>
      <c r="E2438" s="4">
        <f ca="1">INDEX('Natural Gas'!B:B,'Price Data'!D2438)</f>
        <v>4.3600000000000003</v>
      </c>
      <c r="F2438" s="4">
        <f ca="1">MAX((C2438-E2438*$E$4-$E$3),0)</f>
        <v>9.009999999999998</v>
      </c>
      <c r="G2438" s="4">
        <f t="shared" ca="1" si="40"/>
        <v>2011</v>
      </c>
    </row>
    <row r="2439" spans="2:7" x14ac:dyDescent="0.25">
      <c r="B2439" s="18">
        <v>40689</v>
      </c>
      <c r="C2439" s="24">
        <v>49.82</v>
      </c>
      <c r="D2439" s="16">
        <f ca="1">MATCH(B2439,'Natural Gas'!A:A)</f>
        <v>3602</v>
      </c>
      <c r="E2439" s="4">
        <f ca="1">INDEX('Natural Gas'!B:B,'Price Data'!D2439)</f>
        <v>4.37</v>
      </c>
      <c r="F2439" s="4">
        <f ca="1">MAX((C2439-E2439*$E$4-$E$3),0)</f>
        <v>12.86</v>
      </c>
      <c r="G2439" s="4">
        <f t="shared" ca="1" si="40"/>
        <v>2011</v>
      </c>
    </row>
    <row r="2440" spans="2:7" x14ac:dyDescent="0.25">
      <c r="B2440" s="18">
        <v>40690</v>
      </c>
      <c r="C2440" s="24">
        <v>62.85</v>
      </c>
      <c r="D2440" s="16">
        <f ca="1">MATCH(B2440,'Natural Gas'!A:A)</f>
        <v>3603</v>
      </c>
      <c r="E2440" s="4">
        <f ca="1">INDEX('Natural Gas'!B:B,'Price Data'!D2440)</f>
        <v>4.3600000000000003</v>
      </c>
      <c r="F2440" s="4">
        <f ca="1">MAX((C2440-E2440*$E$4-$E$3),0)</f>
        <v>25.97</v>
      </c>
      <c r="G2440" s="4">
        <f t="shared" ca="1" si="40"/>
        <v>2011</v>
      </c>
    </row>
    <row r="2441" spans="2:7" x14ac:dyDescent="0.25">
      <c r="B2441" s="18">
        <v>40694</v>
      </c>
      <c r="C2441" s="24">
        <v>60.29</v>
      </c>
      <c r="D2441" s="16">
        <f ca="1">MATCH(B2441,'Natural Gas'!A:A)</f>
        <v>3604</v>
      </c>
      <c r="E2441" s="4">
        <f ca="1">INDEX('Natural Gas'!B:B,'Price Data'!D2441)</f>
        <v>4.63</v>
      </c>
      <c r="F2441" s="4">
        <f ca="1">MAX((C2441-E2441*$E$4-$E$3),0)</f>
        <v>21.25</v>
      </c>
      <c r="G2441" s="4">
        <f t="shared" ca="1" si="40"/>
        <v>2011</v>
      </c>
    </row>
    <row r="2442" spans="2:7" x14ac:dyDescent="0.25">
      <c r="B2442" s="18">
        <v>40695</v>
      </c>
      <c r="C2442" s="24">
        <v>46.58</v>
      </c>
      <c r="D2442" s="16">
        <f ca="1">MATCH(B2442,'Natural Gas'!A:A)</f>
        <v>3605</v>
      </c>
      <c r="E2442" s="4">
        <f ca="1">INDEX('Natural Gas'!B:B,'Price Data'!D2442)</f>
        <v>4.62</v>
      </c>
      <c r="F2442" s="4">
        <f ca="1">MAX((C2442-E2442*$E$4-$E$3),0)</f>
        <v>7.6199999999999974</v>
      </c>
      <c r="G2442" s="4">
        <f t="shared" ca="1" si="40"/>
        <v>2011</v>
      </c>
    </row>
    <row r="2443" spans="2:7" x14ac:dyDescent="0.25">
      <c r="B2443" s="18">
        <v>40696</v>
      </c>
      <c r="C2443" s="24">
        <v>43.95</v>
      </c>
      <c r="D2443" s="16">
        <f ca="1">MATCH(B2443,'Natural Gas'!A:A)</f>
        <v>3606</v>
      </c>
      <c r="E2443" s="4">
        <f ca="1">INDEX('Natural Gas'!B:B,'Price Data'!D2443)</f>
        <v>4.6399999999999997</v>
      </c>
      <c r="F2443" s="4">
        <f ca="1">MAX((C2443-E2443*$E$4-$E$3),0)</f>
        <v>4.8300000000000054</v>
      </c>
      <c r="G2443" s="4">
        <f t="shared" ref="G2443:G2506" ca="1" si="41">YEAR(B2443)</f>
        <v>2011</v>
      </c>
    </row>
    <row r="2444" spans="2:7" x14ac:dyDescent="0.25">
      <c r="B2444" s="18">
        <v>40697</v>
      </c>
      <c r="C2444" s="24">
        <v>46.53</v>
      </c>
      <c r="D2444" s="16">
        <f ca="1">MATCH(B2444,'Natural Gas'!A:A)</f>
        <v>3607</v>
      </c>
      <c r="E2444" s="4">
        <f ca="1">INDEX('Natural Gas'!B:B,'Price Data'!D2444)</f>
        <v>4.72</v>
      </c>
      <c r="F2444" s="4">
        <f ca="1">MAX((C2444-E2444*$E$4-$E$3),0)</f>
        <v>6.7700000000000031</v>
      </c>
      <c r="G2444" s="4">
        <f t="shared" ca="1" si="41"/>
        <v>2011</v>
      </c>
    </row>
    <row r="2445" spans="2:7" x14ac:dyDescent="0.25">
      <c r="B2445" s="18">
        <v>40700</v>
      </c>
      <c r="C2445" s="24">
        <v>53.63</v>
      </c>
      <c r="D2445" s="16">
        <f ca="1">MATCH(B2445,'Natural Gas'!A:A)</f>
        <v>3608</v>
      </c>
      <c r="E2445" s="4">
        <f ca="1">INDEX('Natural Gas'!B:B,'Price Data'!D2445)</f>
        <v>4.83</v>
      </c>
      <c r="F2445" s="4">
        <f ca="1">MAX((C2445-E2445*$E$4-$E$3),0)</f>
        <v>12.990000000000002</v>
      </c>
      <c r="G2445" s="4">
        <f t="shared" ca="1" si="41"/>
        <v>2011</v>
      </c>
    </row>
    <row r="2446" spans="2:7" x14ac:dyDescent="0.25">
      <c r="B2446" s="18">
        <v>40701</v>
      </c>
      <c r="C2446" s="24">
        <v>69.540000000000006</v>
      </c>
      <c r="D2446" s="16">
        <f ca="1">MATCH(B2446,'Natural Gas'!A:A)</f>
        <v>3609</v>
      </c>
      <c r="E2446" s="4">
        <f ca="1">INDEX('Natural Gas'!B:B,'Price Data'!D2446)</f>
        <v>4.83</v>
      </c>
      <c r="F2446" s="4">
        <f ca="1">MAX((C2446-E2446*$E$4-$E$3),0)</f>
        <v>28.900000000000006</v>
      </c>
      <c r="G2446" s="4">
        <f t="shared" ca="1" si="41"/>
        <v>2011</v>
      </c>
    </row>
    <row r="2447" spans="2:7" x14ac:dyDescent="0.25">
      <c r="B2447" s="18">
        <v>40702</v>
      </c>
      <c r="C2447" s="24">
        <v>130.74</v>
      </c>
      <c r="D2447" s="16">
        <f ca="1">MATCH(B2447,'Natural Gas'!A:A)</f>
        <v>3610</v>
      </c>
      <c r="E2447" s="4">
        <f ca="1">INDEX('Natural Gas'!B:B,'Price Data'!D2447)</f>
        <v>4.83</v>
      </c>
      <c r="F2447" s="4">
        <f ca="1">MAX((C2447-E2447*$E$4-$E$3),0)</f>
        <v>90.100000000000009</v>
      </c>
      <c r="G2447" s="4">
        <f t="shared" ca="1" si="41"/>
        <v>2011</v>
      </c>
    </row>
    <row r="2448" spans="2:7" x14ac:dyDescent="0.25">
      <c r="B2448" s="18">
        <v>40703</v>
      </c>
      <c r="C2448" s="24">
        <v>54.25</v>
      </c>
      <c r="D2448" s="16">
        <f ca="1">MATCH(B2448,'Natural Gas'!A:A)</f>
        <v>3611</v>
      </c>
      <c r="E2448" s="4">
        <f ca="1">INDEX('Natural Gas'!B:B,'Price Data'!D2448)</f>
        <v>4.92</v>
      </c>
      <c r="F2448" s="4">
        <f ca="1">MAX((C2448-E2448*$E$4-$E$3),0)</f>
        <v>12.89</v>
      </c>
      <c r="G2448" s="4">
        <f t="shared" ca="1" si="41"/>
        <v>2011</v>
      </c>
    </row>
    <row r="2449" spans="2:7" x14ac:dyDescent="0.25">
      <c r="B2449" s="18">
        <v>40704</v>
      </c>
      <c r="C2449" s="24">
        <v>47.11</v>
      </c>
      <c r="D2449" s="16">
        <f ca="1">MATCH(B2449,'Natural Gas'!A:A)</f>
        <v>3612</v>
      </c>
      <c r="E2449" s="4">
        <f ca="1">INDEX('Natural Gas'!B:B,'Price Data'!D2449)</f>
        <v>4.72</v>
      </c>
      <c r="F2449" s="4">
        <f ca="1">MAX((C2449-E2449*$E$4-$E$3),0)</f>
        <v>7.3500000000000014</v>
      </c>
      <c r="G2449" s="4">
        <f t="shared" ca="1" si="41"/>
        <v>2011</v>
      </c>
    </row>
    <row r="2450" spans="2:7" x14ac:dyDescent="0.25">
      <c r="B2450" s="18">
        <v>40707</v>
      </c>
      <c r="C2450" s="24">
        <v>43.96</v>
      </c>
      <c r="D2450" s="16">
        <f ca="1">MATCH(B2450,'Natural Gas'!A:A)</f>
        <v>3613</v>
      </c>
      <c r="E2450" s="4">
        <f ca="1">INDEX('Natural Gas'!B:B,'Price Data'!D2450)</f>
        <v>4.75</v>
      </c>
      <c r="F2450" s="4">
        <f ca="1">MAX((C2450-E2450*$E$4-$E$3),0)</f>
        <v>3.9600000000000009</v>
      </c>
      <c r="G2450" s="4">
        <f t="shared" ca="1" si="41"/>
        <v>2011</v>
      </c>
    </row>
    <row r="2451" spans="2:7" x14ac:dyDescent="0.25">
      <c r="B2451" s="18">
        <v>40708</v>
      </c>
      <c r="C2451" s="24">
        <v>44.37</v>
      </c>
      <c r="D2451" s="16">
        <f ca="1">MATCH(B2451,'Natural Gas'!A:A)</f>
        <v>3614</v>
      </c>
      <c r="E2451" s="4">
        <f ca="1">INDEX('Natural Gas'!B:B,'Price Data'!D2451)</f>
        <v>4.59</v>
      </c>
      <c r="F2451" s="4">
        <f ca="1">MAX((C2451-E2451*$E$4-$E$3),0)</f>
        <v>5.6499999999999986</v>
      </c>
      <c r="G2451" s="4">
        <f t="shared" ca="1" si="41"/>
        <v>2011</v>
      </c>
    </row>
    <row r="2452" spans="2:7" x14ac:dyDescent="0.25">
      <c r="B2452" s="18">
        <v>40709</v>
      </c>
      <c r="C2452" s="24">
        <v>48.96</v>
      </c>
      <c r="D2452" s="16">
        <f ca="1">MATCH(B2452,'Natural Gas'!A:A)</f>
        <v>3615</v>
      </c>
      <c r="E2452" s="4">
        <f ca="1">INDEX('Natural Gas'!B:B,'Price Data'!D2452)</f>
        <v>4.53</v>
      </c>
      <c r="F2452" s="4">
        <f ca="1">MAX((C2452-E2452*$E$4-$E$3),0)</f>
        <v>10.719999999999999</v>
      </c>
      <c r="G2452" s="4">
        <f t="shared" ca="1" si="41"/>
        <v>2011</v>
      </c>
    </row>
    <row r="2453" spans="2:7" x14ac:dyDescent="0.25">
      <c r="B2453" s="18">
        <v>40710</v>
      </c>
      <c r="C2453" s="24">
        <v>45.98</v>
      </c>
      <c r="D2453" s="16">
        <f ca="1">MATCH(B2453,'Natural Gas'!A:A)</f>
        <v>3616</v>
      </c>
      <c r="E2453" s="4">
        <f ca="1">INDEX('Natural Gas'!B:B,'Price Data'!D2453)</f>
        <v>4.54</v>
      </c>
      <c r="F2453" s="4">
        <f ca="1">MAX((C2453-E2453*$E$4-$E$3),0)</f>
        <v>7.6599999999999966</v>
      </c>
      <c r="G2453" s="4">
        <f t="shared" ca="1" si="41"/>
        <v>2011</v>
      </c>
    </row>
    <row r="2454" spans="2:7" x14ac:dyDescent="0.25">
      <c r="B2454" s="18">
        <v>40711</v>
      </c>
      <c r="C2454" s="24">
        <v>47.82</v>
      </c>
      <c r="D2454" s="16">
        <f ca="1">MATCH(B2454,'Natural Gas'!A:A)</f>
        <v>3617</v>
      </c>
      <c r="E2454" s="4">
        <f ca="1">INDEX('Natural Gas'!B:B,'Price Data'!D2454)</f>
        <v>4.3899999999999997</v>
      </c>
      <c r="F2454" s="4">
        <f ca="1">MAX((C2454-E2454*$E$4-$E$3),0)</f>
        <v>10.700000000000003</v>
      </c>
      <c r="G2454" s="4">
        <f t="shared" ca="1" si="41"/>
        <v>2011</v>
      </c>
    </row>
    <row r="2455" spans="2:7" x14ac:dyDescent="0.25">
      <c r="B2455" s="18">
        <v>40714</v>
      </c>
      <c r="C2455" s="24">
        <v>47.72</v>
      </c>
      <c r="D2455" s="16">
        <f ca="1">MATCH(B2455,'Natural Gas'!A:A)</f>
        <v>3618</v>
      </c>
      <c r="E2455" s="4">
        <f ca="1">INDEX('Natural Gas'!B:B,'Price Data'!D2455)</f>
        <v>4.33</v>
      </c>
      <c r="F2455" s="4">
        <f ca="1">MAX((C2455-E2455*$E$4-$E$3),0)</f>
        <v>11.079999999999998</v>
      </c>
      <c r="G2455" s="4">
        <f t="shared" ca="1" si="41"/>
        <v>2011</v>
      </c>
    </row>
    <row r="2456" spans="2:7" x14ac:dyDescent="0.25">
      <c r="B2456" s="18">
        <v>40715</v>
      </c>
      <c r="C2456" s="24">
        <v>48.01</v>
      </c>
      <c r="D2456" s="16">
        <f ca="1">MATCH(B2456,'Natural Gas'!A:A)</f>
        <v>3619</v>
      </c>
      <c r="E2456" s="4">
        <f ca="1">INDEX('Natural Gas'!B:B,'Price Data'!D2456)</f>
        <v>4.37</v>
      </c>
      <c r="F2456" s="4">
        <f ca="1">MAX((C2456-E2456*$E$4-$E$3),0)</f>
        <v>11.049999999999997</v>
      </c>
      <c r="G2456" s="4">
        <f t="shared" ca="1" si="41"/>
        <v>2011</v>
      </c>
    </row>
    <row r="2457" spans="2:7" x14ac:dyDescent="0.25">
      <c r="B2457" s="18">
        <v>40716</v>
      </c>
      <c r="C2457" s="24">
        <v>46.43</v>
      </c>
      <c r="D2457" s="16">
        <f ca="1">MATCH(B2457,'Natural Gas'!A:A)</f>
        <v>3620</v>
      </c>
      <c r="E2457" s="4">
        <f ca="1">INDEX('Natural Gas'!B:B,'Price Data'!D2457)</f>
        <v>4.42</v>
      </c>
      <c r="F2457" s="4">
        <f ca="1">MAX((C2457-E2457*$E$4-$E$3),0)</f>
        <v>9.07</v>
      </c>
      <c r="G2457" s="4">
        <f t="shared" ca="1" si="41"/>
        <v>2011</v>
      </c>
    </row>
    <row r="2458" spans="2:7" x14ac:dyDescent="0.25">
      <c r="B2458" s="18">
        <v>40717</v>
      </c>
      <c r="C2458" s="24">
        <v>45.66</v>
      </c>
      <c r="D2458" s="16">
        <f ca="1">MATCH(B2458,'Natural Gas'!A:A)</f>
        <v>3621</v>
      </c>
      <c r="E2458" s="4">
        <f ca="1">INDEX('Natural Gas'!B:B,'Price Data'!D2458)</f>
        <v>4.3099999999999996</v>
      </c>
      <c r="F2458" s="4">
        <f ca="1">MAX((C2458-E2458*$E$4-$E$3),0)</f>
        <v>9.18</v>
      </c>
      <c r="G2458" s="4">
        <f t="shared" ca="1" si="41"/>
        <v>2011</v>
      </c>
    </row>
    <row r="2459" spans="2:7" x14ac:dyDescent="0.25">
      <c r="B2459" s="18">
        <v>40718</v>
      </c>
      <c r="C2459" s="24">
        <v>46.8</v>
      </c>
      <c r="D2459" s="16">
        <f ca="1">MATCH(B2459,'Natural Gas'!A:A)</f>
        <v>3622</v>
      </c>
      <c r="E2459" s="4">
        <f ca="1">INDEX('Natural Gas'!B:B,'Price Data'!D2459)</f>
        <v>4.2</v>
      </c>
      <c r="F2459" s="4">
        <f ca="1">MAX((C2459-E2459*$E$4-$E$3),0)</f>
        <v>11.199999999999996</v>
      </c>
      <c r="G2459" s="4">
        <f t="shared" ca="1" si="41"/>
        <v>2011</v>
      </c>
    </row>
    <row r="2460" spans="2:7" x14ac:dyDescent="0.25">
      <c r="B2460" s="18">
        <v>40721</v>
      </c>
      <c r="C2460" s="24">
        <v>50.34</v>
      </c>
      <c r="D2460" s="16">
        <f ca="1">MATCH(B2460,'Natural Gas'!A:A)</f>
        <v>3623</v>
      </c>
      <c r="E2460" s="4">
        <f ca="1">INDEX('Natural Gas'!B:B,'Price Data'!D2460)</f>
        <v>4.25</v>
      </c>
      <c r="F2460" s="4">
        <f ca="1">MAX((C2460-E2460*$E$4-$E$3),0)</f>
        <v>14.340000000000003</v>
      </c>
      <c r="G2460" s="4">
        <f t="shared" ca="1" si="41"/>
        <v>2011</v>
      </c>
    </row>
    <row r="2461" spans="2:7" x14ac:dyDescent="0.25">
      <c r="B2461" s="18">
        <v>40722</v>
      </c>
      <c r="C2461" s="24">
        <v>48.58</v>
      </c>
      <c r="D2461" s="16">
        <f ca="1">MATCH(B2461,'Natural Gas'!A:A)</f>
        <v>3624</v>
      </c>
      <c r="E2461" s="4">
        <f ca="1">INDEX('Natural Gas'!B:B,'Price Data'!D2461)</f>
        <v>4.34</v>
      </c>
      <c r="F2461" s="4">
        <f ca="1">MAX((C2461-E2461*$E$4-$E$3),0)</f>
        <v>11.86</v>
      </c>
      <c r="G2461" s="4">
        <f t="shared" ca="1" si="41"/>
        <v>2011</v>
      </c>
    </row>
    <row r="2462" spans="2:7" x14ac:dyDescent="0.25">
      <c r="B2462" s="18">
        <v>40723</v>
      </c>
      <c r="C2462" s="24">
        <v>45.75</v>
      </c>
      <c r="D2462" s="16">
        <f ca="1">MATCH(B2462,'Natural Gas'!A:A)</f>
        <v>3625</v>
      </c>
      <c r="E2462" s="4">
        <f ca="1">INDEX('Natural Gas'!B:B,'Price Data'!D2462)</f>
        <v>4.4000000000000004</v>
      </c>
      <c r="F2462" s="4">
        <f ca="1">MAX((C2462-E2462*$E$4-$E$3),0)</f>
        <v>8.5499999999999972</v>
      </c>
      <c r="G2462" s="4">
        <f t="shared" ca="1" si="41"/>
        <v>2011</v>
      </c>
    </row>
    <row r="2463" spans="2:7" x14ac:dyDescent="0.25">
      <c r="B2463" s="18">
        <v>40724</v>
      </c>
      <c r="C2463" s="24">
        <v>46.74</v>
      </c>
      <c r="D2463" s="16">
        <f ca="1">MATCH(B2463,'Natural Gas'!A:A)</f>
        <v>3626</v>
      </c>
      <c r="E2463" s="4">
        <f ca="1">INDEX('Natural Gas'!B:B,'Price Data'!D2463)</f>
        <v>4.28</v>
      </c>
      <c r="F2463" s="4">
        <f ca="1">MAX((C2463-E2463*$E$4-$E$3),0)</f>
        <v>10.5</v>
      </c>
      <c r="G2463" s="4">
        <f t="shared" ca="1" si="41"/>
        <v>2011</v>
      </c>
    </row>
    <row r="2464" spans="2:7" x14ac:dyDescent="0.25">
      <c r="B2464" s="18">
        <v>40725</v>
      </c>
      <c r="C2464" s="24">
        <v>54.31</v>
      </c>
      <c r="D2464" s="16">
        <f ca="1">MATCH(B2464,'Natural Gas'!A:A)</f>
        <v>3627</v>
      </c>
      <c r="E2464" s="4">
        <f ca="1">INDEX('Natural Gas'!B:B,'Price Data'!D2464)</f>
        <v>4.33</v>
      </c>
      <c r="F2464" s="4">
        <f ca="1">MAX((C2464-E2464*$E$4-$E$3),0)</f>
        <v>17.670000000000002</v>
      </c>
      <c r="G2464" s="4">
        <f t="shared" ca="1" si="41"/>
        <v>2011</v>
      </c>
    </row>
    <row r="2465" spans="2:7" x14ac:dyDescent="0.25">
      <c r="B2465" s="18">
        <v>40729</v>
      </c>
      <c r="C2465" s="24">
        <v>60.19</v>
      </c>
      <c r="D2465" s="16">
        <f ca="1">MATCH(B2465,'Natural Gas'!A:A)</f>
        <v>3628</v>
      </c>
      <c r="E2465" s="4">
        <f ca="1">INDEX('Natural Gas'!B:B,'Price Data'!D2465)</f>
        <v>4.4000000000000004</v>
      </c>
      <c r="F2465" s="4">
        <f ca="1">MAX((C2465-E2465*$E$4-$E$3),0)</f>
        <v>22.989999999999995</v>
      </c>
      <c r="G2465" s="4">
        <f t="shared" ca="1" si="41"/>
        <v>2011</v>
      </c>
    </row>
    <row r="2466" spans="2:7" x14ac:dyDescent="0.25">
      <c r="B2466" s="18">
        <v>40730</v>
      </c>
      <c r="C2466" s="24">
        <v>53.25</v>
      </c>
      <c r="D2466" s="16">
        <f ca="1">MATCH(B2466,'Natural Gas'!A:A)</f>
        <v>3629</v>
      </c>
      <c r="E2466" s="4">
        <f ca="1">INDEX('Natural Gas'!B:B,'Price Data'!D2466)</f>
        <v>4.34</v>
      </c>
      <c r="F2466" s="4">
        <f ca="1">MAX((C2466-E2466*$E$4-$E$3),0)</f>
        <v>16.53</v>
      </c>
      <c r="G2466" s="4">
        <f t="shared" ca="1" si="41"/>
        <v>2011</v>
      </c>
    </row>
    <row r="2467" spans="2:7" x14ac:dyDescent="0.25">
      <c r="B2467" s="18">
        <v>40731</v>
      </c>
      <c r="C2467" s="24">
        <v>45.23</v>
      </c>
      <c r="D2467" s="16">
        <f ca="1">MATCH(B2467,'Natural Gas'!A:A)</f>
        <v>3630</v>
      </c>
      <c r="E2467" s="4">
        <f ca="1">INDEX('Natural Gas'!B:B,'Price Data'!D2467)</f>
        <v>4.25</v>
      </c>
      <c r="F2467" s="4">
        <f ca="1">MAX((C2467-E2467*$E$4-$E$3),0)</f>
        <v>9.2299999999999969</v>
      </c>
      <c r="G2467" s="4">
        <f t="shared" ca="1" si="41"/>
        <v>2011</v>
      </c>
    </row>
    <row r="2468" spans="2:7" x14ac:dyDescent="0.25">
      <c r="B2468" s="18">
        <v>40732</v>
      </c>
      <c r="C2468" s="24">
        <v>54.45</v>
      </c>
      <c r="D2468" s="16">
        <f ca="1">MATCH(B2468,'Natural Gas'!A:A)</f>
        <v>3631</v>
      </c>
      <c r="E2468" s="4">
        <f ca="1">INDEX('Natural Gas'!B:B,'Price Data'!D2468)</f>
        <v>4.1900000000000004</v>
      </c>
      <c r="F2468" s="4">
        <f ca="1">MAX((C2468-E2468*$E$4-$E$3),0)</f>
        <v>18.93</v>
      </c>
      <c r="G2468" s="4">
        <f t="shared" ca="1" si="41"/>
        <v>2011</v>
      </c>
    </row>
    <row r="2469" spans="2:7" x14ac:dyDescent="0.25">
      <c r="B2469" s="18">
        <v>40735</v>
      </c>
      <c r="C2469" s="24">
        <v>86.27</v>
      </c>
      <c r="D2469" s="16">
        <f ca="1">MATCH(B2469,'Natural Gas'!A:A)</f>
        <v>3632</v>
      </c>
      <c r="E2469" s="4">
        <f ca="1">INDEX('Natural Gas'!B:B,'Price Data'!D2469)</f>
        <v>4.3499999999999996</v>
      </c>
      <c r="F2469" s="4">
        <f ca="1">MAX((C2469-E2469*$E$4-$E$3),0)</f>
        <v>49.47</v>
      </c>
      <c r="G2469" s="4">
        <f t="shared" ca="1" si="41"/>
        <v>2011</v>
      </c>
    </row>
    <row r="2470" spans="2:7" x14ac:dyDescent="0.25">
      <c r="B2470" s="18">
        <v>40736</v>
      </c>
      <c r="C2470" s="24">
        <v>56.86</v>
      </c>
      <c r="D2470" s="16">
        <f ca="1">MATCH(B2470,'Natural Gas'!A:A)</f>
        <v>3633</v>
      </c>
      <c r="E2470" s="4">
        <f ca="1">INDEX('Natural Gas'!B:B,'Price Data'!D2470)</f>
        <v>4.38</v>
      </c>
      <c r="F2470" s="4">
        <f ca="1">MAX((C2470-E2470*$E$4-$E$3),0)</f>
        <v>19.82</v>
      </c>
      <c r="G2470" s="4">
        <f t="shared" ca="1" si="41"/>
        <v>2011</v>
      </c>
    </row>
    <row r="2471" spans="2:7" x14ac:dyDescent="0.25">
      <c r="B2471" s="18">
        <v>40737</v>
      </c>
      <c r="C2471" s="24">
        <v>48.5</v>
      </c>
      <c r="D2471" s="16">
        <f ca="1">MATCH(B2471,'Natural Gas'!A:A)</f>
        <v>3634</v>
      </c>
      <c r="E2471" s="4">
        <f ca="1">INDEX('Natural Gas'!B:B,'Price Data'!D2471)</f>
        <v>4.43</v>
      </c>
      <c r="F2471" s="4">
        <f ca="1">MAX((C2471-E2471*$E$4-$E$3),0)</f>
        <v>11.060000000000002</v>
      </c>
      <c r="G2471" s="4">
        <f t="shared" ca="1" si="41"/>
        <v>2011</v>
      </c>
    </row>
    <row r="2472" spans="2:7" x14ac:dyDescent="0.25">
      <c r="B2472" s="18">
        <v>40738</v>
      </c>
      <c r="C2472" s="24">
        <v>46.5</v>
      </c>
      <c r="D2472" s="16">
        <f ca="1">MATCH(B2472,'Natural Gas'!A:A)</f>
        <v>3635</v>
      </c>
      <c r="E2472" s="4">
        <f ca="1">INDEX('Natural Gas'!B:B,'Price Data'!D2472)</f>
        <v>4.42</v>
      </c>
      <c r="F2472" s="4">
        <f ca="1">MAX((C2472-E2472*$E$4-$E$3),0)</f>
        <v>9.14</v>
      </c>
      <c r="G2472" s="4">
        <f t="shared" ca="1" si="41"/>
        <v>2011</v>
      </c>
    </row>
    <row r="2473" spans="2:7" x14ac:dyDescent="0.25">
      <c r="B2473" s="18">
        <v>40739</v>
      </c>
      <c r="C2473" s="24">
        <v>89.96</v>
      </c>
      <c r="D2473" s="16">
        <f ca="1">MATCH(B2473,'Natural Gas'!A:A)</f>
        <v>3636</v>
      </c>
      <c r="E2473" s="4">
        <f ca="1">INDEX('Natural Gas'!B:B,'Price Data'!D2473)</f>
        <v>4.49</v>
      </c>
      <c r="F2473" s="4">
        <f ca="1">MAX((C2473-E2473*$E$4-$E$3),0)</f>
        <v>52.039999999999992</v>
      </c>
      <c r="G2473" s="4">
        <f t="shared" ca="1" si="41"/>
        <v>2011</v>
      </c>
    </row>
    <row r="2474" spans="2:7" x14ac:dyDescent="0.25">
      <c r="B2474" s="18">
        <v>40742</v>
      </c>
      <c r="C2474" s="24">
        <v>70.84</v>
      </c>
      <c r="D2474" s="16">
        <f ca="1">MATCH(B2474,'Natural Gas'!A:A)</f>
        <v>3637</v>
      </c>
      <c r="E2474" s="4">
        <f ca="1">INDEX('Natural Gas'!B:B,'Price Data'!D2474)</f>
        <v>4.5999999999999996</v>
      </c>
      <c r="F2474" s="4">
        <f ca="1">MAX((C2474-E2474*$E$4-$E$3),0)</f>
        <v>32.040000000000006</v>
      </c>
      <c r="G2474" s="4">
        <f t="shared" ca="1" si="41"/>
        <v>2011</v>
      </c>
    </row>
    <row r="2475" spans="2:7" x14ac:dyDescent="0.25">
      <c r="B2475" s="18">
        <v>40743</v>
      </c>
      <c r="C2475" s="24">
        <v>83.68</v>
      </c>
      <c r="D2475" s="16">
        <f ca="1">MATCH(B2475,'Natural Gas'!A:A)</f>
        <v>3638</v>
      </c>
      <c r="E2475" s="4">
        <f ca="1">INDEX('Natural Gas'!B:B,'Price Data'!D2475)</f>
        <v>4.5999999999999996</v>
      </c>
      <c r="F2475" s="4">
        <f ca="1">MAX((C2475-E2475*$E$4-$E$3),0)</f>
        <v>44.88000000000001</v>
      </c>
      <c r="G2475" s="4">
        <f t="shared" ca="1" si="41"/>
        <v>2011</v>
      </c>
    </row>
    <row r="2476" spans="2:7" x14ac:dyDescent="0.25">
      <c r="B2476" s="18">
        <v>40744</v>
      </c>
      <c r="C2476" s="24">
        <v>131.47</v>
      </c>
      <c r="D2476" s="16">
        <f ca="1">MATCH(B2476,'Natural Gas'!A:A)</f>
        <v>3639</v>
      </c>
      <c r="E2476" s="4">
        <f ca="1">INDEX('Natural Gas'!B:B,'Price Data'!D2476)</f>
        <v>4.6399999999999997</v>
      </c>
      <c r="F2476" s="4">
        <f ca="1">MAX((C2476-E2476*$E$4-$E$3),0)</f>
        <v>92.35</v>
      </c>
      <c r="G2476" s="4">
        <f t="shared" ca="1" si="41"/>
        <v>2011</v>
      </c>
    </row>
    <row r="2477" spans="2:7" x14ac:dyDescent="0.25">
      <c r="B2477" s="18">
        <v>40745</v>
      </c>
      <c r="C2477" s="24">
        <v>175.45</v>
      </c>
      <c r="D2477" s="16">
        <f ca="1">MATCH(B2477,'Natural Gas'!A:A)</f>
        <v>3640</v>
      </c>
      <c r="E2477" s="4">
        <f ca="1">INDEX('Natural Gas'!B:B,'Price Data'!D2477)</f>
        <v>4.58</v>
      </c>
      <c r="F2477" s="4">
        <f ca="1">MAX((C2477-E2477*$E$4-$E$3),0)</f>
        <v>136.81</v>
      </c>
      <c r="G2477" s="4">
        <f t="shared" ca="1" si="41"/>
        <v>2011</v>
      </c>
    </row>
    <row r="2478" spans="2:7" x14ac:dyDescent="0.25">
      <c r="B2478" s="18">
        <v>40746</v>
      </c>
      <c r="C2478" s="24">
        <v>58.66</v>
      </c>
      <c r="D2478" s="16">
        <f ca="1">MATCH(B2478,'Natural Gas'!A:A)</f>
        <v>3641</v>
      </c>
      <c r="E2478" s="4">
        <f ca="1">INDEX('Natural Gas'!B:B,'Price Data'!D2478)</f>
        <v>4.46</v>
      </c>
      <c r="F2478" s="4">
        <f ca="1">MAX((C2478-E2478*$E$4-$E$3),0)</f>
        <v>20.979999999999997</v>
      </c>
      <c r="G2478" s="4">
        <f t="shared" ca="1" si="41"/>
        <v>2011</v>
      </c>
    </row>
    <row r="2479" spans="2:7" x14ac:dyDescent="0.25">
      <c r="B2479" s="23">
        <v>40749</v>
      </c>
      <c r="C2479" s="21">
        <v>52.9</v>
      </c>
      <c r="D2479" s="16">
        <f ca="1">MATCH(B2479,'Natural Gas'!A:A)</f>
        <v>3642</v>
      </c>
      <c r="E2479" s="4">
        <f ca="1">INDEX('Natural Gas'!B:B,'Price Data'!D2479)</f>
        <v>4.45</v>
      </c>
      <c r="F2479" s="4">
        <f ca="1">MAX((C2479-E2479*$E$4-$E$3),0)</f>
        <v>15.299999999999997</v>
      </c>
      <c r="G2479" s="4">
        <f t="shared" ca="1" si="41"/>
        <v>2011</v>
      </c>
    </row>
    <row r="2480" spans="2:7" x14ac:dyDescent="0.25">
      <c r="B2480" s="23">
        <v>40750</v>
      </c>
      <c r="C2480" s="21">
        <v>52.04</v>
      </c>
      <c r="D2480" s="16">
        <f ca="1">MATCH(B2480,'Natural Gas'!A:A)</f>
        <v>3643</v>
      </c>
      <c r="E2480" s="4">
        <f ca="1">INDEX('Natural Gas'!B:B,'Price Data'!D2480)</f>
        <v>4.43</v>
      </c>
      <c r="F2480" s="4">
        <f ca="1">MAX((C2480-E2480*$E$4-$E$3),0)</f>
        <v>14.600000000000001</v>
      </c>
      <c r="G2480" s="4">
        <f t="shared" ca="1" si="41"/>
        <v>2011</v>
      </c>
    </row>
    <row r="2481" spans="2:7" x14ac:dyDescent="0.25">
      <c r="B2481" s="23">
        <v>40751</v>
      </c>
      <c r="C2481" s="21">
        <v>55.45</v>
      </c>
      <c r="D2481" s="16">
        <f ca="1">MATCH(B2481,'Natural Gas'!A:A)</f>
        <v>3644</v>
      </c>
      <c r="E2481" s="4">
        <f ca="1">INDEX('Natural Gas'!B:B,'Price Data'!D2481)</f>
        <v>4.46</v>
      </c>
      <c r="F2481" s="4">
        <f ca="1">MAX((C2481-E2481*$E$4-$E$3),0)</f>
        <v>17.770000000000003</v>
      </c>
      <c r="G2481" s="4">
        <f t="shared" ca="1" si="41"/>
        <v>2011</v>
      </c>
    </row>
    <row r="2482" spans="2:7" x14ac:dyDescent="0.25">
      <c r="B2482" s="23">
        <v>40752</v>
      </c>
      <c r="C2482" s="21">
        <v>58.71</v>
      </c>
      <c r="D2482" s="16">
        <f ca="1">MATCH(B2482,'Natural Gas'!A:A)</f>
        <v>3645</v>
      </c>
      <c r="E2482" s="4">
        <f ca="1">INDEX('Natural Gas'!B:B,'Price Data'!D2482)</f>
        <v>4.41</v>
      </c>
      <c r="F2482" s="4">
        <f ca="1">MAX((C2482-E2482*$E$4-$E$3),0)</f>
        <v>21.43</v>
      </c>
      <c r="G2482" s="4">
        <f t="shared" ca="1" si="41"/>
        <v>2011</v>
      </c>
    </row>
    <row r="2483" spans="2:7" x14ac:dyDescent="0.25">
      <c r="B2483" s="23">
        <v>40753</v>
      </c>
      <c r="C2483" s="21">
        <v>64.88</v>
      </c>
      <c r="D2483" s="16">
        <f ca="1">MATCH(B2483,'Natural Gas'!A:A)</f>
        <v>3646</v>
      </c>
      <c r="E2483" s="4">
        <f ca="1">INDEX('Natural Gas'!B:B,'Price Data'!D2483)</f>
        <v>4.26</v>
      </c>
      <c r="F2483" s="4">
        <f ca="1">MAX((C2483-E2483*$E$4-$E$3),0)</f>
        <v>28.799999999999997</v>
      </c>
      <c r="G2483" s="4">
        <f t="shared" ca="1" si="41"/>
        <v>2011</v>
      </c>
    </row>
    <row r="2484" spans="2:7" x14ac:dyDescent="0.25">
      <c r="B2484" s="23">
        <v>40756</v>
      </c>
      <c r="C2484" s="21">
        <v>60.72</v>
      </c>
      <c r="D2484" s="16">
        <f ca="1">MATCH(B2484,'Natural Gas'!A:A)</f>
        <v>3647</v>
      </c>
      <c r="E2484" s="4">
        <f ca="1">INDEX('Natural Gas'!B:B,'Price Data'!D2484)</f>
        <v>4.29</v>
      </c>
      <c r="F2484" s="4">
        <f ca="1">MAX((C2484-E2484*$E$4-$E$3),0)</f>
        <v>24.4</v>
      </c>
      <c r="G2484" s="4">
        <f t="shared" ca="1" si="41"/>
        <v>2011</v>
      </c>
    </row>
    <row r="2485" spans="2:7" x14ac:dyDescent="0.25">
      <c r="B2485" s="23">
        <v>40757</v>
      </c>
      <c r="C2485" s="21">
        <v>50.24</v>
      </c>
      <c r="D2485" s="16">
        <f ca="1">MATCH(B2485,'Natural Gas'!A:A)</f>
        <v>3648</v>
      </c>
      <c r="E2485" s="4">
        <f ca="1">INDEX('Natural Gas'!B:B,'Price Data'!D2485)</f>
        <v>4.3</v>
      </c>
      <c r="F2485" s="4">
        <f ca="1">MAX((C2485-E2485*$E$4-$E$3),0)</f>
        <v>13.840000000000003</v>
      </c>
      <c r="G2485" s="4">
        <f t="shared" ca="1" si="41"/>
        <v>2011</v>
      </c>
    </row>
    <row r="2486" spans="2:7" x14ac:dyDescent="0.25">
      <c r="B2486" s="23">
        <v>40758</v>
      </c>
      <c r="C2486" s="21">
        <v>48.06</v>
      </c>
      <c r="D2486" s="16">
        <f ca="1">MATCH(B2486,'Natural Gas'!A:A)</f>
        <v>3649</v>
      </c>
      <c r="E2486" s="4">
        <f ca="1">INDEX('Natural Gas'!B:B,'Price Data'!D2486)</f>
        <v>4.26</v>
      </c>
      <c r="F2486" s="4">
        <f ca="1">MAX((C2486-E2486*$E$4-$E$3),0)</f>
        <v>11.980000000000004</v>
      </c>
      <c r="G2486" s="4">
        <f t="shared" ca="1" si="41"/>
        <v>2011</v>
      </c>
    </row>
    <row r="2487" spans="2:7" x14ac:dyDescent="0.25">
      <c r="B2487" s="23">
        <v>40759</v>
      </c>
      <c r="C2487" s="21">
        <v>48.76</v>
      </c>
      <c r="D2487" s="16">
        <f ca="1">MATCH(B2487,'Natural Gas'!A:A)</f>
        <v>3650</v>
      </c>
      <c r="E2487" s="4">
        <f ca="1">INDEX('Natural Gas'!B:B,'Price Data'!D2487)</f>
        <v>4.2</v>
      </c>
      <c r="F2487" s="4">
        <f ca="1">MAX((C2487-E2487*$E$4-$E$3),0)</f>
        <v>13.159999999999997</v>
      </c>
      <c r="G2487" s="4">
        <f t="shared" ca="1" si="41"/>
        <v>2011</v>
      </c>
    </row>
    <row r="2488" spans="2:7" x14ac:dyDescent="0.25">
      <c r="B2488" s="23">
        <v>40760</v>
      </c>
      <c r="C2488" s="21">
        <v>51.85</v>
      </c>
      <c r="D2488" s="16">
        <f ca="1">MATCH(B2488,'Natural Gas'!A:A)</f>
        <v>3651</v>
      </c>
      <c r="E2488" s="4">
        <f ca="1">INDEX('Natural Gas'!B:B,'Price Data'!D2488)</f>
        <v>4</v>
      </c>
      <c r="F2488" s="4">
        <f ca="1">MAX((C2488-E2488*$E$4-$E$3),0)</f>
        <v>17.850000000000001</v>
      </c>
      <c r="G2488" s="4">
        <f t="shared" ca="1" si="41"/>
        <v>2011</v>
      </c>
    </row>
    <row r="2489" spans="2:7" x14ac:dyDescent="0.25">
      <c r="B2489" s="18">
        <v>40763</v>
      </c>
      <c r="C2489" s="24">
        <v>53.02</v>
      </c>
      <c r="D2489" s="16">
        <f ca="1">MATCH(B2489,'Natural Gas'!A:A)</f>
        <v>3652</v>
      </c>
      <c r="E2489" s="4">
        <f ca="1">INDEX('Natural Gas'!B:B,'Price Data'!D2489)</f>
        <v>4</v>
      </c>
      <c r="F2489" s="4">
        <f ca="1">MAX((C2489-E2489*$E$4-$E$3),0)</f>
        <v>19.020000000000003</v>
      </c>
      <c r="G2489" s="4">
        <f t="shared" ca="1" si="41"/>
        <v>2011</v>
      </c>
    </row>
    <row r="2490" spans="2:7" x14ac:dyDescent="0.25">
      <c r="B2490" s="18">
        <v>40764</v>
      </c>
      <c r="C2490" s="24">
        <v>50.75</v>
      </c>
      <c r="D2490" s="16">
        <f ca="1">MATCH(B2490,'Natural Gas'!A:A)</f>
        <v>3653</v>
      </c>
      <c r="E2490" s="4">
        <f ca="1">INDEX('Natural Gas'!B:B,'Price Data'!D2490)</f>
        <v>4.0599999999999996</v>
      </c>
      <c r="F2490" s="4">
        <f ca="1">MAX((C2490-E2490*$E$4-$E$3),0)</f>
        <v>16.270000000000003</v>
      </c>
      <c r="G2490" s="4">
        <f t="shared" ca="1" si="41"/>
        <v>2011</v>
      </c>
    </row>
    <row r="2491" spans="2:7" x14ac:dyDescent="0.25">
      <c r="B2491" s="18">
        <v>40765</v>
      </c>
      <c r="C2491" s="24">
        <v>47.6</v>
      </c>
      <c r="D2491" s="16">
        <f ca="1">MATCH(B2491,'Natural Gas'!A:A)</f>
        <v>3654</v>
      </c>
      <c r="E2491" s="4">
        <f ca="1">INDEX('Natural Gas'!B:B,'Price Data'!D2491)</f>
        <v>4.09</v>
      </c>
      <c r="F2491" s="4">
        <f ca="1">MAX((C2491-E2491*$E$4-$E$3),0)</f>
        <v>12.880000000000003</v>
      </c>
      <c r="G2491" s="4">
        <f t="shared" ca="1" si="41"/>
        <v>2011</v>
      </c>
    </row>
    <row r="2492" spans="2:7" x14ac:dyDescent="0.25">
      <c r="B2492" s="18">
        <v>40766</v>
      </c>
      <c r="C2492" s="24">
        <v>45.5</v>
      </c>
      <c r="D2492" s="16">
        <f ca="1">MATCH(B2492,'Natural Gas'!A:A)</f>
        <v>3655</v>
      </c>
      <c r="E2492" s="4">
        <f ca="1">INDEX('Natural Gas'!B:B,'Price Data'!D2492)</f>
        <v>4.0599999999999996</v>
      </c>
      <c r="F2492" s="4">
        <f ca="1">MAX((C2492-E2492*$E$4-$E$3),0)</f>
        <v>11.020000000000003</v>
      </c>
      <c r="G2492" s="4">
        <f t="shared" ca="1" si="41"/>
        <v>2011</v>
      </c>
    </row>
    <row r="2493" spans="2:7" x14ac:dyDescent="0.25">
      <c r="B2493" s="18">
        <v>40767</v>
      </c>
      <c r="C2493" s="24">
        <v>46.98</v>
      </c>
      <c r="D2493" s="16">
        <f ca="1">MATCH(B2493,'Natural Gas'!A:A)</f>
        <v>3656</v>
      </c>
      <c r="E2493" s="4">
        <f ca="1">INDEX('Natural Gas'!B:B,'Price Data'!D2493)</f>
        <v>4.17</v>
      </c>
      <c r="F2493" s="4">
        <f ca="1">MAX((C2493-E2493*$E$4-$E$3),0)</f>
        <v>11.619999999999997</v>
      </c>
      <c r="G2493" s="4">
        <f t="shared" ca="1" si="41"/>
        <v>2011</v>
      </c>
    </row>
    <row r="2494" spans="2:7" x14ac:dyDescent="0.25">
      <c r="B2494" s="18">
        <v>40770</v>
      </c>
      <c r="C2494" s="24">
        <v>46.15</v>
      </c>
      <c r="D2494" s="16">
        <f ca="1">MATCH(B2494,'Natural Gas'!A:A)</f>
        <v>3657</v>
      </c>
      <c r="E2494" s="4">
        <f ca="1">INDEX('Natural Gas'!B:B,'Price Data'!D2494)</f>
        <v>4.05</v>
      </c>
      <c r="F2494" s="4">
        <f ca="1">MAX((C2494-E2494*$E$4-$E$3),0)</f>
        <v>11.75</v>
      </c>
      <c r="G2494" s="4">
        <f t="shared" ca="1" si="41"/>
        <v>2011</v>
      </c>
    </row>
    <row r="2495" spans="2:7" x14ac:dyDescent="0.25">
      <c r="B2495" s="18">
        <v>40771</v>
      </c>
      <c r="C2495" s="24">
        <v>47.11</v>
      </c>
      <c r="D2495" s="16">
        <f ca="1">MATCH(B2495,'Natural Gas'!A:A)</f>
        <v>3658</v>
      </c>
      <c r="E2495" s="4">
        <f ca="1">INDEX('Natural Gas'!B:B,'Price Data'!D2495)</f>
        <v>4.03</v>
      </c>
      <c r="F2495" s="4">
        <f ca="1">MAX((C2495-E2495*$E$4-$E$3),0)</f>
        <v>12.869999999999997</v>
      </c>
      <c r="G2495" s="4">
        <f t="shared" ca="1" si="41"/>
        <v>2011</v>
      </c>
    </row>
    <row r="2496" spans="2:7" x14ac:dyDescent="0.25">
      <c r="B2496" s="18">
        <v>40772</v>
      </c>
      <c r="C2496" s="24">
        <v>47.13</v>
      </c>
      <c r="D2496" s="16">
        <f ca="1">MATCH(B2496,'Natural Gas'!A:A)</f>
        <v>3659</v>
      </c>
      <c r="E2496" s="4">
        <f ca="1">INDEX('Natural Gas'!B:B,'Price Data'!D2496)</f>
        <v>3.98</v>
      </c>
      <c r="F2496" s="4">
        <f ca="1">MAX((C2496-E2496*$E$4-$E$3),0)</f>
        <v>13.290000000000003</v>
      </c>
      <c r="G2496" s="4">
        <f t="shared" ca="1" si="41"/>
        <v>2011</v>
      </c>
    </row>
    <row r="2497" spans="2:7" x14ac:dyDescent="0.25">
      <c r="B2497" s="18">
        <v>40773</v>
      </c>
      <c r="C2497" s="24">
        <v>47</v>
      </c>
      <c r="D2497" s="16">
        <f ca="1">MATCH(B2497,'Natural Gas'!A:A)</f>
        <v>3660</v>
      </c>
      <c r="E2497" s="4">
        <f ca="1">INDEX('Natural Gas'!B:B,'Price Data'!D2497)</f>
        <v>3.98</v>
      </c>
      <c r="F2497" s="4">
        <f ca="1">MAX((C2497-E2497*$E$4-$E$3),0)</f>
        <v>13.16</v>
      </c>
      <c r="G2497" s="4">
        <f t="shared" ca="1" si="41"/>
        <v>2011</v>
      </c>
    </row>
    <row r="2498" spans="2:7" x14ac:dyDescent="0.25">
      <c r="B2498" s="18">
        <v>40774</v>
      </c>
      <c r="C2498" s="24">
        <v>50</v>
      </c>
      <c r="D2498" s="16">
        <f ca="1">MATCH(B2498,'Natural Gas'!A:A)</f>
        <v>3661</v>
      </c>
      <c r="E2498" s="4">
        <f ca="1">INDEX('Natural Gas'!B:B,'Price Data'!D2498)</f>
        <v>3.99</v>
      </c>
      <c r="F2498" s="4">
        <f ca="1">MAX((C2498-E2498*$E$4-$E$3),0)</f>
        <v>16.079999999999998</v>
      </c>
      <c r="G2498" s="4">
        <f t="shared" ca="1" si="41"/>
        <v>2011</v>
      </c>
    </row>
    <row r="2499" spans="2:7" x14ac:dyDescent="0.25">
      <c r="B2499" s="18">
        <v>40777</v>
      </c>
      <c r="C2499" s="24">
        <v>44.29</v>
      </c>
      <c r="D2499" s="16">
        <f ca="1">MATCH(B2499,'Natural Gas'!A:A)</f>
        <v>3662</v>
      </c>
      <c r="E2499" s="4">
        <f ca="1">INDEX('Natural Gas'!B:B,'Price Data'!D2499)</f>
        <v>3.97</v>
      </c>
      <c r="F2499" s="4">
        <f ca="1">MAX((C2499-E2499*$E$4-$E$3),0)</f>
        <v>10.529999999999998</v>
      </c>
      <c r="G2499" s="4">
        <f t="shared" ca="1" si="41"/>
        <v>2011</v>
      </c>
    </row>
    <row r="2500" spans="2:7" x14ac:dyDescent="0.25">
      <c r="B2500" s="18">
        <v>40778</v>
      </c>
      <c r="C2500" s="24">
        <v>44.54</v>
      </c>
      <c r="D2500" s="16">
        <f ca="1">MATCH(B2500,'Natural Gas'!A:A)</f>
        <v>3663</v>
      </c>
      <c r="E2500" s="4">
        <f ca="1">INDEX('Natural Gas'!B:B,'Price Data'!D2500)</f>
        <v>4.01</v>
      </c>
      <c r="F2500" s="4">
        <f ca="1">MAX((C2500-E2500*$E$4-$E$3),0)</f>
        <v>10.46</v>
      </c>
      <c r="G2500" s="4">
        <f t="shared" ca="1" si="41"/>
        <v>2011</v>
      </c>
    </row>
    <row r="2501" spans="2:7" x14ac:dyDescent="0.25">
      <c r="B2501" s="18">
        <v>40779</v>
      </c>
      <c r="C2501" s="24">
        <v>52.48</v>
      </c>
      <c r="D2501" s="16">
        <f ca="1">MATCH(B2501,'Natural Gas'!A:A)</f>
        <v>3664</v>
      </c>
      <c r="E2501" s="4">
        <f ca="1">INDEX('Natural Gas'!B:B,'Price Data'!D2501)</f>
        <v>4.0999999999999996</v>
      </c>
      <c r="F2501" s="4">
        <f ca="1">MAX((C2501-E2501*$E$4-$E$3),0)</f>
        <v>17.68</v>
      </c>
      <c r="G2501" s="4">
        <f t="shared" ca="1" si="41"/>
        <v>2011</v>
      </c>
    </row>
    <row r="2502" spans="2:7" x14ac:dyDescent="0.25">
      <c r="B2502" s="18">
        <v>40780</v>
      </c>
      <c r="C2502" s="24">
        <v>53.48</v>
      </c>
      <c r="D2502" s="16">
        <f ca="1">MATCH(B2502,'Natural Gas'!A:A)</f>
        <v>3665</v>
      </c>
      <c r="E2502" s="4">
        <f ca="1">INDEX('Natural Gas'!B:B,'Price Data'!D2502)</f>
        <v>4.01</v>
      </c>
      <c r="F2502" s="4">
        <f ca="1">MAX((C2502-E2502*$E$4-$E$3),0)</f>
        <v>19.399999999999999</v>
      </c>
      <c r="G2502" s="4">
        <f t="shared" ca="1" si="41"/>
        <v>2011</v>
      </c>
    </row>
    <row r="2503" spans="2:7" x14ac:dyDescent="0.25">
      <c r="B2503" s="18">
        <v>40781</v>
      </c>
      <c r="C2503" s="24">
        <v>44.25</v>
      </c>
      <c r="D2503" s="16">
        <f ca="1">MATCH(B2503,'Natural Gas'!A:A)</f>
        <v>3666</v>
      </c>
      <c r="E2503" s="4">
        <f ca="1">INDEX('Natural Gas'!B:B,'Price Data'!D2503)</f>
        <v>3.96</v>
      </c>
      <c r="F2503" s="4">
        <f ca="1">MAX((C2503-E2503*$E$4-$E$3),0)</f>
        <v>10.57</v>
      </c>
      <c r="G2503" s="4">
        <f t="shared" ca="1" si="41"/>
        <v>2011</v>
      </c>
    </row>
    <row r="2504" spans="2:7" x14ac:dyDescent="0.25">
      <c r="B2504" s="18">
        <v>40784</v>
      </c>
      <c r="C2504" s="24">
        <v>42.75</v>
      </c>
      <c r="D2504" s="16">
        <f ca="1">MATCH(B2504,'Natural Gas'!A:A)</f>
        <v>3667</v>
      </c>
      <c r="E2504" s="4">
        <f ca="1">INDEX('Natural Gas'!B:B,'Price Data'!D2504)</f>
        <v>3.93</v>
      </c>
      <c r="F2504" s="4">
        <f ca="1">MAX((C2504-E2504*$E$4-$E$3),0)</f>
        <v>9.3099999999999987</v>
      </c>
      <c r="G2504" s="4">
        <f t="shared" ca="1" si="41"/>
        <v>2011</v>
      </c>
    </row>
    <row r="2505" spans="2:7" x14ac:dyDescent="0.25">
      <c r="B2505" s="18">
        <v>40785</v>
      </c>
      <c r="C2505" s="24">
        <v>41.94</v>
      </c>
      <c r="D2505" s="16">
        <f ca="1">MATCH(B2505,'Natural Gas'!A:A)</f>
        <v>3668</v>
      </c>
      <c r="E2505" s="4">
        <f ca="1">INDEX('Natural Gas'!B:B,'Price Data'!D2505)</f>
        <v>3.85</v>
      </c>
      <c r="F2505" s="4">
        <f ca="1">MAX((C2505-E2505*$E$4-$E$3),0)</f>
        <v>9.139999999999997</v>
      </c>
      <c r="G2505" s="4">
        <f t="shared" ca="1" si="41"/>
        <v>2011</v>
      </c>
    </row>
    <row r="2506" spans="2:7" x14ac:dyDescent="0.25">
      <c r="B2506" s="18">
        <v>40786</v>
      </c>
      <c r="C2506" s="24">
        <v>41.88</v>
      </c>
      <c r="D2506" s="16">
        <f ca="1">MATCH(B2506,'Natural Gas'!A:A)</f>
        <v>3669</v>
      </c>
      <c r="E2506" s="4">
        <f ca="1">INDEX('Natural Gas'!B:B,'Price Data'!D2506)</f>
        <v>3.97</v>
      </c>
      <c r="F2506" s="4">
        <f ca="1">MAX((C2506-E2506*$E$4-$E$3),0)</f>
        <v>8.120000000000001</v>
      </c>
      <c r="G2506" s="4">
        <f t="shared" ca="1" si="41"/>
        <v>2011</v>
      </c>
    </row>
    <row r="2507" spans="2:7" x14ac:dyDescent="0.25">
      <c r="B2507" s="18">
        <v>40787</v>
      </c>
      <c r="C2507" s="24">
        <v>41.99</v>
      </c>
      <c r="D2507" s="16">
        <f ca="1">MATCH(B2507,'Natural Gas'!A:A)</f>
        <v>3670</v>
      </c>
      <c r="E2507" s="4">
        <f ca="1">INDEX('Natural Gas'!B:B,'Price Data'!D2507)</f>
        <v>4.18</v>
      </c>
      <c r="F2507" s="4">
        <f ca="1">MAX((C2507-E2507*$E$4-$E$3),0)</f>
        <v>6.5500000000000043</v>
      </c>
      <c r="G2507" s="4">
        <f t="shared" ref="G2507:G2570" ca="1" si="42">YEAR(B2507)</f>
        <v>2011</v>
      </c>
    </row>
    <row r="2508" spans="2:7" x14ac:dyDescent="0.25">
      <c r="B2508" s="18">
        <v>40788</v>
      </c>
      <c r="C2508" s="24">
        <v>41.5</v>
      </c>
      <c r="D2508" s="16">
        <f ca="1">MATCH(B2508,'Natural Gas'!A:A)</f>
        <v>3671</v>
      </c>
      <c r="E2508" s="4">
        <f ca="1">INDEX('Natural Gas'!B:B,'Price Data'!D2508)</f>
        <v>4.12</v>
      </c>
      <c r="F2508" s="4">
        <f ca="1">MAX((C2508-E2508*$E$4-$E$3),0)</f>
        <v>6.5399999999999991</v>
      </c>
      <c r="G2508" s="4">
        <f t="shared" ca="1" si="42"/>
        <v>2011</v>
      </c>
    </row>
    <row r="2509" spans="2:7" x14ac:dyDescent="0.25">
      <c r="B2509" s="18">
        <v>40792</v>
      </c>
      <c r="C2509" s="24">
        <v>43.88</v>
      </c>
      <c r="D2509" s="16">
        <f ca="1">MATCH(B2509,'Natural Gas'!A:A)</f>
        <v>3672</v>
      </c>
      <c r="E2509" s="4">
        <f ca="1">INDEX('Natural Gas'!B:B,'Price Data'!D2509)</f>
        <v>3.93</v>
      </c>
      <c r="F2509" s="4">
        <f ca="1">MAX((C2509-E2509*$E$4-$E$3),0)</f>
        <v>10.440000000000001</v>
      </c>
      <c r="G2509" s="4">
        <f t="shared" ca="1" si="42"/>
        <v>2011</v>
      </c>
    </row>
    <row r="2510" spans="2:7" x14ac:dyDescent="0.25">
      <c r="B2510" s="18">
        <v>40793</v>
      </c>
      <c r="C2510" s="24">
        <v>41.73</v>
      </c>
      <c r="D2510" s="16">
        <f ca="1">MATCH(B2510,'Natural Gas'!A:A)</f>
        <v>3673</v>
      </c>
      <c r="E2510" s="4">
        <f ca="1">INDEX('Natural Gas'!B:B,'Price Data'!D2510)</f>
        <v>3.96</v>
      </c>
      <c r="F2510" s="4">
        <f ca="1">MAX((C2510-E2510*$E$4-$E$3),0)</f>
        <v>8.0499999999999972</v>
      </c>
      <c r="G2510" s="4">
        <f t="shared" ca="1" si="42"/>
        <v>2011</v>
      </c>
    </row>
    <row r="2511" spans="2:7" x14ac:dyDescent="0.25">
      <c r="B2511" s="18">
        <v>40794</v>
      </c>
      <c r="C2511" s="24">
        <v>45.65</v>
      </c>
      <c r="D2511" s="16">
        <f ca="1">MATCH(B2511,'Natural Gas'!A:A)</f>
        <v>3674</v>
      </c>
      <c r="E2511" s="4">
        <f ca="1">INDEX('Natural Gas'!B:B,'Price Data'!D2511)</f>
        <v>3.99</v>
      </c>
      <c r="F2511" s="4">
        <f ca="1">MAX((C2511-E2511*$E$4-$E$3),0)</f>
        <v>11.729999999999997</v>
      </c>
      <c r="G2511" s="4">
        <f t="shared" ca="1" si="42"/>
        <v>2011</v>
      </c>
    </row>
    <row r="2512" spans="2:7" x14ac:dyDescent="0.25">
      <c r="B2512" s="18">
        <v>40795</v>
      </c>
      <c r="C2512" s="24">
        <v>46.75</v>
      </c>
      <c r="D2512" s="16">
        <f ca="1">MATCH(B2512,'Natural Gas'!A:A)</f>
        <v>3675</v>
      </c>
      <c r="E2512" s="4">
        <f ca="1">INDEX('Natural Gas'!B:B,'Price Data'!D2512)</f>
        <v>3.96</v>
      </c>
      <c r="F2512" s="4">
        <f ca="1">MAX((C2512-E2512*$E$4-$E$3),0)</f>
        <v>13.07</v>
      </c>
      <c r="G2512" s="4">
        <f t="shared" ca="1" si="42"/>
        <v>2011</v>
      </c>
    </row>
    <row r="2513" spans="2:7" x14ac:dyDescent="0.25">
      <c r="B2513" s="18">
        <v>40798</v>
      </c>
      <c r="C2513" s="24">
        <v>47.06</v>
      </c>
      <c r="D2513" s="16">
        <f ca="1">MATCH(B2513,'Natural Gas'!A:A)</f>
        <v>3676</v>
      </c>
      <c r="E2513" s="4">
        <f ca="1">INDEX('Natural Gas'!B:B,'Price Data'!D2513)</f>
        <v>3.92</v>
      </c>
      <c r="F2513" s="4">
        <f ca="1">MAX((C2513-E2513*$E$4-$E$3),0)</f>
        <v>13.700000000000003</v>
      </c>
      <c r="G2513" s="4">
        <f t="shared" ca="1" si="42"/>
        <v>2011</v>
      </c>
    </row>
    <row r="2514" spans="2:7" x14ac:dyDescent="0.25">
      <c r="B2514" s="18">
        <v>40799</v>
      </c>
      <c r="C2514" s="24">
        <v>50.67</v>
      </c>
      <c r="D2514" s="16">
        <f ca="1">MATCH(B2514,'Natural Gas'!A:A)</f>
        <v>3677</v>
      </c>
      <c r="E2514" s="4">
        <f ca="1">INDEX('Natural Gas'!B:B,'Price Data'!D2514)</f>
        <v>3.96</v>
      </c>
      <c r="F2514" s="4">
        <f ca="1">MAX((C2514-E2514*$E$4-$E$3),0)</f>
        <v>16.990000000000002</v>
      </c>
      <c r="G2514" s="4">
        <f t="shared" ca="1" si="42"/>
        <v>2011</v>
      </c>
    </row>
    <row r="2515" spans="2:7" x14ac:dyDescent="0.25">
      <c r="B2515" s="18">
        <v>40800</v>
      </c>
      <c r="C2515" s="24">
        <v>43.85</v>
      </c>
      <c r="D2515" s="16">
        <f ca="1">MATCH(B2515,'Natural Gas'!A:A)</f>
        <v>3678</v>
      </c>
      <c r="E2515" s="4">
        <f ca="1">INDEX('Natural Gas'!B:B,'Price Data'!D2515)</f>
        <v>4.01</v>
      </c>
      <c r="F2515" s="4">
        <f ca="1">MAX((C2515-E2515*$E$4-$E$3),0)</f>
        <v>9.7700000000000031</v>
      </c>
      <c r="G2515" s="4">
        <f t="shared" ca="1" si="42"/>
        <v>2011</v>
      </c>
    </row>
    <row r="2516" spans="2:7" x14ac:dyDescent="0.25">
      <c r="B2516" s="18">
        <v>40801</v>
      </c>
      <c r="C2516" s="24">
        <v>40.14</v>
      </c>
      <c r="D2516" s="16">
        <f ca="1">MATCH(B2516,'Natural Gas'!A:A)</f>
        <v>3679</v>
      </c>
      <c r="E2516" s="4">
        <f ca="1">INDEX('Natural Gas'!B:B,'Price Data'!D2516)</f>
        <v>4.04</v>
      </c>
      <c r="F2516" s="4">
        <f ca="1">MAX((C2516-E2516*$E$4-$E$3),0)</f>
        <v>5.82</v>
      </c>
      <c r="G2516" s="4">
        <f t="shared" ca="1" si="42"/>
        <v>2011</v>
      </c>
    </row>
    <row r="2517" spans="2:7" x14ac:dyDescent="0.25">
      <c r="B2517" s="18">
        <v>40802</v>
      </c>
      <c r="C2517" s="24">
        <v>43.34</v>
      </c>
      <c r="D2517" s="16">
        <f ca="1">MATCH(B2517,'Natural Gas'!A:A)</f>
        <v>3680</v>
      </c>
      <c r="E2517" s="4">
        <f ca="1">INDEX('Natural Gas'!B:B,'Price Data'!D2517)</f>
        <v>3.84</v>
      </c>
      <c r="F2517" s="4">
        <f ca="1">MAX((C2517-E2517*$E$4-$E$3),0)</f>
        <v>10.620000000000005</v>
      </c>
      <c r="G2517" s="4">
        <f t="shared" ca="1" si="42"/>
        <v>2011</v>
      </c>
    </row>
    <row r="2518" spans="2:7" x14ac:dyDescent="0.25">
      <c r="B2518" s="18">
        <v>40805</v>
      </c>
      <c r="C2518" s="24">
        <v>41.62</v>
      </c>
      <c r="D2518" s="16">
        <f ca="1">MATCH(B2518,'Natural Gas'!A:A)</f>
        <v>3681</v>
      </c>
      <c r="E2518" s="4">
        <f ca="1">INDEX('Natural Gas'!B:B,'Price Data'!D2518)</f>
        <v>3.78</v>
      </c>
      <c r="F2518" s="4">
        <f ca="1">MAX((C2518-E2518*$E$4-$E$3),0)</f>
        <v>9.379999999999999</v>
      </c>
      <c r="G2518" s="4">
        <f t="shared" ca="1" si="42"/>
        <v>2011</v>
      </c>
    </row>
    <row r="2519" spans="2:7" x14ac:dyDescent="0.25">
      <c r="B2519" s="18">
        <v>40806</v>
      </c>
      <c r="C2519" s="24">
        <v>44.83</v>
      </c>
      <c r="D2519" s="16">
        <f ca="1">MATCH(B2519,'Natural Gas'!A:A)</f>
        <v>3682</v>
      </c>
      <c r="E2519" s="4">
        <f ca="1">INDEX('Natural Gas'!B:B,'Price Data'!D2519)</f>
        <v>3.84</v>
      </c>
      <c r="F2519" s="4">
        <f ca="1">MAX((C2519-E2519*$E$4-$E$3),0)</f>
        <v>12.11</v>
      </c>
      <c r="G2519" s="4">
        <f t="shared" ca="1" si="42"/>
        <v>2011</v>
      </c>
    </row>
    <row r="2520" spans="2:7" x14ac:dyDescent="0.25">
      <c r="B2520" s="18">
        <v>40807</v>
      </c>
      <c r="C2520" s="24">
        <v>45.76</v>
      </c>
      <c r="D2520" s="16">
        <f ca="1">MATCH(B2520,'Natural Gas'!A:A)</f>
        <v>3683</v>
      </c>
      <c r="E2520" s="4">
        <f ca="1">INDEX('Natural Gas'!B:B,'Price Data'!D2520)</f>
        <v>3.78</v>
      </c>
      <c r="F2520" s="4">
        <f ca="1">MAX((C2520-E2520*$E$4-$E$3),0)</f>
        <v>13.52</v>
      </c>
      <c r="G2520" s="4">
        <f t="shared" ca="1" si="42"/>
        <v>2011</v>
      </c>
    </row>
    <row r="2521" spans="2:7" x14ac:dyDescent="0.25">
      <c r="B2521" s="18">
        <v>40808</v>
      </c>
      <c r="C2521" s="24">
        <v>43.78</v>
      </c>
      <c r="D2521" s="16">
        <f ca="1">MATCH(B2521,'Natural Gas'!A:A)</f>
        <v>3684</v>
      </c>
      <c r="E2521" s="4">
        <f ca="1">INDEX('Natural Gas'!B:B,'Price Data'!D2521)</f>
        <v>3.72</v>
      </c>
      <c r="F2521" s="4">
        <f ca="1">MAX((C2521-E2521*$E$4-$E$3),0)</f>
        <v>12.02</v>
      </c>
      <c r="G2521" s="4">
        <f t="shared" ca="1" si="42"/>
        <v>2011</v>
      </c>
    </row>
    <row r="2522" spans="2:7" x14ac:dyDescent="0.25">
      <c r="B2522" s="18">
        <v>40809</v>
      </c>
      <c r="C2522" s="24">
        <v>48.13</v>
      </c>
      <c r="D2522" s="16">
        <f ca="1">MATCH(B2522,'Natural Gas'!A:A)</f>
        <v>3685</v>
      </c>
      <c r="E2522" s="4">
        <f ca="1">INDEX('Natural Gas'!B:B,'Price Data'!D2522)</f>
        <v>3.74</v>
      </c>
      <c r="F2522" s="4">
        <f ca="1">MAX((C2522-E2522*$E$4-$E$3),0)</f>
        <v>16.21</v>
      </c>
      <c r="G2522" s="4">
        <f t="shared" ca="1" si="42"/>
        <v>2011</v>
      </c>
    </row>
    <row r="2523" spans="2:7" x14ac:dyDescent="0.25">
      <c r="B2523" s="18">
        <v>40812</v>
      </c>
      <c r="C2523" s="24">
        <v>49.6</v>
      </c>
      <c r="D2523" s="16">
        <f ca="1">MATCH(B2523,'Natural Gas'!A:A)</f>
        <v>3686</v>
      </c>
      <c r="E2523" s="4">
        <f ca="1">INDEX('Natural Gas'!B:B,'Price Data'!D2523)</f>
        <v>3.8</v>
      </c>
      <c r="F2523" s="4">
        <f ca="1">MAX((C2523-E2523*$E$4-$E$3),0)</f>
        <v>17.200000000000003</v>
      </c>
      <c r="G2523" s="4">
        <f t="shared" ca="1" si="42"/>
        <v>2011</v>
      </c>
    </row>
    <row r="2524" spans="2:7" x14ac:dyDescent="0.25">
      <c r="B2524" s="18">
        <v>40813</v>
      </c>
      <c r="C2524" s="24">
        <v>47.14</v>
      </c>
      <c r="D2524" s="16">
        <f ca="1">MATCH(B2524,'Natural Gas'!A:A)</f>
        <v>3687</v>
      </c>
      <c r="E2524" s="4">
        <f ca="1">INDEX('Natural Gas'!B:B,'Price Data'!D2524)</f>
        <v>3.92</v>
      </c>
      <c r="F2524" s="4">
        <f ca="1">MAX((C2524-E2524*$E$4-$E$3),0)</f>
        <v>13.780000000000001</v>
      </c>
      <c r="G2524" s="4">
        <f t="shared" ca="1" si="42"/>
        <v>2011</v>
      </c>
    </row>
    <row r="2525" spans="2:7" x14ac:dyDescent="0.25">
      <c r="B2525" s="18">
        <v>40814</v>
      </c>
      <c r="C2525" s="24">
        <v>45.83</v>
      </c>
      <c r="D2525" s="16">
        <f ca="1">MATCH(B2525,'Natural Gas'!A:A)</f>
        <v>3688</v>
      </c>
      <c r="E2525" s="4">
        <f ca="1">INDEX('Natural Gas'!B:B,'Price Data'!D2525)</f>
        <v>3.88</v>
      </c>
      <c r="F2525" s="4">
        <f ca="1">MAX((C2525-E2525*$E$4-$E$3),0)</f>
        <v>12.79</v>
      </c>
      <c r="G2525" s="4">
        <f t="shared" ca="1" si="42"/>
        <v>2011</v>
      </c>
    </row>
    <row r="2526" spans="2:7" x14ac:dyDescent="0.25">
      <c r="B2526" s="18">
        <v>40815</v>
      </c>
      <c r="C2526" s="24">
        <v>44.96</v>
      </c>
      <c r="D2526" s="16">
        <f ca="1">MATCH(B2526,'Natural Gas'!A:A)</f>
        <v>3689</v>
      </c>
      <c r="E2526" s="4">
        <f ca="1">INDEX('Natural Gas'!B:B,'Price Data'!D2526)</f>
        <v>3.77</v>
      </c>
      <c r="F2526" s="4">
        <f ca="1">MAX((C2526-E2526*$E$4-$E$3),0)</f>
        <v>12.8</v>
      </c>
      <c r="G2526" s="4">
        <f t="shared" ca="1" si="42"/>
        <v>2011</v>
      </c>
    </row>
    <row r="2527" spans="2:7" x14ac:dyDescent="0.25">
      <c r="B2527" s="18">
        <v>40816</v>
      </c>
      <c r="C2527" s="24">
        <v>45.7</v>
      </c>
      <c r="D2527" s="16">
        <f ca="1">MATCH(B2527,'Natural Gas'!A:A)</f>
        <v>3690</v>
      </c>
      <c r="E2527" s="4">
        <f ca="1">INDEX('Natural Gas'!B:B,'Price Data'!D2527)</f>
        <v>3.68</v>
      </c>
      <c r="F2527" s="4">
        <f ca="1">MAX((C2527-E2527*$E$4-$E$3),0)</f>
        <v>14.260000000000002</v>
      </c>
      <c r="G2527" s="4">
        <f t="shared" ca="1" si="42"/>
        <v>2011</v>
      </c>
    </row>
    <row r="2528" spans="2:7" x14ac:dyDescent="0.25">
      <c r="B2528" s="18">
        <v>40819</v>
      </c>
      <c r="C2528" s="24">
        <v>45.96</v>
      </c>
      <c r="D2528" s="16">
        <f ca="1">MATCH(B2528,'Natural Gas'!A:A)</f>
        <v>3691</v>
      </c>
      <c r="E2528" s="4">
        <f ca="1">INDEX('Natural Gas'!B:B,'Price Data'!D2528)</f>
        <v>3.57</v>
      </c>
      <c r="F2528" s="4">
        <f ca="1">MAX((C2528-E2528*$E$4-$E$3),0)</f>
        <v>15.400000000000002</v>
      </c>
      <c r="G2528" s="4">
        <f t="shared" ca="1" si="42"/>
        <v>2011</v>
      </c>
    </row>
    <row r="2529" spans="2:7" x14ac:dyDescent="0.25">
      <c r="B2529" s="18">
        <v>40820</v>
      </c>
      <c r="C2529" s="24">
        <v>44.49</v>
      </c>
      <c r="D2529" s="16">
        <f ca="1">MATCH(B2529,'Natural Gas'!A:A)</f>
        <v>3692</v>
      </c>
      <c r="E2529" s="4">
        <f ca="1">INDEX('Natural Gas'!B:B,'Price Data'!D2529)</f>
        <v>3.56</v>
      </c>
      <c r="F2529" s="4">
        <f ca="1">MAX((C2529-E2529*$E$4-$E$3),0)</f>
        <v>14.010000000000002</v>
      </c>
      <c r="G2529" s="4">
        <f t="shared" ca="1" si="42"/>
        <v>2011</v>
      </c>
    </row>
    <row r="2530" spans="2:7" x14ac:dyDescent="0.25">
      <c r="B2530" s="18">
        <v>40821</v>
      </c>
      <c r="C2530" s="24">
        <v>41.08</v>
      </c>
      <c r="D2530" s="16">
        <f ca="1">MATCH(B2530,'Natural Gas'!A:A)</f>
        <v>3693</v>
      </c>
      <c r="E2530" s="4">
        <f ca="1">INDEX('Natural Gas'!B:B,'Price Data'!D2530)</f>
        <v>3.63</v>
      </c>
      <c r="F2530" s="4">
        <f ca="1">MAX((C2530-E2530*$E$4-$E$3),0)</f>
        <v>10.039999999999999</v>
      </c>
      <c r="G2530" s="4">
        <f t="shared" ca="1" si="42"/>
        <v>2011</v>
      </c>
    </row>
    <row r="2531" spans="2:7" x14ac:dyDescent="0.25">
      <c r="B2531" s="18">
        <v>40822</v>
      </c>
      <c r="C2531" s="24">
        <v>40.700000000000003</v>
      </c>
      <c r="D2531" s="16">
        <f ca="1">MATCH(B2531,'Natural Gas'!A:A)</f>
        <v>3694</v>
      </c>
      <c r="E2531" s="4">
        <f ca="1">INDEX('Natural Gas'!B:B,'Price Data'!D2531)</f>
        <v>3.49</v>
      </c>
      <c r="F2531" s="4">
        <f ca="1">MAX((C2531-E2531*$E$4-$E$3),0)</f>
        <v>10.780000000000001</v>
      </c>
      <c r="G2531" s="4">
        <f t="shared" ca="1" si="42"/>
        <v>2011</v>
      </c>
    </row>
    <row r="2532" spans="2:7" x14ac:dyDescent="0.25">
      <c r="B2532" s="18">
        <v>40823</v>
      </c>
      <c r="C2532" s="24">
        <v>52.08</v>
      </c>
      <c r="D2532" s="16">
        <f ca="1">MATCH(B2532,'Natural Gas'!A:A)</f>
        <v>3695</v>
      </c>
      <c r="E2532" s="4">
        <f ca="1">INDEX('Natural Gas'!B:B,'Price Data'!D2532)</f>
        <v>3.4</v>
      </c>
      <c r="F2532" s="4">
        <f ca="1">MAX((C2532-E2532*$E$4-$E$3),0)</f>
        <v>22.88</v>
      </c>
      <c r="G2532" s="4">
        <f t="shared" ca="1" si="42"/>
        <v>2011</v>
      </c>
    </row>
    <row r="2533" spans="2:7" x14ac:dyDescent="0.25">
      <c r="B2533" s="18">
        <v>40826</v>
      </c>
      <c r="C2533" s="24">
        <v>48.5</v>
      </c>
      <c r="D2533" s="16">
        <f ca="1">MATCH(B2533,'Natural Gas'!A:A)</f>
        <v>3696</v>
      </c>
      <c r="E2533" s="4">
        <f ca="1">INDEX('Natural Gas'!B:B,'Price Data'!D2533)</f>
        <v>3.41</v>
      </c>
      <c r="F2533" s="4">
        <f ca="1">MAX((C2533-E2533*$E$4-$E$3),0)</f>
        <v>19.22</v>
      </c>
      <c r="G2533" s="4">
        <f t="shared" ca="1" si="42"/>
        <v>2011</v>
      </c>
    </row>
    <row r="2534" spans="2:7" x14ac:dyDescent="0.25">
      <c r="B2534" s="18">
        <v>40827</v>
      </c>
      <c r="C2534" s="24">
        <v>48.09</v>
      </c>
      <c r="D2534" s="16">
        <f ca="1">MATCH(B2534,'Natural Gas'!A:A)</f>
        <v>3697</v>
      </c>
      <c r="E2534" s="4">
        <f ca="1">INDEX('Natural Gas'!B:B,'Price Data'!D2534)</f>
        <v>3.52</v>
      </c>
      <c r="F2534" s="4">
        <f ca="1">MAX((C2534-E2534*$E$4-$E$3),0)</f>
        <v>17.930000000000003</v>
      </c>
      <c r="G2534" s="4">
        <f t="shared" ca="1" si="42"/>
        <v>2011</v>
      </c>
    </row>
    <row r="2535" spans="2:7" x14ac:dyDescent="0.25">
      <c r="B2535" s="18">
        <v>40828</v>
      </c>
      <c r="C2535" s="24">
        <v>50.86</v>
      </c>
      <c r="D2535" s="16">
        <f ca="1">MATCH(B2535,'Natural Gas'!A:A)</f>
        <v>3698</v>
      </c>
      <c r="E2535" s="4">
        <f ca="1">INDEX('Natural Gas'!B:B,'Price Data'!D2535)</f>
        <v>3.54</v>
      </c>
      <c r="F2535" s="4">
        <f ca="1">MAX((C2535-E2535*$E$4-$E$3),0)</f>
        <v>20.54</v>
      </c>
      <c r="G2535" s="4">
        <f t="shared" ca="1" si="42"/>
        <v>2011</v>
      </c>
    </row>
    <row r="2536" spans="2:7" x14ac:dyDescent="0.25">
      <c r="B2536" s="18">
        <v>40829</v>
      </c>
      <c r="C2536" s="24">
        <v>52.06</v>
      </c>
      <c r="D2536" s="16">
        <f ca="1">MATCH(B2536,'Natural Gas'!A:A)</f>
        <v>3699</v>
      </c>
      <c r="E2536" s="4">
        <f ca="1">INDEX('Natural Gas'!B:B,'Price Data'!D2536)</f>
        <v>3.42</v>
      </c>
      <c r="F2536" s="4">
        <f ca="1">MAX((C2536-E2536*$E$4-$E$3),0)</f>
        <v>22.700000000000003</v>
      </c>
      <c r="G2536" s="4">
        <f t="shared" ca="1" si="42"/>
        <v>2011</v>
      </c>
    </row>
    <row r="2537" spans="2:7" x14ac:dyDescent="0.25">
      <c r="B2537" s="18">
        <v>40830</v>
      </c>
      <c r="C2537" s="24">
        <v>51.08</v>
      </c>
      <c r="D2537" s="16">
        <f ca="1">MATCH(B2537,'Natural Gas'!A:A)</f>
        <v>3700</v>
      </c>
      <c r="E2537" s="4">
        <f ca="1">INDEX('Natural Gas'!B:B,'Price Data'!D2537)</f>
        <v>3.49</v>
      </c>
      <c r="F2537" s="4">
        <f ca="1">MAX((C2537-E2537*$E$4-$E$3),0)</f>
        <v>21.159999999999997</v>
      </c>
      <c r="G2537" s="4">
        <f t="shared" ca="1" si="42"/>
        <v>2011</v>
      </c>
    </row>
    <row r="2538" spans="2:7" x14ac:dyDescent="0.25">
      <c r="B2538" s="18">
        <v>40833</v>
      </c>
      <c r="C2538" s="24">
        <v>46.69</v>
      </c>
      <c r="D2538" s="16">
        <f ca="1">MATCH(B2538,'Natural Gas'!A:A)</f>
        <v>3701</v>
      </c>
      <c r="E2538" s="4">
        <f ca="1">INDEX('Natural Gas'!B:B,'Price Data'!D2538)</f>
        <v>3.72</v>
      </c>
      <c r="F2538" s="4">
        <f ca="1">MAX((C2538-E2538*$E$4-$E$3),0)</f>
        <v>14.929999999999996</v>
      </c>
      <c r="G2538" s="4">
        <f t="shared" ca="1" si="42"/>
        <v>2011</v>
      </c>
    </row>
    <row r="2539" spans="2:7" x14ac:dyDescent="0.25">
      <c r="B2539" s="18">
        <v>40834</v>
      </c>
      <c r="C2539" s="24">
        <v>45.73</v>
      </c>
      <c r="D2539" s="16">
        <f ca="1">MATCH(B2539,'Natural Gas'!A:A)</f>
        <v>3702</v>
      </c>
      <c r="E2539" s="4">
        <f ca="1">INDEX('Natural Gas'!B:B,'Price Data'!D2539)</f>
        <v>3.63</v>
      </c>
      <c r="F2539" s="4">
        <f ca="1">MAX((C2539-E2539*$E$4-$E$3),0)</f>
        <v>14.689999999999998</v>
      </c>
      <c r="G2539" s="4">
        <f t="shared" ca="1" si="42"/>
        <v>2011</v>
      </c>
    </row>
    <row r="2540" spans="2:7" x14ac:dyDescent="0.25">
      <c r="B2540" s="18">
        <v>40835</v>
      </c>
      <c r="C2540" s="24">
        <v>49.23</v>
      </c>
      <c r="D2540" s="16">
        <f ca="1">MATCH(B2540,'Natural Gas'!A:A)</f>
        <v>3703</v>
      </c>
      <c r="E2540" s="4">
        <f ca="1">INDEX('Natural Gas'!B:B,'Price Data'!D2540)</f>
        <v>3.59</v>
      </c>
      <c r="F2540" s="4">
        <f ca="1">MAX((C2540-E2540*$E$4-$E$3),0)</f>
        <v>18.509999999999998</v>
      </c>
      <c r="G2540" s="4">
        <f t="shared" ca="1" si="42"/>
        <v>2011</v>
      </c>
    </row>
    <row r="2541" spans="2:7" x14ac:dyDescent="0.25">
      <c r="B2541" s="18">
        <v>40836</v>
      </c>
      <c r="C2541" s="24">
        <v>46</v>
      </c>
      <c r="D2541" s="16">
        <f ca="1">MATCH(B2541,'Natural Gas'!A:A)</f>
        <v>3704</v>
      </c>
      <c r="E2541" s="4">
        <f ca="1">INDEX('Natural Gas'!B:B,'Price Data'!D2541)</f>
        <v>3.61</v>
      </c>
      <c r="F2541" s="4">
        <f ca="1">MAX((C2541-E2541*$E$4-$E$3),0)</f>
        <v>15.120000000000001</v>
      </c>
      <c r="G2541" s="4">
        <f t="shared" ca="1" si="42"/>
        <v>2011</v>
      </c>
    </row>
    <row r="2542" spans="2:7" x14ac:dyDescent="0.25">
      <c r="B2542" s="18">
        <v>40837</v>
      </c>
      <c r="C2542" s="24">
        <v>45.19</v>
      </c>
      <c r="D2542" s="16">
        <f ca="1">MATCH(B2542,'Natural Gas'!A:A)</f>
        <v>3705</v>
      </c>
      <c r="E2542" s="4">
        <f ca="1">INDEX('Natural Gas'!B:B,'Price Data'!D2542)</f>
        <v>3.54</v>
      </c>
      <c r="F2542" s="4">
        <f ca="1">MAX((C2542-E2542*$E$4-$E$3),0)</f>
        <v>14.869999999999997</v>
      </c>
      <c r="G2542" s="4">
        <f t="shared" ca="1" si="42"/>
        <v>2011</v>
      </c>
    </row>
    <row r="2543" spans="2:7" x14ac:dyDescent="0.25">
      <c r="B2543" s="18">
        <v>40840</v>
      </c>
      <c r="C2543" s="24">
        <v>44.99</v>
      </c>
      <c r="D2543" s="16">
        <f ca="1">MATCH(B2543,'Natural Gas'!A:A)</f>
        <v>3706</v>
      </c>
      <c r="E2543" s="4">
        <f ca="1">INDEX('Natural Gas'!B:B,'Price Data'!D2543)</f>
        <v>3.61</v>
      </c>
      <c r="F2543" s="4">
        <f ca="1">MAX((C2543-E2543*$E$4-$E$3),0)</f>
        <v>14.110000000000003</v>
      </c>
      <c r="G2543" s="4">
        <f t="shared" ca="1" si="42"/>
        <v>2011</v>
      </c>
    </row>
    <row r="2544" spans="2:7" x14ac:dyDescent="0.25">
      <c r="B2544" s="18">
        <v>40841</v>
      </c>
      <c r="C2544" s="24">
        <v>46.65</v>
      </c>
      <c r="D2544" s="16">
        <f ca="1">MATCH(B2544,'Natural Gas'!A:A)</f>
        <v>3707</v>
      </c>
      <c r="E2544" s="4">
        <f ca="1">INDEX('Natural Gas'!B:B,'Price Data'!D2544)</f>
        <v>3.62</v>
      </c>
      <c r="F2544" s="4">
        <f ca="1">MAX((C2544-E2544*$E$4-$E$3),0)</f>
        <v>15.689999999999998</v>
      </c>
      <c r="G2544" s="4">
        <f t="shared" ca="1" si="42"/>
        <v>2011</v>
      </c>
    </row>
    <row r="2545" spans="2:7" x14ac:dyDescent="0.25">
      <c r="B2545" s="18">
        <v>40842</v>
      </c>
      <c r="C2545" s="24">
        <v>50.04</v>
      </c>
      <c r="D2545" s="16">
        <f ca="1">MATCH(B2545,'Natural Gas'!A:A)</f>
        <v>3708</v>
      </c>
      <c r="E2545" s="4">
        <f ca="1">INDEX('Natural Gas'!B:B,'Price Data'!D2545)</f>
        <v>3.65</v>
      </c>
      <c r="F2545" s="4">
        <f ca="1">MAX((C2545-E2545*$E$4-$E$3),0)</f>
        <v>18.84</v>
      </c>
      <c r="G2545" s="4">
        <f t="shared" ca="1" si="42"/>
        <v>2011</v>
      </c>
    </row>
    <row r="2546" spans="2:7" x14ac:dyDescent="0.25">
      <c r="B2546" s="18">
        <v>40843</v>
      </c>
      <c r="C2546" s="24">
        <v>49.15</v>
      </c>
      <c r="D2546" s="16">
        <f ca="1">MATCH(B2546,'Natural Gas'!A:A)</f>
        <v>3709</v>
      </c>
      <c r="E2546" s="4">
        <f ca="1">INDEX('Natural Gas'!B:B,'Price Data'!D2546)</f>
        <v>3.59</v>
      </c>
      <c r="F2546" s="4">
        <f ca="1">MAX((C2546-E2546*$E$4-$E$3),0)</f>
        <v>18.43</v>
      </c>
      <c r="G2546" s="4">
        <f t="shared" ca="1" si="42"/>
        <v>2011</v>
      </c>
    </row>
    <row r="2547" spans="2:7" x14ac:dyDescent="0.25">
      <c r="B2547" s="18">
        <v>40844</v>
      </c>
      <c r="C2547" s="24">
        <v>47.92</v>
      </c>
      <c r="D2547" s="16">
        <f ca="1">MATCH(B2547,'Natural Gas'!A:A)</f>
        <v>3710</v>
      </c>
      <c r="E2547" s="4">
        <f ca="1">INDEX('Natural Gas'!B:B,'Price Data'!D2547)</f>
        <v>3.63</v>
      </c>
      <c r="F2547" s="4">
        <f ca="1">MAX((C2547-E2547*$E$4-$E$3),0)</f>
        <v>16.880000000000003</v>
      </c>
      <c r="G2547" s="4">
        <f t="shared" ca="1" si="42"/>
        <v>2011</v>
      </c>
    </row>
    <row r="2548" spans="2:7" x14ac:dyDescent="0.25">
      <c r="B2548" s="18">
        <v>40847</v>
      </c>
      <c r="C2548" s="24">
        <v>43.61</v>
      </c>
      <c r="D2548" s="16">
        <f ca="1">MATCH(B2548,'Natural Gas'!A:A)</f>
        <v>3711</v>
      </c>
      <c r="E2548" s="4">
        <f ca="1">INDEX('Natural Gas'!B:B,'Price Data'!D2548)</f>
        <v>3.66</v>
      </c>
      <c r="F2548" s="4">
        <f ca="1">MAX((C2548-E2548*$E$4-$E$3),0)</f>
        <v>12.329999999999998</v>
      </c>
      <c r="G2548" s="4">
        <f t="shared" ca="1" si="42"/>
        <v>2011</v>
      </c>
    </row>
    <row r="2549" spans="2:7" x14ac:dyDescent="0.25">
      <c r="B2549" s="18">
        <v>40848</v>
      </c>
      <c r="C2549" s="24">
        <v>42.99</v>
      </c>
      <c r="D2549" s="16">
        <f ca="1">MATCH(B2549,'Natural Gas'!A:A)</f>
        <v>3712</v>
      </c>
      <c r="E2549" s="4">
        <f ca="1">INDEX('Natural Gas'!B:B,'Price Data'!D2549)</f>
        <v>3.49</v>
      </c>
      <c r="F2549" s="4">
        <f ca="1">MAX((C2549-E2549*$E$4-$E$3),0)</f>
        <v>13.07</v>
      </c>
      <c r="G2549" s="4">
        <f t="shared" ca="1" si="42"/>
        <v>2011</v>
      </c>
    </row>
    <row r="2550" spans="2:7" x14ac:dyDescent="0.25">
      <c r="B2550" s="18">
        <v>40849</v>
      </c>
      <c r="C2550" s="24">
        <v>42.23</v>
      </c>
      <c r="D2550" s="16">
        <f ca="1">MATCH(B2550,'Natural Gas'!A:A)</f>
        <v>3713</v>
      </c>
      <c r="E2550" s="4">
        <f ca="1">INDEX('Natural Gas'!B:B,'Price Data'!D2550)</f>
        <v>3.39</v>
      </c>
      <c r="F2550" s="4">
        <f ca="1">MAX((C2550-E2550*$E$4-$E$3),0)</f>
        <v>13.109999999999996</v>
      </c>
      <c r="G2550" s="4">
        <f t="shared" ca="1" si="42"/>
        <v>2011</v>
      </c>
    </row>
    <row r="2551" spans="2:7" x14ac:dyDescent="0.25">
      <c r="B2551" s="18">
        <v>40850</v>
      </c>
      <c r="C2551" s="24">
        <v>42.71</v>
      </c>
      <c r="D2551" s="16">
        <f ca="1">MATCH(B2551,'Natural Gas'!A:A)</f>
        <v>3714</v>
      </c>
      <c r="E2551" s="4">
        <f ca="1">INDEX('Natural Gas'!B:B,'Price Data'!D2551)</f>
        <v>3.39</v>
      </c>
      <c r="F2551" s="4">
        <f ca="1">MAX((C2551-E2551*$E$4-$E$3),0)</f>
        <v>13.59</v>
      </c>
      <c r="G2551" s="4">
        <f t="shared" ca="1" si="42"/>
        <v>2011</v>
      </c>
    </row>
    <row r="2552" spans="2:7" x14ac:dyDescent="0.25">
      <c r="B2552" s="18">
        <v>40851</v>
      </c>
      <c r="C2552" s="24">
        <v>43.2</v>
      </c>
      <c r="D2552" s="16">
        <f ca="1">MATCH(B2552,'Natural Gas'!A:A)</f>
        <v>3715</v>
      </c>
      <c r="E2552" s="4">
        <f ca="1">INDEX('Natural Gas'!B:B,'Price Data'!D2552)</f>
        <v>3.44</v>
      </c>
      <c r="F2552" s="4">
        <f ca="1">MAX((C2552-E2552*$E$4-$E$3),0)</f>
        <v>13.680000000000003</v>
      </c>
      <c r="G2552" s="4">
        <f t="shared" ca="1" si="42"/>
        <v>2011</v>
      </c>
    </row>
    <row r="2553" spans="2:7" x14ac:dyDescent="0.25">
      <c r="B2553" s="18">
        <v>40854</v>
      </c>
      <c r="C2553" s="24">
        <v>40.130000000000003</v>
      </c>
      <c r="D2553" s="16">
        <f ca="1">MATCH(B2553,'Natural Gas'!A:A)</f>
        <v>3716</v>
      </c>
      <c r="E2553" s="4">
        <f ca="1">INDEX('Natural Gas'!B:B,'Price Data'!D2553)</f>
        <v>3.35</v>
      </c>
      <c r="F2553" s="4">
        <f ca="1">MAX((C2553-E2553*$E$4-$E$3),0)</f>
        <v>11.330000000000002</v>
      </c>
      <c r="G2553" s="4">
        <f t="shared" ca="1" si="42"/>
        <v>2011</v>
      </c>
    </row>
    <row r="2554" spans="2:7" x14ac:dyDescent="0.25">
      <c r="B2554" s="18">
        <v>40855</v>
      </c>
      <c r="C2554" s="24">
        <v>40.630000000000003</v>
      </c>
      <c r="D2554" s="16">
        <f ca="1">MATCH(B2554,'Natural Gas'!A:A)</f>
        <v>3717</v>
      </c>
      <c r="E2554" s="4">
        <f ca="1">INDEX('Natural Gas'!B:B,'Price Data'!D2554)</f>
        <v>3.42</v>
      </c>
      <c r="F2554" s="4">
        <f ca="1">MAX((C2554-E2554*$E$4-$E$3),0)</f>
        <v>11.270000000000003</v>
      </c>
      <c r="G2554" s="4">
        <f t="shared" ca="1" si="42"/>
        <v>2011</v>
      </c>
    </row>
    <row r="2555" spans="2:7" x14ac:dyDescent="0.25">
      <c r="B2555" s="18">
        <v>40856</v>
      </c>
      <c r="C2555" s="24">
        <v>40.340000000000003</v>
      </c>
      <c r="D2555" s="16">
        <f ca="1">MATCH(B2555,'Natural Gas'!A:A)</f>
        <v>3718</v>
      </c>
      <c r="E2555" s="4">
        <f ca="1">INDEX('Natural Gas'!B:B,'Price Data'!D2555)</f>
        <v>3.55</v>
      </c>
      <c r="F2555" s="4">
        <f ca="1">MAX((C2555-E2555*$E$4-$E$3),0)</f>
        <v>9.9400000000000048</v>
      </c>
      <c r="G2555" s="4">
        <f t="shared" ca="1" si="42"/>
        <v>2011</v>
      </c>
    </row>
    <row r="2556" spans="2:7" x14ac:dyDescent="0.25">
      <c r="B2556" s="18">
        <v>40857</v>
      </c>
      <c r="C2556" s="24">
        <v>42.28</v>
      </c>
      <c r="D2556" s="16">
        <f ca="1">MATCH(B2556,'Natural Gas'!A:A)</f>
        <v>3719</v>
      </c>
      <c r="E2556" s="4">
        <f ca="1">INDEX('Natural Gas'!B:B,'Price Data'!D2556)</f>
        <v>3.48</v>
      </c>
      <c r="F2556" s="4">
        <f ca="1">MAX((C2556-E2556*$E$4-$E$3),0)</f>
        <v>12.440000000000001</v>
      </c>
      <c r="G2556" s="4">
        <f t="shared" ca="1" si="42"/>
        <v>2011</v>
      </c>
    </row>
    <row r="2557" spans="2:7" x14ac:dyDescent="0.25">
      <c r="B2557" s="18">
        <v>40858</v>
      </c>
      <c r="C2557" s="24">
        <v>39</v>
      </c>
      <c r="D2557" s="16">
        <f ca="1">MATCH(B2557,'Natural Gas'!A:A)</f>
        <v>3720</v>
      </c>
      <c r="E2557" s="4">
        <f ca="1">INDEX('Natural Gas'!B:B,'Price Data'!D2557)</f>
        <v>3.29</v>
      </c>
      <c r="F2557" s="4">
        <f ca="1">MAX((C2557-E2557*$E$4-$E$3),0)</f>
        <v>10.68</v>
      </c>
      <c r="G2557" s="4">
        <f t="shared" ca="1" si="42"/>
        <v>2011</v>
      </c>
    </row>
    <row r="2558" spans="2:7" x14ac:dyDescent="0.25">
      <c r="B2558" s="18">
        <v>40861</v>
      </c>
      <c r="C2558" s="24">
        <v>38.840000000000003</v>
      </c>
      <c r="D2558" s="16">
        <f ca="1">MATCH(B2558,'Natural Gas'!A:A)</f>
        <v>3721</v>
      </c>
      <c r="E2558" s="4">
        <f ca="1">INDEX('Natural Gas'!B:B,'Price Data'!D2558)</f>
        <v>3.17</v>
      </c>
      <c r="F2558" s="4">
        <f ca="1">MAX((C2558-E2558*$E$4-$E$3),0)</f>
        <v>11.480000000000004</v>
      </c>
      <c r="G2558" s="4">
        <f t="shared" ca="1" si="42"/>
        <v>2011</v>
      </c>
    </row>
    <row r="2559" spans="2:7" x14ac:dyDescent="0.25">
      <c r="B2559" s="18">
        <v>40862</v>
      </c>
      <c r="C2559" s="24">
        <v>38.979999999999997</v>
      </c>
      <c r="D2559" s="16">
        <f ca="1">MATCH(B2559,'Natural Gas'!A:A)</f>
        <v>3722</v>
      </c>
      <c r="E2559" s="4">
        <f ca="1">INDEX('Natural Gas'!B:B,'Price Data'!D2559)</f>
        <v>3.12</v>
      </c>
      <c r="F2559" s="4">
        <f ca="1">MAX((C2559-E2559*$E$4-$E$3),0)</f>
        <v>12.019999999999996</v>
      </c>
      <c r="G2559" s="4">
        <f t="shared" ca="1" si="42"/>
        <v>2011</v>
      </c>
    </row>
    <row r="2560" spans="2:7" x14ac:dyDescent="0.25">
      <c r="B2560" s="18">
        <v>40863</v>
      </c>
      <c r="C2560" s="24">
        <v>41.68</v>
      </c>
      <c r="D2560" s="16">
        <f ca="1">MATCH(B2560,'Natural Gas'!A:A)</f>
        <v>3723</v>
      </c>
      <c r="E2560" s="4">
        <f ca="1">INDEX('Natural Gas'!B:B,'Price Data'!D2560)</f>
        <v>3.11</v>
      </c>
      <c r="F2560" s="4">
        <f ca="1">MAX((C2560-E2560*$E$4-$E$3),0)</f>
        <v>14.8</v>
      </c>
      <c r="G2560" s="4">
        <f t="shared" ca="1" si="42"/>
        <v>2011</v>
      </c>
    </row>
    <row r="2561" spans="2:7" x14ac:dyDescent="0.25">
      <c r="B2561" s="18">
        <v>40864</v>
      </c>
      <c r="C2561" s="24">
        <v>41.59</v>
      </c>
      <c r="D2561" s="16">
        <f ca="1">MATCH(B2561,'Natural Gas'!A:A)</f>
        <v>3724</v>
      </c>
      <c r="E2561" s="4">
        <f ca="1">INDEX('Natural Gas'!B:B,'Price Data'!D2561)</f>
        <v>3.11</v>
      </c>
      <c r="F2561" s="4">
        <f ca="1">MAX((C2561-E2561*$E$4-$E$3),0)</f>
        <v>14.710000000000004</v>
      </c>
      <c r="G2561" s="4">
        <f t="shared" ca="1" si="42"/>
        <v>2011</v>
      </c>
    </row>
    <row r="2562" spans="2:7" x14ac:dyDescent="0.25">
      <c r="B2562" s="18">
        <v>40865</v>
      </c>
      <c r="C2562" s="24">
        <v>40</v>
      </c>
      <c r="D2562" s="16">
        <f ca="1">MATCH(B2562,'Natural Gas'!A:A)</f>
        <v>3725</v>
      </c>
      <c r="E2562" s="4">
        <f ca="1">INDEX('Natural Gas'!B:B,'Price Data'!D2562)</f>
        <v>3.01</v>
      </c>
      <c r="F2562" s="4">
        <f ca="1">MAX((C2562-E2562*$E$4-$E$3),0)</f>
        <v>13.920000000000002</v>
      </c>
      <c r="G2562" s="4">
        <f t="shared" ca="1" si="42"/>
        <v>2011</v>
      </c>
    </row>
    <row r="2563" spans="2:7" x14ac:dyDescent="0.25">
      <c r="B2563" s="18">
        <v>40868</v>
      </c>
      <c r="C2563" s="24">
        <v>39.14</v>
      </c>
      <c r="D2563" s="16">
        <f ca="1">MATCH(B2563,'Natural Gas'!A:A)</f>
        <v>3726</v>
      </c>
      <c r="E2563" s="4">
        <f ca="1">INDEX('Natural Gas'!B:B,'Price Data'!D2563)</f>
        <v>2.94</v>
      </c>
      <c r="F2563" s="4">
        <f ca="1">MAX((C2563-E2563*$E$4-$E$3),0)</f>
        <v>13.620000000000001</v>
      </c>
      <c r="G2563" s="4">
        <f t="shared" ca="1" si="42"/>
        <v>2011</v>
      </c>
    </row>
    <row r="2564" spans="2:7" x14ac:dyDescent="0.25">
      <c r="B2564" s="18">
        <v>40869</v>
      </c>
      <c r="C2564" s="24">
        <v>41.56</v>
      </c>
      <c r="D2564" s="16">
        <f ca="1">MATCH(B2564,'Natural Gas'!A:A)</f>
        <v>3727</v>
      </c>
      <c r="E2564" s="4">
        <f ca="1">INDEX('Natural Gas'!B:B,'Price Data'!D2564)</f>
        <v>3.06</v>
      </c>
      <c r="F2564" s="4">
        <f ca="1">MAX((C2564-E2564*$E$4-$E$3),0)</f>
        <v>15.080000000000002</v>
      </c>
      <c r="G2564" s="4">
        <f t="shared" ca="1" si="42"/>
        <v>2011</v>
      </c>
    </row>
    <row r="2565" spans="2:7" x14ac:dyDescent="0.25">
      <c r="B2565" s="18">
        <v>40870</v>
      </c>
      <c r="C2565" s="24">
        <v>36.21</v>
      </c>
      <c r="D2565" s="16">
        <f ca="1">MATCH(B2565,'Natural Gas'!A:A)</f>
        <v>3728</v>
      </c>
      <c r="E2565" s="4">
        <f ca="1">INDEX('Natural Gas'!B:B,'Price Data'!D2565)</f>
        <v>2.84</v>
      </c>
      <c r="F2565" s="4">
        <f ca="1">MAX((C2565-E2565*$E$4-$E$3),0)</f>
        <v>11.490000000000002</v>
      </c>
      <c r="G2565" s="4">
        <f t="shared" ca="1" si="42"/>
        <v>2011</v>
      </c>
    </row>
    <row r="2566" spans="2:7" x14ac:dyDescent="0.25">
      <c r="B2566" s="18">
        <v>40875</v>
      </c>
      <c r="C2566" s="24">
        <v>37.44</v>
      </c>
      <c r="D2566" s="16">
        <f ca="1">MATCH(B2566,'Natural Gas'!A:A)</f>
        <v>3730</v>
      </c>
      <c r="E2566" s="4">
        <f ca="1">INDEX('Natural Gas'!B:B,'Price Data'!D2566)</f>
        <v>3.09</v>
      </c>
      <c r="F2566" s="4">
        <f ca="1">MAX((C2566-E2566*$E$4-$E$3),0)</f>
        <v>10.719999999999999</v>
      </c>
      <c r="G2566" s="4">
        <f t="shared" ca="1" si="42"/>
        <v>2011</v>
      </c>
    </row>
    <row r="2567" spans="2:7" x14ac:dyDescent="0.25">
      <c r="B2567" s="18">
        <v>40876</v>
      </c>
      <c r="C2567" s="24">
        <v>39</v>
      </c>
      <c r="D2567" s="16">
        <f ca="1">MATCH(B2567,'Natural Gas'!A:A)</f>
        <v>3731</v>
      </c>
      <c r="E2567" s="4">
        <f ca="1">INDEX('Natural Gas'!B:B,'Price Data'!D2567)</f>
        <v>3.39</v>
      </c>
      <c r="F2567" s="4">
        <f ca="1">MAX((C2567-E2567*$E$4-$E$3),0)</f>
        <v>9.879999999999999</v>
      </c>
      <c r="G2567" s="4">
        <f t="shared" ca="1" si="42"/>
        <v>2011</v>
      </c>
    </row>
    <row r="2568" spans="2:7" x14ac:dyDescent="0.25">
      <c r="B2568" s="18">
        <v>40877</v>
      </c>
      <c r="C2568" s="24">
        <v>43.62</v>
      </c>
      <c r="D2568" s="16">
        <f ca="1">MATCH(B2568,'Natural Gas'!A:A)</f>
        <v>3732</v>
      </c>
      <c r="E2568" s="4">
        <f ca="1">INDEX('Natural Gas'!B:B,'Price Data'!D2568)</f>
        <v>3.53</v>
      </c>
      <c r="F2568" s="4">
        <f ca="1">MAX((C2568-E2568*$E$4-$E$3),0)</f>
        <v>13.379999999999999</v>
      </c>
      <c r="G2568" s="4">
        <f t="shared" ca="1" si="42"/>
        <v>2011</v>
      </c>
    </row>
    <row r="2569" spans="2:7" x14ac:dyDescent="0.25">
      <c r="B2569" s="18">
        <v>40878</v>
      </c>
      <c r="C2569" s="24">
        <v>39.1</v>
      </c>
      <c r="D2569" s="16">
        <f ca="1">MATCH(B2569,'Natural Gas'!A:A)</f>
        <v>3733</v>
      </c>
      <c r="E2569" s="4">
        <f ca="1">INDEX('Natural Gas'!B:B,'Price Data'!D2569)</f>
        <v>3.49</v>
      </c>
      <c r="F2569" s="4">
        <f ca="1">MAX((C2569-E2569*$E$4-$E$3),0)</f>
        <v>9.18</v>
      </c>
      <c r="G2569" s="4">
        <f t="shared" ca="1" si="42"/>
        <v>2011</v>
      </c>
    </row>
    <row r="2570" spans="2:7" x14ac:dyDescent="0.25">
      <c r="B2570" s="18">
        <v>40882</v>
      </c>
      <c r="C2570" s="24">
        <v>36.479999999999997</v>
      </c>
      <c r="D2570" s="16">
        <f ca="1">MATCH(B2570,'Natural Gas'!A:A)</f>
        <v>3735</v>
      </c>
      <c r="E2570" s="4">
        <f ca="1">INDEX('Natural Gas'!B:B,'Price Data'!D2570)</f>
        <v>3.38</v>
      </c>
      <c r="F2570" s="4">
        <f ca="1">MAX((C2570-E2570*$E$4-$E$3),0)</f>
        <v>7.4399999999999977</v>
      </c>
      <c r="G2570" s="4">
        <f t="shared" ca="1" si="42"/>
        <v>2011</v>
      </c>
    </row>
    <row r="2571" spans="2:7" x14ac:dyDescent="0.25">
      <c r="B2571" s="18">
        <v>40883</v>
      </c>
      <c r="C2571" s="24">
        <v>38.659999999999997</v>
      </c>
      <c r="D2571" s="16">
        <f ca="1">MATCH(B2571,'Natural Gas'!A:A)</f>
        <v>3736</v>
      </c>
      <c r="E2571" s="4">
        <f ca="1">INDEX('Natural Gas'!B:B,'Price Data'!D2571)</f>
        <v>3.43</v>
      </c>
      <c r="F2571" s="4">
        <f ca="1">MAX((C2571-E2571*$E$4-$E$3),0)</f>
        <v>9.2199999999999953</v>
      </c>
      <c r="G2571" s="4">
        <f t="shared" ref="G2571:G2634" ca="1" si="43">YEAR(B2571)</f>
        <v>2011</v>
      </c>
    </row>
    <row r="2572" spans="2:7" x14ac:dyDescent="0.25">
      <c r="B2572" s="18">
        <v>40884</v>
      </c>
      <c r="C2572" s="24">
        <v>42.14</v>
      </c>
      <c r="D2572" s="16">
        <f ca="1">MATCH(B2572,'Natural Gas'!A:A)</f>
        <v>3737</v>
      </c>
      <c r="E2572" s="4">
        <f ca="1">INDEX('Natural Gas'!B:B,'Price Data'!D2572)</f>
        <v>3.45</v>
      </c>
      <c r="F2572" s="4">
        <f ca="1">MAX((C2572-E2572*$E$4-$E$3),0)</f>
        <v>12.54</v>
      </c>
      <c r="G2572" s="4">
        <f t="shared" ca="1" si="43"/>
        <v>2011</v>
      </c>
    </row>
    <row r="2573" spans="2:7" x14ac:dyDescent="0.25">
      <c r="B2573" s="18">
        <v>40885</v>
      </c>
      <c r="C2573" s="24">
        <v>40.130000000000003</v>
      </c>
      <c r="D2573" s="16">
        <f ca="1">MATCH(B2573,'Natural Gas'!A:A)</f>
        <v>3738</v>
      </c>
      <c r="E2573" s="4">
        <f ca="1">INDEX('Natural Gas'!B:B,'Price Data'!D2573)</f>
        <v>3.42</v>
      </c>
      <c r="F2573" s="4">
        <f ca="1">MAX((C2573-E2573*$E$4-$E$3),0)</f>
        <v>10.770000000000003</v>
      </c>
      <c r="G2573" s="4">
        <f t="shared" ca="1" si="43"/>
        <v>2011</v>
      </c>
    </row>
    <row r="2574" spans="2:7" x14ac:dyDescent="0.25">
      <c r="B2574" s="18">
        <v>40886</v>
      </c>
      <c r="C2574" s="24">
        <v>38.78</v>
      </c>
      <c r="D2574" s="16">
        <f ca="1">MATCH(B2574,'Natural Gas'!A:A)</f>
        <v>3739</v>
      </c>
      <c r="E2574" s="4">
        <f ca="1">INDEX('Natural Gas'!B:B,'Price Data'!D2574)</f>
        <v>3.29</v>
      </c>
      <c r="F2574" s="4">
        <f ca="1">MAX((C2574-E2574*$E$4-$E$3),0)</f>
        <v>10.46</v>
      </c>
      <c r="G2574" s="4">
        <f t="shared" ca="1" si="43"/>
        <v>2011</v>
      </c>
    </row>
    <row r="2575" spans="2:7" x14ac:dyDescent="0.25">
      <c r="B2575" s="18">
        <v>40889</v>
      </c>
      <c r="C2575" s="24">
        <v>39.14</v>
      </c>
      <c r="D2575" s="16">
        <f ca="1">MATCH(B2575,'Natural Gas'!A:A)</f>
        <v>3740</v>
      </c>
      <c r="E2575" s="4">
        <f ca="1">INDEX('Natural Gas'!B:B,'Price Data'!D2575)</f>
        <v>3.13</v>
      </c>
      <c r="F2575" s="4">
        <f ca="1">MAX((C2575-E2575*$E$4-$E$3),0)</f>
        <v>12.100000000000001</v>
      </c>
      <c r="G2575" s="4">
        <f t="shared" ca="1" si="43"/>
        <v>2011</v>
      </c>
    </row>
    <row r="2576" spans="2:7" x14ac:dyDescent="0.25">
      <c r="B2576" s="18">
        <v>40890</v>
      </c>
      <c r="C2576" s="24">
        <v>39.47</v>
      </c>
      <c r="D2576" s="16">
        <f ca="1">MATCH(B2576,'Natural Gas'!A:A)</f>
        <v>3741</v>
      </c>
      <c r="E2576" s="4">
        <f ca="1">INDEX('Natural Gas'!B:B,'Price Data'!D2576)</f>
        <v>3.12</v>
      </c>
      <c r="F2576" s="4">
        <f ca="1">MAX((C2576-E2576*$E$4-$E$3),0)</f>
        <v>12.509999999999998</v>
      </c>
      <c r="G2576" s="4">
        <f t="shared" ca="1" si="43"/>
        <v>2011</v>
      </c>
    </row>
    <row r="2577" spans="2:7" x14ac:dyDescent="0.25">
      <c r="B2577" s="18">
        <v>40891</v>
      </c>
      <c r="C2577" s="24">
        <v>36.020000000000003</v>
      </c>
      <c r="D2577" s="16">
        <f ca="1">MATCH(B2577,'Natural Gas'!A:A)</f>
        <v>3742</v>
      </c>
      <c r="E2577" s="4">
        <f ca="1">INDEX('Natural Gas'!B:B,'Price Data'!D2577)</f>
        <v>3.08</v>
      </c>
      <c r="F2577" s="4">
        <f ca="1">MAX((C2577-E2577*$E$4-$E$3),0)</f>
        <v>9.3800000000000026</v>
      </c>
      <c r="G2577" s="4">
        <f t="shared" ca="1" si="43"/>
        <v>2011</v>
      </c>
    </row>
    <row r="2578" spans="2:7" x14ac:dyDescent="0.25">
      <c r="B2578" s="18">
        <v>40892</v>
      </c>
      <c r="C2578" s="24">
        <v>36.200000000000003</v>
      </c>
      <c r="D2578" s="16">
        <f ca="1">MATCH(B2578,'Natural Gas'!A:A)</f>
        <v>3743</v>
      </c>
      <c r="E2578" s="4">
        <f ca="1">INDEX('Natural Gas'!B:B,'Price Data'!D2578)</f>
        <v>3.05</v>
      </c>
      <c r="F2578" s="4">
        <f ca="1">MAX((C2578-E2578*$E$4-$E$3),0)</f>
        <v>9.8000000000000043</v>
      </c>
      <c r="G2578" s="4">
        <f t="shared" ca="1" si="43"/>
        <v>2011</v>
      </c>
    </row>
    <row r="2579" spans="2:7" x14ac:dyDescent="0.25">
      <c r="B2579" s="18">
        <v>40893</v>
      </c>
      <c r="C2579" s="24">
        <v>43.64</v>
      </c>
      <c r="D2579" s="16">
        <f ca="1">MATCH(B2579,'Natural Gas'!A:A)</f>
        <v>3744</v>
      </c>
      <c r="E2579" s="4">
        <f ca="1">INDEX('Natural Gas'!B:B,'Price Data'!D2579)</f>
        <v>3.01</v>
      </c>
      <c r="F2579" s="4">
        <f ca="1">MAX((C2579-E2579*$E$4-$E$3),0)</f>
        <v>17.560000000000002</v>
      </c>
      <c r="G2579" s="4">
        <f t="shared" ca="1" si="43"/>
        <v>2011</v>
      </c>
    </row>
    <row r="2580" spans="2:7" x14ac:dyDescent="0.25">
      <c r="B2580" s="18">
        <v>40896</v>
      </c>
      <c r="C2580" s="24">
        <v>41.36</v>
      </c>
      <c r="D2580" s="16">
        <f ca="1">MATCH(B2580,'Natural Gas'!A:A)</f>
        <v>3745</v>
      </c>
      <c r="E2580" s="4">
        <f ca="1">INDEX('Natural Gas'!B:B,'Price Data'!D2580)</f>
        <v>3.03</v>
      </c>
      <c r="F2580" s="4">
        <f ca="1">MAX((C2580-E2580*$E$4-$E$3),0)</f>
        <v>15.120000000000001</v>
      </c>
      <c r="G2580" s="4">
        <f t="shared" ca="1" si="43"/>
        <v>2011</v>
      </c>
    </row>
    <row r="2581" spans="2:7" x14ac:dyDescent="0.25">
      <c r="B2581" s="18">
        <v>40897</v>
      </c>
      <c r="C2581" s="24">
        <v>36.26</v>
      </c>
      <c r="D2581" s="16">
        <f ca="1">MATCH(B2581,'Natural Gas'!A:A)</f>
        <v>3746</v>
      </c>
      <c r="E2581" s="4">
        <f ca="1">INDEX('Natural Gas'!B:B,'Price Data'!D2581)</f>
        <v>3.06</v>
      </c>
      <c r="F2581" s="4">
        <f ca="1">MAX((C2581-E2581*$E$4-$E$3),0)</f>
        <v>9.7799999999999976</v>
      </c>
      <c r="G2581" s="4">
        <f t="shared" ca="1" si="43"/>
        <v>2011</v>
      </c>
    </row>
    <row r="2582" spans="2:7" x14ac:dyDescent="0.25">
      <c r="B2582" s="18">
        <v>40898</v>
      </c>
      <c r="C2582" s="24">
        <v>34.89</v>
      </c>
      <c r="D2582" s="16">
        <f ca="1">MATCH(B2582,'Natural Gas'!A:A)</f>
        <v>3747</v>
      </c>
      <c r="E2582" s="4">
        <f ca="1">INDEX('Natural Gas'!B:B,'Price Data'!D2582)</f>
        <v>3.05</v>
      </c>
      <c r="F2582" s="4">
        <f ca="1">MAX((C2582-E2582*$E$4-$E$3),0)</f>
        <v>8.490000000000002</v>
      </c>
      <c r="G2582" s="4">
        <f t="shared" ca="1" si="43"/>
        <v>2011</v>
      </c>
    </row>
    <row r="2583" spans="2:7" x14ac:dyDescent="0.25">
      <c r="B2583" s="18">
        <v>40899</v>
      </c>
      <c r="C2583" s="24">
        <v>36.75</v>
      </c>
      <c r="D2583" s="16">
        <f ca="1">MATCH(B2583,'Natural Gas'!A:A)</f>
        <v>3748</v>
      </c>
      <c r="E2583" s="4">
        <f ca="1">INDEX('Natural Gas'!B:B,'Price Data'!D2583)</f>
        <v>3.08</v>
      </c>
      <c r="F2583" s="4">
        <f ca="1">MAX((C2583-E2583*$E$4-$E$3),0)</f>
        <v>10.11</v>
      </c>
      <c r="G2583" s="4">
        <f t="shared" ca="1" si="43"/>
        <v>2011</v>
      </c>
    </row>
    <row r="2584" spans="2:7" x14ac:dyDescent="0.25">
      <c r="B2584" s="18">
        <v>40900</v>
      </c>
      <c r="C2584" s="24">
        <v>39.43</v>
      </c>
      <c r="D2584" s="16">
        <f ca="1">MATCH(B2584,'Natural Gas'!A:A)</f>
        <v>3749</v>
      </c>
      <c r="E2584" s="4">
        <f ca="1">INDEX('Natural Gas'!B:B,'Price Data'!D2584)</f>
        <v>2.97</v>
      </c>
      <c r="F2584" s="4">
        <f ca="1">MAX((C2584-E2584*$E$4-$E$3),0)</f>
        <v>13.669999999999998</v>
      </c>
      <c r="G2584" s="4">
        <f t="shared" ca="1" si="43"/>
        <v>2011</v>
      </c>
    </row>
    <row r="2585" spans="2:7" x14ac:dyDescent="0.25">
      <c r="B2585" s="18">
        <v>40904</v>
      </c>
      <c r="C2585" s="24">
        <v>45.89</v>
      </c>
      <c r="D2585" s="16">
        <f ca="1">MATCH(B2585,'Natural Gas'!A:A)</f>
        <v>3750</v>
      </c>
      <c r="E2585" s="4">
        <f ca="1">INDEX('Natural Gas'!B:B,'Price Data'!D2585)</f>
        <v>3.09</v>
      </c>
      <c r="F2585" s="4">
        <f ca="1">MAX((C2585-E2585*$E$4-$E$3),0)</f>
        <v>19.170000000000002</v>
      </c>
      <c r="G2585" s="4">
        <f t="shared" ca="1" si="43"/>
        <v>2011</v>
      </c>
    </row>
    <row r="2586" spans="2:7" x14ac:dyDescent="0.25">
      <c r="B2586" s="18">
        <v>40905</v>
      </c>
      <c r="C2586" s="24">
        <v>55.56</v>
      </c>
      <c r="D2586" s="16">
        <f ca="1">MATCH(B2586,'Natural Gas'!A:A)</f>
        <v>3751</v>
      </c>
      <c r="E2586" s="4">
        <f ca="1">INDEX('Natural Gas'!B:B,'Price Data'!D2586)</f>
        <v>3.07</v>
      </c>
      <c r="F2586" s="4">
        <f ca="1">MAX((C2586-E2586*$E$4-$E$3),0)</f>
        <v>29.000000000000004</v>
      </c>
      <c r="G2586" s="4">
        <f t="shared" ca="1" si="43"/>
        <v>2011</v>
      </c>
    </row>
    <row r="2587" spans="2:7" x14ac:dyDescent="0.25">
      <c r="B2587" s="18">
        <v>40906</v>
      </c>
      <c r="C2587" s="24">
        <v>41.75</v>
      </c>
      <c r="D2587" s="16">
        <f ca="1">MATCH(B2587,'Natural Gas'!A:A)</f>
        <v>3752</v>
      </c>
      <c r="E2587" s="4">
        <f ca="1">INDEX('Natural Gas'!B:B,'Price Data'!D2587)</f>
        <v>3.03</v>
      </c>
      <c r="F2587" s="4">
        <f ca="1">MAX((C2587-E2587*$E$4-$E$3),0)</f>
        <v>15.510000000000002</v>
      </c>
      <c r="G2587" s="4">
        <f t="shared" ca="1" si="43"/>
        <v>2011</v>
      </c>
    </row>
    <row r="2588" spans="2:7" x14ac:dyDescent="0.25">
      <c r="B2588" s="18">
        <v>40907</v>
      </c>
      <c r="C2588" s="24">
        <v>101.23</v>
      </c>
      <c r="D2588" s="16">
        <f ca="1">MATCH(B2588,'Natural Gas'!A:A)</f>
        <v>3753</v>
      </c>
      <c r="E2588" s="4">
        <f ca="1">INDEX('Natural Gas'!B:B,'Price Data'!D2588)</f>
        <v>2.98</v>
      </c>
      <c r="F2588" s="4">
        <f ca="1">MAX((C2588-E2588*$E$4-$E$3),0)</f>
        <v>75.39</v>
      </c>
      <c r="G2588" s="4">
        <f t="shared" ca="1" si="43"/>
        <v>2011</v>
      </c>
    </row>
    <row r="2589" spans="2:7" x14ac:dyDescent="0.25">
      <c r="B2589" s="25">
        <v>40911</v>
      </c>
      <c r="C2589" s="17">
        <v>87.16</v>
      </c>
      <c r="D2589" s="16">
        <f ca="1">MATCH(B2589,'Natural Gas'!A:A)</f>
        <v>3754</v>
      </c>
      <c r="E2589" s="4">
        <f ca="1">INDEX('Natural Gas'!B:B,'Price Data'!D2589)</f>
        <v>2.97</v>
      </c>
      <c r="F2589" s="4">
        <f ca="1">MAX((C2589-E2589*$E$4-$E$3),0)</f>
        <v>61.399999999999991</v>
      </c>
      <c r="G2589" s="4">
        <f t="shared" ca="1" si="43"/>
        <v>2012</v>
      </c>
    </row>
    <row r="2590" spans="2:7" x14ac:dyDescent="0.25">
      <c r="B2590" s="18">
        <v>40911</v>
      </c>
      <c r="C2590" s="24">
        <v>87.16</v>
      </c>
      <c r="D2590" s="16">
        <f ca="1">MATCH(B2590,'Natural Gas'!A:A)</f>
        <v>3754</v>
      </c>
      <c r="E2590" s="4">
        <f ca="1">INDEX('Natural Gas'!B:B,'Price Data'!D2590)</f>
        <v>2.97</v>
      </c>
      <c r="F2590" s="4">
        <f ca="1">MAX((C2590-E2590*$E$4-$E$3),0)</f>
        <v>61.399999999999991</v>
      </c>
      <c r="G2590" s="4">
        <f t="shared" ca="1" si="43"/>
        <v>2012</v>
      </c>
    </row>
    <row r="2591" spans="2:7" x14ac:dyDescent="0.25">
      <c r="B2591" s="25">
        <v>40912</v>
      </c>
      <c r="C2591" s="17">
        <v>47.55</v>
      </c>
      <c r="D2591" s="16">
        <f ca="1">MATCH(B2591,'Natural Gas'!A:A)</f>
        <v>3755</v>
      </c>
      <c r="E2591" s="4">
        <f ca="1">INDEX('Natural Gas'!B:B,'Price Data'!D2591)</f>
        <v>2.96</v>
      </c>
      <c r="F2591" s="4">
        <f ca="1">MAX((C2591-E2591*$E$4-$E$3),0)</f>
        <v>21.869999999999997</v>
      </c>
      <c r="G2591" s="4">
        <f t="shared" ca="1" si="43"/>
        <v>2012</v>
      </c>
    </row>
    <row r="2592" spans="2:7" x14ac:dyDescent="0.25">
      <c r="B2592" s="18">
        <v>40912</v>
      </c>
      <c r="C2592" s="24">
        <v>47.55</v>
      </c>
      <c r="D2592" s="16">
        <f ca="1">MATCH(B2592,'Natural Gas'!A:A)</f>
        <v>3755</v>
      </c>
      <c r="E2592" s="4">
        <f ca="1">INDEX('Natural Gas'!B:B,'Price Data'!D2592)</f>
        <v>2.96</v>
      </c>
      <c r="F2592" s="4">
        <f ca="1">MAX((C2592-E2592*$E$4-$E$3),0)</f>
        <v>21.869999999999997</v>
      </c>
      <c r="G2592" s="4">
        <f t="shared" ca="1" si="43"/>
        <v>2012</v>
      </c>
    </row>
    <row r="2593" spans="2:7" x14ac:dyDescent="0.25">
      <c r="B2593" s="25">
        <v>40913</v>
      </c>
      <c r="C2593" s="17">
        <v>39.57</v>
      </c>
      <c r="D2593" s="16">
        <f ca="1">MATCH(B2593,'Natural Gas'!A:A)</f>
        <v>3756</v>
      </c>
      <c r="E2593" s="4">
        <f ca="1">INDEX('Natural Gas'!B:B,'Price Data'!D2593)</f>
        <v>2.91</v>
      </c>
      <c r="F2593" s="4">
        <f ca="1">MAX((C2593-E2593*$E$4-$E$3),0)</f>
        <v>14.29</v>
      </c>
      <c r="G2593" s="4">
        <f t="shared" ca="1" si="43"/>
        <v>2012</v>
      </c>
    </row>
    <row r="2594" spans="2:7" x14ac:dyDescent="0.25">
      <c r="B2594" s="18">
        <v>40913</v>
      </c>
      <c r="C2594" s="24">
        <v>39.57</v>
      </c>
      <c r="D2594" s="16">
        <f ca="1">MATCH(B2594,'Natural Gas'!A:A)</f>
        <v>3756</v>
      </c>
      <c r="E2594" s="4">
        <f ca="1">INDEX('Natural Gas'!B:B,'Price Data'!D2594)</f>
        <v>2.91</v>
      </c>
      <c r="F2594" s="4">
        <f ca="1">MAX((C2594-E2594*$E$4-$E$3),0)</f>
        <v>14.29</v>
      </c>
      <c r="G2594" s="4">
        <f t="shared" ca="1" si="43"/>
        <v>2012</v>
      </c>
    </row>
    <row r="2595" spans="2:7" x14ac:dyDescent="0.25">
      <c r="B2595" s="25">
        <v>40914</v>
      </c>
      <c r="C2595" s="17">
        <v>38.39</v>
      </c>
      <c r="D2595" s="16">
        <f ca="1">MATCH(B2595,'Natural Gas'!A:A)</f>
        <v>3757</v>
      </c>
      <c r="E2595" s="4">
        <f ca="1">INDEX('Natural Gas'!B:B,'Price Data'!D2595)</f>
        <v>2.85</v>
      </c>
      <c r="F2595" s="4">
        <f ca="1">MAX((C2595-E2595*$E$4-$E$3),0)</f>
        <v>13.59</v>
      </c>
      <c r="G2595" s="4">
        <f t="shared" ca="1" si="43"/>
        <v>2012</v>
      </c>
    </row>
    <row r="2596" spans="2:7" x14ac:dyDescent="0.25">
      <c r="B2596" s="18">
        <v>40914</v>
      </c>
      <c r="C2596" s="24">
        <v>38.39</v>
      </c>
      <c r="D2596" s="16">
        <f ca="1">MATCH(B2596,'Natural Gas'!A:A)</f>
        <v>3757</v>
      </c>
      <c r="E2596" s="4">
        <f ca="1">INDEX('Natural Gas'!B:B,'Price Data'!D2596)</f>
        <v>2.85</v>
      </c>
      <c r="F2596" s="4">
        <f ca="1">MAX((C2596-E2596*$E$4-$E$3),0)</f>
        <v>13.59</v>
      </c>
      <c r="G2596" s="4">
        <f t="shared" ca="1" si="43"/>
        <v>2012</v>
      </c>
    </row>
    <row r="2597" spans="2:7" x14ac:dyDescent="0.25">
      <c r="B2597" s="25">
        <v>40917</v>
      </c>
      <c r="C2597" s="17">
        <v>38.14</v>
      </c>
      <c r="D2597" s="16">
        <f ca="1">MATCH(B2597,'Natural Gas'!A:A)</f>
        <v>3758</v>
      </c>
      <c r="E2597" s="4">
        <f ca="1">INDEX('Natural Gas'!B:B,'Price Data'!D2597)</f>
        <v>2.89</v>
      </c>
      <c r="F2597" s="4">
        <f ca="1">MAX((C2597-E2597*$E$4-$E$3),0)</f>
        <v>13.02</v>
      </c>
      <c r="G2597" s="4">
        <f t="shared" ca="1" si="43"/>
        <v>2012</v>
      </c>
    </row>
    <row r="2598" spans="2:7" x14ac:dyDescent="0.25">
      <c r="B2598" s="25">
        <v>40918</v>
      </c>
      <c r="C2598" s="17">
        <v>40.880000000000003</v>
      </c>
      <c r="D2598" s="16">
        <f ca="1">MATCH(B2598,'Natural Gas'!A:A)</f>
        <v>3759</v>
      </c>
      <c r="E2598" s="4">
        <f ca="1">INDEX('Natural Gas'!B:B,'Price Data'!D2598)</f>
        <v>2.97</v>
      </c>
      <c r="F2598" s="4">
        <f ca="1">MAX((C2598-E2598*$E$4-$E$3),0)</f>
        <v>15.120000000000001</v>
      </c>
      <c r="G2598" s="4">
        <f t="shared" ca="1" si="43"/>
        <v>2012</v>
      </c>
    </row>
    <row r="2599" spans="2:7" x14ac:dyDescent="0.25">
      <c r="B2599" s="25">
        <v>40919</v>
      </c>
      <c r="C2599" s="17">
        <v>36.83</v>
      </c>
      <c r="D2599" s="16">
        <f ca="1">MATCH(B2599,'Natural Gas'!A:A)</f>
        <v>3760</v>
      </c>
      <c r="E2599" s="4">
        <f ca="1">INDEX('Natural Gas'!B:B,'Price Data'!D2599)</f>
        <v>2.81</v>
      </c>
      <c r="F2599" s="4">
        <f ca="1">MAX((C2599-E2599*$E$4-$E$3),0)</f>
        <v>12.349999999999998</v>
      </c>
      <c r="G2599" s="4">
        <f t="shared" ca="1" si="43"/>
        <v>2012</v>
      </c>
    </row>
    <row r="2600" spans="2:7" x14ac:dyDescent="0.25">
      <c r="B2600" s="25">
        <v>40920</v>
      </c>
      <c r="C2600" s="17">
        <v>43.73</v>
      </c>
      <c r="D2600" s="16">
        <f ca="1">MATCH(B2600,'Natural Gas'!A:A)</f>
        <v>3761</v>
      </c>
      <c r="E2600" s="4">
        <f ca="1">INDEX('Natural Gas'!B:B,'Price Data'!D2600)</f>
        <v>2.7</v>
      </c>
      <c r="F2600" s="4">
        <f ca="1">MAX((C2600-E2600*$E$4-$E$3),0)</f>
        <v>20.129999999999995</v>
      </c>
      <c r="G2600" s="4">
        <f t="shared" ca="1" si="43"/>
        <v>2012</v>
      </c>
    </row>
    <row r="2601" spans="2:7" x14ac:dyDescent="0.25">
      <c r="B2601" s="25">
        <v>40921</v>
      </c>
      <c r="C2601" s="17">
        <v>66.349999999999994</v>
      </c>
      <c r="D2601" s="16">
        <f ca="1">MATCH(B2601,'Natural Gas'!A:A)</f>
        <v>3762</v>
      </c>
      <c r="E2601" s="4">
        <f ca="1">INDEX('Natural Gas'!B:B,'Price Data'!D2601)</f>
        <v>2.67</v>
      </c>
      <c r="F2601" s="4">
        <f ca="1">MAX((C2601-E2601*$E$4-$E$3),0)</f>
        <v>42.989999999999995</v>
      </c>
      <c r="G2601" s="4">
        <f t="shared" ca="1" si="43"/>
        <v>2012</v>
      </c>
    </row>
    <row r="2602" spans="2:7" x14ac:dyDescent="0.25">
      <c r="B2602" s="25">
        <v>40924</v>
      </c>
      <c r="C2602" s="17">
        <v>50.24</v>
      </c>
      <c r="D2602" s="16">
        <f ca="1">MATCH(B2602,'Natural Gas'!A:A)</f>
        <v>3762</v>
      </c>
      <c r="E2602" s="4">
        <f ca="1">INDEX('Natural Gas'!B:B,'Price Data'!D2602)</f>
        <v>2.67</v>
      </c>
      <c r="F2602" s="4">
        <f ca="1">MAX((C2602-E2602*$E$4-$E$3),0)</f>
        <v>26.880000000000003</v>
      </c>
      <c r="G2602" s="4">
        <f t="shared" ca="1" si="43"/>
        <v>2012</v>
      </c>
    </row>
    <row r="2603" spans="2:7" x14ac:dyDescent="0.25">
      <c r="B2603" s="25">
        <v>40925</v>
      </c>
      <c r="C2603" s="17">
        <v>42.68</v>
      </c>
      <c r="D2603" s="16">
        <f ca="1">MATCH(B2603,'Natural Gas'!A:A)</f>
        <v>3763</v>
      </c>
      <c r="E2603" s="4">
        <f ca="1">INDEX('Natural Gas'!B:B,'Price Data'!D2603)</f>
        <v>2.5099999999999998</v>
      </c>
      <c r="F2603" s="4">
        <f ca="1">MAX((C2603-E2603*$E$4-$E$3),0)</f>
        <v>20.6</v>
      </c>
      <c r="G2603" s="4">
        <f t="shared" ca="1" si="43"/>
        <v>2012</v>
      </c>
    </row>
    <row r="2604" spans="2:7" x14ac:dyDescent="0.25">
      <c r="B2604" s="25">
        <v>40926</v>
      </c>
      <c r="C2604" s="17">
        <v>49.48</v>
      </c>
      <c r="D2604" s="16">
        <f ca="1">MATCH(B2604,'Natural Gas'!A:A)</f>
        <v>3764</v>
      </c>
      <c r="E2604" s="4">
        <f ca="1">INDEX('Natural Gas'!B:B,'Price Data'!D2604)</f>
        <v>2.4900000000000002</v>
      </c>
      <c r="F2604" s="4">
        <f ca="1">MAX((C2604-E2604*$E$4-$E$3),0)</f>
        <v>27.559999999999995</v>
      </c>
      <c r="G2604" s="4">
        <f t="shared" ca="1" si="43"/>
        <v>2012</v>
      </c>
    </row>
    <row r="2605" spans="2:7" x14ac:dyDescent="0.25">
      <c r="B2605" s="25">
        <v>40927</v>
      </c>
      <c r="C2605" s="17">
        <v>46.13</v>
      </c>
      <c r="D2605" s="16">
        <f ca="1">MATCH(B2605,'Natural Gas'!A:A)</f>
        <v>3765</v>
      </c>
      <c r="E2605" s="4">
        <f ca="1">INDEX('Natural Gas'!B:B,'Price Data'!D2605)</f>
        <v>2.36</v>
      </c>
      <c r="F2605" s="4">
        <f ca="1">MAX((C2605-E2605*$E$4-$E$3),0)</f>
        <v>25.250000000000004</v>
      </c>
      <c r="G2605" s="4">
        <f t="shared" ca="1" si="43"/>
        <v>2012</v>
      </c>
    </row>
    <row r="2606" spans="2:7" x14ac:dyDescent="0.25">
      <c r="B2606" s="25">
        <v>40928</v>
      </c>
      <c r="C2606" s="17">
        <v>38.380000000000003</v>
      </c>
      <c r="D2606" s="16">
        <f ca="1">MATCH(B2606,'Natural Gas'!A:A)</f>
        <v>3766</v>
      </c>
      <c r="E2606" s="4">
        <f ca="1">INDEX('Natural Gas'!B:B,'Price Data'!D2606)</f>
        <v>2.23</v>
      </c>
      <c r="F2606" s="4">
        <f ca="1">MAX((C2606-E2606*$E$4-$E$3),0)</f>
        <v>18.540000000000003</v>
      </c>
      <c r="G2606" s="4">
        <f t="shared" ca="1" si="43"/>
        <v>2012</v>
      </c>
    </row>
    <row r="2607" spans="2:7" x14ac:dyDescent="0.25">
      <c r="B2607" s="25">
        <v>40931</v>
      </c>
      <c r="C2607" s="17">
        <v>35.14</v>
      </c>
      <c r="D2607" s="16">
        <f ca="1">MATCH(B2607,'Natural Gas'!A:A)</f>
        <v>3767</v>
      </c>
      <c r="E2607" s="4">
        <f ca="1">INDEX('Natural Gas'!B:B,'Price Data'!D2607)</f>
        <v>2.39</v>
      </c>
      <c r="F2607" s="4">
        <f ca="1">MAX((C2607-E2607*$E$4-$E$3),0)</f>
        <v>14.02</v>
      </c>
      <c r="G2607" s="4">
        <f t="shared" ca="1" si="43"/>
        <v>2012</v>
      </c>
    </row>
    <row r="2608" spans="2:7" x14ac:dyDescent="0.25">
      <c r="B2608" s="25">
        <v>40932</v>
      </c>
      <c r="C2608" s="17">
        <v>36.83</v>
      </c>
      <c r="D2608" s="16">
        <f ca="1">MATCH(B2608,'Natural Gas'!A:A)</f>
        <v>3768</v>
      </c>
      <c r="E2608" s="4">
        <f ca="1">INDEX('Natural Gas'!B:B,'Price Data'!D2608)</f>
        <v>2.6</v>
      </c>
      <c r="F2608" s="4">
        <f ca="1">MAX((C2608-E2608*$E$4-$E$3),0)</f>
        <v>14.029999999999998</v>
      </c>
      <c r="G2608" s="4">
        <f t="shared" ca="1" si="43"/>
        <v>2012</v>
      </c>
    </row>
    <row r="2609" spans="2:7" x14ac:dyDescent="0.25">
      <c r="B2609" s="25">
        <v>40933</v>
      </c>
      <c r="C2609" s="17">
        <v>34.54</v>
      </c>
      <c r="D2609" s="16">
        <f ca="1">MATCH(B2609,'Natural Gas'!A:A)</f>
        <v>3769</v>
      </c>
      <c r="E2609" s="4">
        <f ca="1">INDEX('Natural Gas'!B:B,'Price Data'!D2609)</f>
        <v>2.61</v>
      </c>
      <c r="F2609" s="4">
        <f ca="1">MAX((C2609-E2609*$E$4-$E$3),0)</f>
        <v>11.66</v>
      </c>
      <c r="G2609" s="4">
        <f t="shared" ca="1" si="43"/>
        <v>2012</v>
      </c>
    </row>
    <row r="2610" spans="2:7" x14ac:dyDescent="0.25">
      <c r="B2610" s="25">
        <v>40934</v>
      </c>
      <c r="C2610" s="17">
        <v>31.26</v>
      </c>
      <c r="D2610" s="16">
        <f ca="1">MATCH(B2610,'Natural Gas'!A:A)</f>
        <v>3770</v>
      </c>
      <c r="E2610" s="4">
        <f ca="1">INDEX('Natural Gas'!B:B,'Price Data'!D2610)</f>
        <v>2.68</v>
      </c>
      <c r="F2610" s="4">
        <f ca="1">MAX((C2610-E2610*$E$4-$E$3),0)</f>
        <v>7.82</v>
      </c>
      <c r="G2610" s="4">
        <f t="shared" ca="1" si="43"/>
        <v>2012</v>
      </c>
    </row>
    <row r="2611" spans="2:7" x14ac:dyDescent="0.25">
      <c r="B2611" s="25">
        <v>40935</v>
      </c>
      <c r="C2611" s="17">
        <v>38.64</v>
      </c>
      <c r="D2611" s="16">
        <f ca="1">MATCH(B2611,'Natural Gas'!A:A)</f>
        <v>3771</v>
      </c>
      <c r="E2611" s="4">
        <f ca="1">INDEX('Natural Gas'!B:B,'Price Data'!D2611)</f>
        <v>2.59</v>
      </c>
      <c r="F2611" s="4">
        <f ca="1">MAX((C2611-E2611*$E$4-$E$3),0)</f>
        <v>15.920000000000002</v>
      </c>
      <c r="G2611" s="4">
        <f t="shared" ca="1" si="43"/>
        <v>2012</v>
      </c>
    </row>
    <row r="2612" spans="2:7" x14ac:dyDescent="0.25">
      <c r="B2612" s="25">
        <v>40938</v>
      </c>
      <c r="C2612" s="17">
        <v>33.090000000000003</v>
      </c>
      <c r="D2612" s="16">
        <f ca="1">MATCH(B2612,'Natural Gas'!A:A)</f>
        <v>3772</v>
      </c>
      <c r="E2612" s="4">
        <f ca="1">INDEX('Natural Gas'!B:B,'Price Data'!D2612)</f>
        <v>2.71</v>
      </c>
      <c r="F2612" s="4">
        <f ca="1">MAX((C2612-E2612*$E$4-$E$3),0)</f>
        <v>9.4100000000000037</v>
      </c>
      <c r="G2612" s="4">
        <f t="shared" ca="1" si="43"/>
        <v>2012</v>
      </c>
    </row>
    <row r="2613" spans="2:7" x14ac:dyDescent="0.25">
      <c r="B2613" s="25">
        <v>40939</v>
      </c>
      <c r="C2613" s="17">
        <v>30.54</v>
      </c>
      <c r="D2613" s="16">
        <f ca="1">MATCH(B2613,'Natural Gas'!A:A)</f>
        <v>3773</v>
      </c>
      <c r="E2613" s="4">
        <f ca="1">INDEX('Natural Gas'!B:B,'Price Data'!D2613)</f>
        <v>2.5099999999999998</v>
      </c>
      <c r="F2613" s="4">
        <f ca="1">MAX((C2613-E2613*$E$4-$E$3),0)</f>
        <v>8.4600000000000009</v>
      </c>
      <c r="G2613" s="4">
        <f t="shared" ca="1" si="43"/>
        <v>2012</v>
      </c>
    </row>
    <row r="2614" spans="2:7" x14ac:dyDescent="0.25">
      <c r="B2614" s="25">
        <v>40940</v>
      </c>
      <c r="C2614" s="17">
        <v>31.41</v>
      </c>
      <c r="D2614" s="16">
        <f ca="1">MATCH(B2614,'Natural Gas'!A:A)</f>
        <v>3774</v>
      </c>
      <c r="E2614" s="4">
        <f ca="1">INDEX('Natural Gas'!B:B,'Price Data'!D2614)</f>
        <v>2.3199999999999998</v>
      </c>
      <c r="F2614" s="4">
        <f ca="1">MAX((C2614-E2614*$E$4-$E$3),0)</f>
        <v>10.850000000000001</v>
      </c>
      <c r="G2614" s="4">
        <f t="shared" ca="1" si="43"/>
        <v>2012</v>
      </c>
    </row>
    <row r="2615" spans="2:7" x14ac:dyDescent="0.25">
      <c r="B2615" s="25">
        <v>40941</v>
      </c>
      <c r="C2615" s="17">
        <v>32.880000000000003</v>
      </c>
      <c r="D2615" s="16">
        <f ca="1">MATCH(B2615,'Natural Gas'!A:A)</f>
        <v>3775</v>
      </c>
      <c r="E2615" s="4">
        <f ca="1">INDEX('Natural Gas'!B:B,'Price Data'!D2615)</f>
        <v>2.2999999999999998</v>
      </c>
      <c r="F2615" s="4">
        <f ca="1">MAX((C2615-E2615*$E$4-$E$3),0)</f>
        <v>12.480000000000004</v>
      </c>
      <c r="G2615" s="4">
        <f t="shared" ca="1" si="43"/>
        <v>2012</v>
      </c>
    </row>
    <row r="2616" spans="2:7" x14ac:dyDescent="0.25">
      <c r="B2616" s="25">
        <v>40942</v>
      </c>
      <c r="C2616" s="17">
        <v>33.53</v>
      </c>
      <c r="D2616" s="16">
        <f ca="1">MATCH(B2616,'Natural Gas'!A:A)</f>
        <v>3776</v>
      </c>
      <c r="E2616" s="4">
        <f ca="1">INDEX('Natural Gas'!B:B,'Price Data'!D2616)</f>
        <v>2.4</v>
      </c>
      <c r="F2616" s="4">
        <f ca="1">MAX((C2616-E2616*$E$4-$E$3),0)</f>
        <v>12.330000000000002</v>
      </c>
      <c r="G2616" s="4">
        <f t="shared" ca="1" si="43"/>
        <v>2012</v>
      </c>
    </row>
    <row r="2617" spans="2:7" x14ac:dyDescent="0.25">
      <c r="B2617" s="25">
        <v>40945</v>
      </c>
      <c r="C2617" s="17">
        <v>34.520000000000003</v>
      </c>
      <c r="D2617" s="16">
        <f ca="1">MATCH(B2617,'Natural Gas'!A:A)</f>
        <v>3777</v>
      </c>
      <c r="E2617" s="4">
        <f ca="1">INDEX('Natural Gas'!B:B,'Price Data'!D2617)</f>
        <v>2.46</v>
      </c>
      <c r="F2617" s="4">
        <f ca="1">MAX((C2617-E2617*$E$4-$E$3),0)</f>
        <v>12.840000000000003</v>
      </c>
      <c r="G2617" s="4">
        <f t="shared" ca="1" si="43"/>
        <v>2012</v>
      </c>
    </row>
    <row r="2618" spans="2:7" x14ac:dyDescent="0.25">
      <c r="B2618" s="25">
        <v>40946</v>
      </c>
      <c r="C2618" s="17">
        <v>38.19</v>
      </c>
      <c r="D2618" s="16">
        <f ca="1">MATCH(B2618,'Natural Gas'!A:A)</f>
        <v>3778</v>
      </c>
      <c r="E2618" s="4">
        <f ca="1">INDEX('Natural Gas'!B:B,'Price Data'!D2618)</f>
        <v>2.6</v>
      </c>
      <c r="F2618" s="4">
        <f ca="1">MAX((C2618-E2618*$E$4-$E$3),0)</f>
        <v>15.389999999999997</v>
      </c>
      <c r="G2618" s="4">
        <f t="shared" ca="1" si="43"/>
        <v>2012</v>
      </c>
    </row>
    <row r="2619" spans="2:7" x14ac:dyDescent="0.25">
      <c r="B2619" s="25">
        <v>40947</v>
      </c>
      <c r="C2619" s="17">
        <v>35.85</v>
      </c>
      <c r="D2619" s="16">
        <f ca="1">MATCH(B2619,'Natural Gas'!A:A)</f>
        <v>3779</v>
      </c>
      <c r="E2619" s="4">
        <f ca="1">INDEX('Natural Gas'!B:B,'Price Data'!D2619)</f>
        <v>2.48</v>
      </c>
      <c r="F2619" s="4">
        <f ca="1">MAX((C2619-E2619*$E$4-$E$3),0)</f>
        <v>14.010000000000002</v>
      </c>
      <c r="G2619" s="4">
        <f t="shared" ca="1" si="43"/>
        <v>2012</v>
      </c>
    </row>
    <row r="2620" spans="2:7" x14ac:dyDescent="0.25">
      <c r="B2620" s="25">
        <v>40948</v>
      </c>
      <c r="C2620" s="17">
        <v>33.74</v>
      </c>
      <c r="D2620" s="16">
        <f ca="1">MATCH(B2620,'Natural Gas'!A:A)</f>
        <v>3780</v>
      </c>
      <c r="E2620" s="4">
        <f ca="1">INDEX('Natural Gas'!B:B,'Price Data'!D2620)</f>
        <v>2.5</v>
      </c>
      <c r="F2620" s="4">
        <f ca="1">MAX((C2620-E2620*$E$4-$E$3),0)</f>
        <v>11.740000000000002</v>
      </c>
      <c r="G2620" s="4">
        <f t="shared" ca="1" si="43"/>
        <v>2012</v>
      </c>
    </row>
    <row r="2621" spans="2:7" x14ac:dyDescent="0.25">
      <c r="B2621" s="25">
        <v>40949</v>
      </c>
      <c r="C2621" s="17">
        <v>50.41</v>
      </c>
      <c r="D2621" s="16">
        <f ca="1">MATCH(B2621,'Natural Gas'!A:A)</f>
        <v>3781</v>
      </c>
      <c r="E2621" s="4">
        <f ca="1">INDEX('Natural Gas'!B:B,'Price Data'!D2621)</f>
        <v>2.5099999999999998</v>
      </c>
      <c r="F2621" s="4">
        <f ca="1">MAX((C2621-E2621*$E$4-$E$3),0)</f>
        <v>28.33</v>
      </c>
      <c r="G2621" s="4">
        <f t="shared" ca="1" si="43"/>
        <v>2012</v>
      </c>
    </row>
    <row r="2622" spans="2:7" x14ac:dyDescent="0.25">
      <c r="B2622" s="25">
        <v>40952</v>
      </c>
      <c r="C2622" s="17">
        <v>32.89</v>
      </c>
      <c r="D2622" s="16">
        <f ca="1">MATCH(B2622,'Natural Gas'!A:A)</f>
        <v>3782</v>
      </c>
      <c r="E2622" s="4">
        <f ca="1">INDEX('Natural Gas'!B:B,'Price Data'!D2622)</f>
        <v>2.42</v>
      </c>
      <c r="F2622" s="4">
        <f ca="1">MAX((C2622-E2622*$E$4-$E$3),0)</f>
        <v>11.530000000000001</v>
      </c>
      <c r="G2622" s="4">
        <f t="shared" ca="1" si="43"/>
        <v>2012</v>
      </c>
    </row>
    <row r="2623" spans="2:7" x14ac:dyDescent="0.25">
      <c r="B2623" s="25">
        <v>40953</v>
      </c>
      <c r="C2623" s="17">
        <v>30.23</v>
      </c>
      <c r="D2623" s="16">
        <f ca="1">MATCH(B2623,'Natural Gas'!A:A)</f>
        <v>3783</v>
      </c>
      <c r="E2623" s="4">
        <f ca="1">INDEX('Natural Gas'!B:B,'Price Data'!D2623)</f>
        <v>2.48</v>
      </c>
      <c r="F2623" s="4">
        <f ca="1">MAX((C2623-E2623*$E$4-$E$3),0)</f>
        <v>8.39</v>
      </c>
      <c r="G2623" s="4">
        <f t="shared" ca="1" si="43"/>
        <v>2012</v>
      </c>
    </row>
    <row r="2624" spans="2:7" x14ac:dyDescent="0.25">
      <c r="B2624" s="25">
        <v>40954</v>
      </c>
      <c r="C2624" s="17">
        <v>31.6</v>
      </c>
      <c r="D2624" s="16">
        <f ca="1">MATCH(B2624,'Natural Gas'!A:A)</f>
        <v>3784</v>
      </c>
      <c r="E2624" s="4">
        <f ca="1">INDEX('Natural Gas'!B:B,'Price Data'!D2624)</f>
        <v>2.54</v>
      </c>
      <c r="F2624" s="4">
        <f ca="1">MAX((C2624-E2624*$E$4-$E$3),0)</f>
        <v>9.2800000000000011</v>
      </c>
      <c r="G2624" s="4">
        <f t="shared" ca="1" si="43"/>
        <v>2012</v>
      </c>
    </row>
    <row r="2625" spans="2:7" x14ac:dyDescent="0.25">
      <c r="B2625" s="25">
        <v>40955</v>
      </c>
      <c r="C2625" s="17">
        <v>30.6</v>
      </c>
      <c r="D2625" s="16">
        <f ca="1">MATCH(B2625,'Natural Gas'!A:A)</f>
        <v>3785</v>
      </c>
      <c r="E2625" s="4">
        <f ca="1">INDEX('Natural Gas'!B:B,'Price Data'!D2625)</f>
        <v>2.4700000000000002</v>
      </c>
      <c r="F2625" s="4">
        <f ca="1">MAX((C2625-E2625*$E$4-$E$3),0)</f>
        <v>8.84</v>
      </c>
      <c r="G2625" s="4">
        <f t="shared" ca="1" si="43"/>
        <v>2012</v>
      </c>
    </row>
    <row r="2626" spans="2:7" x14ac:dyDescent="0.25">
      <c r="B2626" s="25">
        <v>40956</v>
      </c>
      <c r="C2626" s="17">
        <v>35.32</v>
      </c>
      <c r="D2626" s="16">
        <f ca="1">MATCH(B2626,'Natural Gas'!A:A)</f>
        <v>3786</v>
      </c>
      <c r="E2626" s="4">
        <f ca="1">INDEX('Natural Gas'!B:B,'Price Data'!D2626)</f>
        <v>2.67</v>
      </c>
      <c r="F2626" s="4">
        <f ca="1">MAX((C2626-E2626*$E$4-$E$3),0)</f>
        <v>11.96</v>
      </c>
      <c r="G2626" s="4">
        <f t="shared" ca="1" si="43"/>
        <v>2012</v>
      </c>
    </row>
    <row r="2627" spans="2:7" x14ac:dyDescent="0.25">
      <c r="B2627" s="25">
        <v>40960</v>
      </c>
      <c r="C2627" s="17">
        <v>30.96</v>
      </c>
      <c r="D2627" s="16">
        <f ca="1">MATCH(B2627,'Natural Gas'!A:A)</f>
        <v>3787</v>
      </c>
      <c r="E2627" s="4">
        <f ca="1">INDEX('Natural Gas'!B:B,'Price Data'!D2627)</f>
        <v>2.63</v>
      </c>
      <c r="F2627" s="4">
        <f ca="1">MAX((C2627-E2627*$E$4-$E$3),0)</f>
        <v>7.9200000000000017</v>
      </c>
      <c r="G2627" s="4">
        <f t="shared" ca="1" si="43"/>
        <v>2012</v>
      </c>
    </row>
    <row r="2628" spans="2:7" x14ac:dyDescent="0.25">
      <c r="B2628" s="25">
        <v>40961</v>
      </c>
      <c r="C2628" s="17">
        <v>30.12</v>
      </c>
      <c r="D2628" s="16">
        <f ca="1">MATCH(B2628,'Natural Gas'!A:A)</f>
        <v>3788</v>
      </c>
      <c r="E2628" s="4">
        <f ca="1">INDEX('Natural Gas'!B:B,'Price Data'!D2628)</f>
        <v>2.6</v>
      </c>
      <c r="F2628" s="4">
        <f ca="1">MAX((C2628-E2628*$E$4-$E$3),0)</f>
        <v>7.32</v>
      </c>
      <c r="G2628" s="4">
        <f t="shared" ca="1" si="43"/>
        <v>2012</v>
      </c>
    </row>
    <row r="2629" spans="2:7" x14ac:dyDescent="0.25">
      <c r="B2629" s="25">
        <v>40962</v>
      </c>
      <c r="C2629" s="17">
        <v>31.06</v>
      </c>
      <c r="D2629" s="16">
        <f ca="1">MATCH(B2629,'Natural Gas'!A:A)</f>
        <v>3789</v>
      </c>
      <c r="E2629" s="4">
        <f ca="1">INDEX('Natural Gas'!B:B,'Price Data'!D2629)</f>
        <v>2.68</v>
      </c>
      <c r="F2629" s="4">
        <f ca="1">MAX((C2629-E2629*$E$4-$E$3),0)</f>
        <v>7.6199999999999974</v>
      </c>
      <c r="G2629" s="4">
        <f t="shared" ca="1" si="43"/>
        <v>2012</v>
      </c>
    </row>
    <row r="2630" spans="2:7" x14ac:dyDescent="0.25">
      <c r="B2630" s="25">
        <v>40963</v>
      </c>
      <c r="C2630" s="17">
        <v>32.17</v>
      </c>
      <c r="D2630" s="16">
        <f ca="1">MATCH(B2630,'Natural Gas'!A:A)</f>
        <v>3790</v>
      </c>
      <c r="E2630" s="4">
        <f ca="1">INDEX('Natural Gas'!B:B,'Price Data'!D2630)</f>
        <v>2.6</v>
      </c>
      <c r="F2630" s="4">
        <f ca="1">MAX((C2630-E2630*$E$4-$E$3),0)</f>
        <v>9.370000000000001</v>
      </c>
      <c r="G2630" s="4">
        <f t="shared" ca="1" si="43"/>
        <v>2012</v>
      </c>
    </row>
    <row r="2631" spans="2:7" x14ac:dyDescent="0.25">
      <c r="B2631" s="25">
        <v>40966</v>
      </c>
      <c r="C2631" s="17">
        <v>31.03</v>
      </c>
      <c r="D2631" s="16">
        <f ca="1">MATCH(B2631,'Natural Gas'!A:A)</f>
        <v>3791</v>
      </c>
      <c r="E2631" s="4">
        <f ca="1">INDEX('Natural Gas'!B:B,'Price Data'!D2631)</f>
        <v>2.5499999999999998</v>
      </c>
      <c r="F2631" s="4">
        <f ca="1">MAX((C2631-E2631*$E$4-$E$3),0)</f>
        <v>8.6300000000000026</v>
      </c>
      <c r="G2631" s="4">
        <f t="shared" ca="1" si="43"/>
        <v>2012</v>
      </c>
    </row>
    <row r="2632" spans="2:7" x14ac:dyDescent="0.25">
      <c r="B2632" s="25">
        <v>40967</v>
      </c>
      <c r="C2632" s="17">
        <v>31.5</v>
      </c>
      <c r="D2632" s="16">
        <f ca="1">MATCH(B2632,'Natural Gas'!A:A)</f>
        <v>3792</v>
      </c>
      <c r="E2632" s="4">
        <f ca="1">INDEX('Natural Gas'!B:B,'Price Data'!D2632)</f>
        <v>2.44</v>
      </c>
      <c r="F2632" s="4">
        <f ca="1">MAX((C2632-E2632*$E$4-$E$3),0)</f>
        <v>9.98</v>
      </c>
      <c r="G2632" s="4">
        <f t="shared" ca="1" si="43"/>
        <v>2012</v>
      </c>
    </row>
    <row r="2633" spans="2:7" x14ac:dyDescent="0.25">
      <c r="B2633" s="25">
        <v>40968</v>
      </c>
      <c r="C2633" s="17">
        <v>31.05</v>
      </c>
      <c r="D2633" s="16">
        <f ca="1">MATCH(B2633,'Natural Gas'!A:A)</f>
        <v>3793</v>
      </c>
      <c r="E2633" s="4">
        <f ca="1">INDEX('Natural Gas'!B:B,'Price Data'!D2633)</f>
        <v>2.44</v>
      </c>
      <c r="F2633" s="4">
        <f ca="1">MAX((C2633-E2633*$E$4-$E$3),0)</f>
        <v>9.5300000000000011</v>
      </c>
      <c r="G2633" s="4">
        <f t="shared" ca="1" si="43"/>
        <v>2012</v>
      </c>
    </row>
    <row r="2634" spans="2:7" x14ac:dyDescent="0.25">
      <c r="B2634" s="25">
        <v>40969</v>
      </c>
      <c r="C2634" s="17">
        <v>33.299999999999997</v>
      </c>
      <c r="D2634" s="16">
        <f ca="1">MATCH(B2634,'Natural Gas'!A:A)</f>
        <v>3794</v>
      </c>
      <c r="E2634" s="4">
        <f ca="1">INDEX('Natural Gas'!B:B,'Price Data'!D2634)</f>
        <v>2.4500000000000002</v>
      </c>
      <c r="F2634" s="4">
        <f ca="1">MAX((C2634-E2634*$E$4-$E$3),0)</f>
        <v>11.699999999999996</v>
      </c>
      <c r="G2634" s="4">
        <f t="shared" ca="1" si="43"/>
        <v>2012</v>
      </c>
    </row>
    <row r="2635" spans="2:7" x14ac:dyDescent="0.25">
      <c r="B2635" s="25">
        <v>40970</v>
      </c>
      <c r="C2635" s="17">
        <v>37.590000000000003</v>
      </c>
      <c r="D2635" s="16">
        <f ca="1">MATCH(B2635,'Natural Gas'!A:A)</f>
        <v>3795</v>
      </c>
      <c r="E2635" s="4">
        <f ca="1">INDEX('Natural Gas'!B:B,'Price Data'!D2635)</f>
        <v>2.38</v>
      </c>
      <c r="F2635" s="4">
        <f ca="1">MAX((C2635-E2635*$E$4-$E$3),0)</f>
        <v>16.550000000000004</v>
      </c>
      <c r="G2635" s="4">
        <f t="shared" ref="G2635" ca="1" si="44">YEAR(B2635)</f>
        <v>2012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10"/>
  </sheetPr>
  <dimension ref="A2:H3808"/>
  <sheetViews>
    <sheetView workbookViewId="0">
      <pane xSplit="1" ySplit="4" topLeftCell="B5" activePane="bottomRight" state="frozen"/>
      <selection pane="topRight"/>
      <selection pane="bottomLeft"/>
      <selection pane="bottomRight" activeCell="H8" sqref="H8"/>
    </sheetView>
  </sheetViews>
  <sheetFormatPr defaultColWidth="9.1796875" defaultRowHeight="12.5" x14ac:dyDescent="0.25"/>
  <cols>
    <col min="1" max="1" width="15.1796875" style="7" customWidth="1"/>
    <col min="2" max="2" width="19" style="7" customWidth="1"/>
    <col min="3" max="244" width="9.1796875" style="7"/>
    <col min="245" max="247" width="15.1796875" style="7" customWidth="1"/>
    <col min="248" max="251" width="19" style="7" customWidth="1"/>
    <col min="252" max="500" width="9.1796875" style="7"/>
    <col min="501" max="503" width="15.1796875" style="7" customWidth="1"/>
    <col min="504" max="507" width="19" style="7" customWidth="1"/>
    <col min="508" max="756" width="9.1796875" style="7"/>
    <col min="757" max="759" width="15.1796875" style="7" customWidth="1"/>
    <col min="760" max="763" width="19" style="7" customWidth="1"/>
    <col min="764" max="1012" width="9.1796875" style="7"/>
    <col min="1013" max="1015" width="15.1796875" style="7" customWidth="1"/>
    <col min="1016" max="1019" width="19" style="7" customWidth="1"/>
    <col min="1020" max="1268" width="9.1796875" style="7"/>
    <col min="1269" max="1271" width="15.1796875" style="7" customWidth="1"/>
    <col min="1272" max="1275" width="19" style="7" customWidth="1"/>
    <col min="1276" max="1524" width="9.1796875" style="7"/>
    <col min="1525" max="1527" width="15.1796875" style="7" customWidth="1"/>
    <col min="1528" max="1531" width="19" style="7" customWidth="1"/>
    <col min="1532" max="1780" width="9.1796875" style="7"/>
    <col min="1781" max="1783" width="15.1796875" style="7" customWidth="1"/>
    <col min="1784" max="1787" width="19" style="7" customWidth="1"/>
    <col min="1788" max="2036" width="9.1796875" style="7"/>
    <col min="2037" max="2039" width="15.1796875" style="7" customWidth="1"/>
    <col min="2040" max="2043" width="19" style="7" customWidth="1"/>
    <col min="2044" max="2292" width="9.1796875" style="7"/>
    <col min="2293" max="2295" width="15.1796875" style="7" customWidth="1"/>
    <col min="2296" max="2299" width="19" style="7" customWidth="1"/>
    <col min="2300" max="2548" width="9.1796875" style="7"/>
    <col min="2549" max="2551" width="15.1796875" style="7" customWidth="1"/>
    <col min="2552" max="2555" width="19" style="7" customWidth="1"/>
    <col min="2556" max="2804" width="9.1796875" style="7"/>
    <col min="2805" max="2807" width="15.1796875" style="7" customWidth="1"/>
    <col min="2808" max="2811" width="19" style="7" customWidth="1"/>
    <col min="2812" max="3060" width="9.1796875" style="7"/>
    <col min="3061" max="3063" width="15.1796875" style="7" customWidth="1"/>
    <col min="3064" max="3067" width="19" style="7" customWidth="1"/>
    <col min="3068" max="3316" width="9.1796875" style="7"/>
    <col min="3317" max="3319" width="15.1796875" style="7" customWidth="1"/>
    <col min="3320" max="3323" width="19" style="7" customWidth="1"/>
    <col min="3324" max="3572" width="9.1796875" style="7"/>
    <col min="3573" max="3575" width="15.1796875" style="7" customWidth="1"/>
    <col min="3576" max="3579" width="19" style="7" customWidth="1"/>
    <col min="3580" max="3828" width="9.1796875" style="7"/>
    <col min="3829" max="3831" width="15.1796875" style="7" customWidth="1"/>
    <col min="3832" max="3835" width="19" style="7" customWidth="1"/>
    <col min="3836" max="4084" width="9.1796875" style="7"/>
    <col min="4085" max="4087" width="15.1796875" style="7" customWidth="1"/>
    <col min="4088" max="4091" width="19" style="7" customWidth="1"/>
    <col min="4092" max="4340" width="9.1796875" style="7"/>
    <col min="4341" max="4343" width="15.1796875" style="7" customWidth="1"/>
    <col min="4344" max="4347" width="19" style="7" customWidth="1"/>
    <col min="4348" max="4596" width="9.1796875" style="7"/>
    <col min="4597" max="4599" width="15.1796875" style="7" customWidth="1"/>
    <col min="4600" max="4603" width="19" style="7" customWidth="1"/>
    <col min="4604" max="4852" width="9.1796875" style="7"/>
    <col min="4853" max="4855" width="15.1796875" style="7" customWidth="1"/>
    <col min="4856" max="4859" width="19" style="7" customWidth="1"/>
    <col min="4860" max="5108" width="9.1796875" style="7"/>
    <col min="5109" max="5111" width="15.1796875" style="7" customWidth="1"/>
    <col min="5112" max="5115" width="19" style="7" customWidth="1"/>
    <col min="5116" max="5364" width="9.1796875" style="7"/>
    <col min="5365" max="5367" width="15.1796875" style="7" customWidth="1"/>
    <col min="5368" max="5371" width="19" style="7" customWidth="1"/>
    <col min="5372" max="5620" width="9.1796875" style="7"/>
    <col min="5621" max="5623" width="15.1796875" style="7" customWidth="1"/>
    <col min="5624" max="5627" width="19" style="7" customWidth="1"/>
    <col min="5628" max="5876" width="9.1796875" style="7"/>
    <col min="5877" max="5879" width="15.1796875" style="7" customWidth="1"/>
    <col min="5880" max="5883" width="19" style="7" customWidth="1"/>
    <col min="5884" max="6132" width="9.1796875" style="7"/>
    <col min="6133" max="6135" width="15.1796875" style="7" customWidth="1"/>
    <col min="6136" max="6139" width="19" style="7" customWidth="1"/>
    <col min="6140" max="6388" width="9.1796875" style="7"/>
    <col min="6389" max="6391" width="15.1796875" style="7" customWidth="1"/>
    <col min="6392" max="6395" width="19" style="7" customWidth="1"/>
    <col min="6396" max="6644" width="9.1796875" style="7"/>
    <col min="6645" max="6647" width="15.1796875" style="7" customWidth="1"/>
    <col min="6648" max="6651" width="19" style="7" customWidth="1"/>
    <col min="6652" max="6900" width="9.1796875" style="7"/>
    <col min="6901" max="6903" width="15.1796875" style="7" customWidth="1"/>
    <col min="6904" max="6907" width="19" style="7" customWidth="1"/>
    <col min="6908" max="7156" width="9.1796875" style="7"/>
    <col min="7157" max="7159" width="15.1796875" style="7" customWidth="1"/>
    <col min="7160" max="7163" width="19" style="7" customWidth="1"/>
    <col min="7164" max="7412" width="9.1796875" style="7"/>
    <col min="7413" max="7415" width="15.1796875" style="7" customWidth="1"/>
    <col min="7416" max="7419" width="19" style="7" customWidth="1"/>
    <col min="7420" max="7668" width="9.1796875" style="7"/>
    <col min="7669" max="7671" width="15.1796875" style="7" customWidth="1"/>
    <col min="7672" max="7675" width="19" style="7" customWidth="1"/>
    <col min="7676" max="7924" width="9.1796875" style="7"/>
    <col min="7925" max="7927" width="15.1796875" style="7" customWidth="1"/>
    <col min="7928" max="7931" width="19" style="7" customWidth="1"/>
    <col min="7932" max="8180" width="9.1796875" style="7"/>
    <col min="8181" max="8183" width="15.1796875" style="7" customWidth="1"/>
    <col min="8184" max="8187" width="19" style="7" customWidth="1"/>
    <col min="8188" max="8436" width="9.1796875" style="7"/>
    <col min="8437" max="8439" width="15.1796875" style="7" customWidth="1"/>
    <col min="8440" max="8443" width="19" style="7" customWidth="1"/>
    <col min="8444" max="8692" width="9.1796875" style="7"/>
    <col min="8693" max="8695" width="15.1796875" style="7" customWidth="1"/>
    <col min="8696" max="8699" width="19" style="7" customWidth="1"/>
    <col min="8700" max="8948" width="9.1796875" style="7"/>
    <col min="8949" max="8951" width="15.1796875" style="7" customWidth="1"/>
    <col min="8952" max="8955" width="19" style="7" customWidth="1"/>
    <col min="8956" max="9204" width="9.1796875" style="7"/>
    <col min="9205" max="9207" width="15.1796875" style="7" customWidth="1"/>
    <col min="9208" max="9211" width="19" style="7" customWidth="1"/>
    <col min="9212" max="9460" width="9.1796875" style="7"/>
    <col min="9461" max="9463" width="15.1796875" style="7" customWidth="1"/>
    <col min="9464" max="9467" width="19" style="7" customWidth="1"/>
    <col min="9468" max="9716" width="9.1796875" style="7"/>
    <col min="9717" max="9719" width="15.1796875" style="7" customWidth="1"/>
    <col min="9720" max="9723" width="19" style="7" customWidth="1"/>
    <col min="9724" max="9972" width="9.1796875" style="7"/>
    <col min="9973" max="9975" width="15.1796875" style="7" customWidth="1"/>
    <col min="9976" max="9979" width="19" style="7" customWidth="1"/>
    <col min="9980" max="10228" width="9.1796875" style="7"/>
    <col min="10229" max="10231" width="15.1796875" style="7" customWidth="1"/>
    <col min="10232" max="10235" width="19" style="7" customWidth="1"/>
    <col min="10236" max="10484" width="9.1796875" style="7"/>
    <col min="10485" max="10487" width="15.1796875" style="7" customWidth="1"/>
    <col min="10488" max="10491" width="19" style="7" customWidth="1"/>
    <col min="10492" max="10740" width="9.1796875" style="7"/>
    <col min="10741" max="10743" width="15.1796875" style="7" customWidth="1"/>
    <col min="10744" max="10747" width="19" style="7" customWidth="1"/>
    <col min="10748" max="10996" width="9.1796875" style="7"/>
    <col min="10997" max="10999" width="15.1796875" style="7" customWidth="1"/>
    <col min="11000" max="11003" width="19" style="7" customWidth="1"/>
    <col min="11004" max="11252" width="9.1796875" style="7"/>
    <col min="11253" max="11255" width="15.1796875" style="7" customWidth="1"/>
    <col min="11256" max="11259" width="19" style="7" customWidth="1"/>
    <col min="11260" max="11508" width="9.1796875" style="7"/>
    <col min="11509" max="11511" width="15.1796875" style="7" customWidth="1"/>
    <col min="11512" max="11515" width="19" style="7" customWidth="1"/>
    <col min="11516" max="11764" width="9.1796875" style="7"/>
    <col min="11765" max="11767" width="15.1796875" style="7" customWidth="1"/>
    <col min="11768" max="11771" width="19" style="7" customWidth="1"/>
    <col min="11772" max="12020" width="9.1796875" style="7"/>
    <col min="12021" max="12023" width="15.1796875" style="7" customWidth="1"/>
    <col min="12024" max="12027" width="19" style="7" customWidth="1"/>
    <col min="12028" max="12276" width="9.1796875" style="7"/>
    <col min="12277" max="12279" width="15.1796875" style="7" customWidth="1"/>
    <col min="12280" max="12283" width="19" style="7" customWidth="1"/>
    <col min="12284" max="12532" width="9.1796875" style="7"/>
    <col min="12533" max="12535" width="15.1796875" style="7" customWidth="1"/>
    <col min="12536" max="12539" width="19" style="7" customWidth="1"/>
    <col min="12540" max="12788" width="9.1796875" style="7"/>
    <col min="12789" max="12791" width="15.1796875" style="7" customWidth="1"/>
    <col min="12792" max="12795" width="19" style="7" customWidth="1"/>
    <col min="12796" max="13044" width="9.1796875" style="7"/>
    <col min="13045" max="13047" width="15.1796875" style="7" customWidth="1"/>
    <col min="13048" max="13051" width="19" style="7" customWidth="1"/>
    <col min="13052" max="13300" width="9.1796875" style="7"/>
    <col min="13301" max="13303" width="15.1796875" style="7" customWidth="1"/>
    <col min="13304" max="13307" width="19" style="7" customWidth="1"/>
    <col min="13308" max="13556" width="9.1796875" style="7"/>
    <col min="13557" max="13559" width="15.1796875" style="7" customWidth="1"/>
    <col min="13560" max="13563" width="19" style="7" customWidth="1"/>
    <col min="13564" max="13812" width="9.1796875" style="7"/>
    <col min="13813" max="13815" width="15.1796875" style="7" customWidth="1"/>
    <col min="13816" max="13819" width="19" style="7" customWidth="1"/>
    <col min="13820" max="14068" width="9.1796875" style="7"/>
    <col min="14069" max="14071" width="15.1796875" style="7" customWidth="1"/>
    <col min="14072" max="14075" width="19" style="7" customWidth="1"/>
    <col min="14076" max="14324" width="9.1796875" style="7"/>
    <col min="14325" max="14327" width="15.1796875" style="7" customWidth="1"/>
    <col min="14328" max="14331" width="19" style="7" customWidth="1"/>
    <col min="14332" max="14580" width="9.1796875" style="7"/>
    <col min="14581" max="14583" width="15.1796875" style="7" customWidth="1"/>
    <col min="14584" max="14587" width="19" style="7" customWidth="1"/>
    <col min="14588" max="14836" width="9.1796875" style="7"/>
    <col min="14837" max="14839" width="15.1796875" style="7" customWidth="1"/>
    <col min="14840" max="14843" width="19" style="7" customWidth="1"/>
    <col min="14844" max="15092" width="9.1796875" style="7"/>
    <col min="15093" max="15095" width="15.1796875" style="7" customWidth="1"/>
    <col min="15096" max="15099" width="19" style="7" customWidth="1"/>
    <col min="15100" max="15348" width="9.1796875" style="7"/>
    <col min="15349" max="15351" width="15.1796875" style="7" customWidth="1"/>
    <col min="15352" max="15355" width="19" style="7" customWidth="1"/>
    <col min="15356" max="15604" width="9.1796875" style="7"/>
    <col min="15605" max="15607" width="15.1796875" style="7" customWidth="1"/>
    <col min="15608" max="15611" width="19" style="7" customWidth="1"/>
    <col min="15612" max="15860" width="9.1796875" style="7"/>
    <col min="15861" max="15863" width="15.1796875" style="7" customWidth="1"/>
    <col min="15864" max="15867" width="19" style="7" customWidth="1"/>
    <col min="15868" max="16116" width="9.1796875" style="7"/>
    <col min="16117" max="16119" width="15.1796875" style="7" customWidth="1"/>
    <col min="16120" max="16123" width="19" style="7" customWidth="1"/>
    <col min="16124" max="16384" width="9.1796875" style="7"/>
  </cols>
  <sheetData>
    <row r="2" spans="1:8" ht="15.5" x14ac:dyDescent="0.35">
      <c r="A2" s="8" t="s">
        <v>1</v>
      </c>
      <c r="B2" s="9" t="s">
        <v>2</v>
      </c>
    </row>
    <row r="3" spans="1:8" x14ac:dyDescent="0.25">
      <c r="A3" s="10" t="s">
        <v>3</v>
      </c>
      <c r="B3" s="10" t="s">
        <v>4</v>
      </c>
    </row>
    <row r="4" spans="1:8" ht="52" x14ac:dyDescent="0.3">
      <c r="A4" s="11"/>
      <c r="B4" s="11" t="s">
        <v>5</v>
      </c>
    </row>
    <row r="5" spans="1:8" x14ac:dyDescent="0.25">
      <c r="A5" s="12">
        <v>35437</v>
      </c>
      <c r="B5" s="7">
        <v>3.82</v>
      </c>
    </row>
    <row r="6" spans="1:8" x14ac:dyDescent="0.25">
      <c r="A6" s="12">
        <v>35438</v>
      </c>
      <c r="B6" s="7">
        <v>3.8</v>
      </c>
    </row>
    <row r="7" spans="1:8" x14ac:dyDescent="0.25">
      <c r="A7" s="12">
        <v>35439</v>
      </c>
      <c r="B7" s="7">
        <v>3.61</v>
      </c>
    </row>
    <row r="8" spans="1:8" x14ac:dyDescent="0.25">
      <c r="A8" s="12">
        <v>35440</v>
      </c>
      <c r="B8" s="7">
        <v>3.92</v>
      </c>
      <c r="F8" s="6">
        <v>35815</v>
      </c>
      <c r="G8" s="7">
        <f ca="1">MATCH(F8,A:A)</f>
        <v>265</v>
      </c>
      <c r="H8" s="7">
        <f ca="1">INDEX(B:B,G8)</f>
        <v>2.12</v>
      </c>
    </row>
    <row r="9" spans="1:8" x14ac:dyDescent="0.25">
      <c r="A9" s="12">
        <v>35443</v>
      </c>
      <c r="B9" s="7">
        <v>4</v>
      </c>
    </row>
    <row r="10" spans="1:8" x14ac:dyDescent="0.25">
      <c r="A10" s="12">
        <v>35444</v>
      </c>
      <c r="B10" s="7">
        <v>4.01</v>
      </c>
    </row>
    <row r="11" spans="1:8" x14ac:dyDescent="0.25">
      <c r="A11" s="12">
        <v>35445</v>
      </c>
      <c r="B11" s="7">
        <v>4.34</v>
      </c>
    </row>
    <row r="12" spans="1:8" x14ac:dyDescent="0.25">
      <c r="A12" s="12">
        <v>35446</v>
      </c>
      <c r="B12" s="7">
        <v>4.71</v>
      </c>
    </row>
    <row r="13" spans="1:8" x14ac:dyDescent="0.25">
      <c r="A13" s="12">
        <v>35447</v>
      </c>
      <c r="B13" s="7">
        <v>3.91</v>
      </c>
    </row>
    <row r="14" spans="1:8" x14ac:dyDescent="0.25">
      <c r="A14" s="12">
        <v>35450</v>
      </c>
      <c r="B14" s="7">
        <v>3.26</v>
      </c>
    </row>
    <row r="15" spans="1:8" x14ac:dyDescent="0.25">
      <c r="A15" s="12">
        <v>35451</v>
      </c>
      <c r="B15" s="7">
        <v>2.99</v>
      </c>
    </row>
    <row r="16" spans="1:8" x14ac:dyDescent="0.25">
      <c r="A16" s="12">
        <v>35452</v>
      </c>
      <c r="B16" s="7">
        <v>3.05</v>
      </c>
    </row>
    <row r="17" spans="1:2" x14ac:dyDescent="0.25">
      <c r="A17" s="12">
        <v>35453</v>
      </c>
      <c r="B17" s="7">
        <v>2.96</v>
      </c>
    </row>
    <row r="18" spans="1:2" x14ac:dyDescent="0.25">
      <c r="A18" s="12">
        <v>35454</v>
      </c>
      <c r="B18" s="7">
        <v>2.62</v>
      </c>
    </row>
    <row r="19" spans="1:2" x14ac:dyDescent="0.25">
      <c r="A19" s="12">
        <v>35457</v>
      </c>
      <c r="B19" s="7">
        <v>2.98</v>
      </c>
    </row>
    <row r="20" spans="1:2" x14ac:dyDescent="0.25">
      <c r="A20" s="12">
        <v>35458</v>
      </c>
      <c r="B20" s="7">
        <v>3.05</v>
      </c>
    </row>
    <row r="21" spans="1:2" x14ac:dyDescent="0.25">
      <c r="A21" s="12">
        <v>35459</v>
      </c>
      <c r="B21" s="7">
        <v>2.91</v>
      </c>
    </row>
    <row r="22" spans="1:2" x14ac:dyDescent="0.25">
      <c r="A22" s="12">
        <v>35460</v>
      </c>
      <c r="B22" s="7">
        <v>2.86</v>
      </c>
    </row>
    <row r="23" spans="1:2" x14ac:dyDescent="0.25">
      <c r="A23" s="12">
        <v>35461</v>
      </c>
      <c r="B23" s="7">
        <v>2.77</v>
      </c>
    </row>
    <row r="24" spans="1:2" x14ac:dyDescent="0.25">
      <c r="A24" s="12">
        <v>35464</v>
      </c>
      <c r="B24" s="7">
        <v>2.4900000000000002</v>
      </c>
    </row>
    <row r="25" spans="1:2" x14ac:dyDescent="0.25">
      <c r="A25" s="12">
        <v>35465</v>
      </c>
      <c r="B25" s="7">
        <v>2.59</v>
      </c>
    </row>
    <row r="26" spans="1:2" x14ac:dyDescent="0.25">
      <c r="A26" s="12">
        <v>35466</v>
      </c>
      <c r="B26" s="7">
        <v>2.65</v>
      </c>
    </row>
    <row r="27" spans="1:2" x14ac:dyDescent="0.25">
      <c r="A27" s="12">
        <v>35467</v>
      </c>
      <c r="B27" s="7">
        <v>2.5099999999999998</v>
      </c>
    </row>
    <row r="28" spans="1:2" x14ac:dyDescent="0.25">
      <c r="A28" s="12">
        <v>35468</v>
      </c>
      <c r="B28" s="7">
        <v>2.39</v>
      </c>
    </row>
    <row r="29" spans="1:2" x14ac:dyDescent="0.25">
      <c r="A29" s="12">
        <v>35471</v>
      </c>
      <c r="B29" s="7">
        <v>2.42</v>
      </c>
    </row>
    <row r="30" spans="1:2" x14ac:dyDescent="0.25">
      <c r="A30" s="12">
        <v>35472</v>
      </c>
      <c r="B30" s="7">
        <v>2.34</v>
      </c>
    </row>
    <row r="31" spans="1:2" x14ac:dyDescent="0.25">
      <c r="A31" s="12">
        <v>35473</v>
      </c>
      <c r="B31" s="7">
        <v>2.42</v>
      </c>
    </row>
    <row r="32" spans="1:2" x14ac:dyDescent="0.25">
      <c r="A32" s="12">
        <v>35474</v>
      </c>
      <c r="B32" s="7">
        <v>2.2200000000000002</v>
      </c>
    </row>
    <row r="33" spans="1:2" x14ac:dyDescent="0.25">
      <c r="A33" s="12">
        <v>35475</v>
      </c>
      <c r="B33" s="7">
        <v>2.12</v>
      </c>
    </row>
    <row r="34" spans="1:2" x14ac:dyDescent="0.25">
      <c r="A34" s="12">
        <v>35479</v>
      </c>
      <c r="B34" s="7">
        <v>1.84</v>
      </c>
    </row>
    <row r="35" spans="1:2" x14ac:dyDescent="0.25">
      <c r="A35" s="12">
        <v>35480</v>
      </c>
      <c r="B35" s="7">
        <v>1.95</v>
      </c>
    </row>
    <row r="36" spans="1:2" x14ac:dyDescent="0.25">
      <c r="A36" s="12">
        <v>35481</v>
      </c>
      <c r="B36" s="7">
        <v>1.92</v>
      </c>
    </row>
    <row r="37" spans="1:2" x14ac:dyDescent="0.25">
      <c r="A37" s="12">
        <v>35482</v>
      </c>
      <c r="B37" s="7">
        <v>1.92</v>
      </c>
    </row>
    <row r="38" spans="1:2" x14ac:dyDescent="0.25">
      <c r="A38" s="12">
        <v>35485</v>
      </c>
      <c r="B38" s="7">
        <v>1.92</v>
      </c>
    </row>
    <row r="39" spans="1:2" x14ac:dyDescent="0.25">
      <c r="A39" s="12">
        <v>35486</v>
      </c>
      <c r="B39" s="7">
        <v>1.77</v>
      </c>
    </row>
    <row r="40" spans="1:2" x14ac:dyDescent="0.25">
      <c r="A40" s="12">
        <v>35487</v>
      </c>
      <c r="B40" s="7">
        <v>1.81</v>
      </c>
    </row>
    <row r="41" spans="1:2" x14ac:dyDescent="0.25">
      <c r="A41" s="12">
        <v>35488</v>
      </c>
      <c r="B41" s="7">
        <v>1.8</v>
      </c>
    </row>
    <row r="42" spans="1:2" x14ac:dyDescent="0.25">
      <c r="A42" s="12">
        <v>35489</v>
      </c>
      <c r="B42" s="7">
        <v>1.78</v>
      </c>
    </row>
    <row r="43" spans="1:2" x14ac:dyDescent="0.25">
      <c r="A43" s="12">
        <v>35492</v>
      </c>
      <c r="B43" s="7">
        <v>1.8</v>
      </c>
    </row>
    <row r="44" spans="1:2" x14ac:dyDescent="0.25">
      <c r="A44" s="12">
        <v>35493</v>
      </c>
      <c r="B44" s="7">
        <v>1.87</v>
      </c>
    </row>
    <row r="45" spans="1:2" x14ac:dyDescent="0.25">
      <c r="A45" s="12">
        <v>35494</v>
      </c>
      <c r="B45" s="7">
        <v>1.92</v>
      </c>
    </row>
    <row r="46" spans="1:2" x14ac:dyDescent="0.25">
      <c r="A46" s="12">
        <v>35495</v>
      </c>
      <c r="B46" s="7">
        <v>1.82</v>
      </c>
    </row>
    <row r="47" spans="1:2" x14ac:dyDescent="0.25">
      <c r="A47" s="12">
        <v>35496</v>
      </c>
      <c r="B47" s="7">
        <v>1.89</v>
      </c>
    </row>
    <row r="48" spans="1:2" x14ac:dyDescent="0.25">
      <c r="A48" s="12">
        <v>35499</v>
      </c>
      <c r="B48" s="7">
        <v>1.95</v>
      </c>
    </row>
    <row r="49" spans="1:2" x14ac:dyDescent="0.25">
      <c r="A49" s="12">
        <v>35500</v>
      </c>
      <c r="B49" s="7">
        <v>1.92</v>
      </c>
    </row>
    <row r="50" spans="1:2" x14ac:dyDescent="0.25">
      <c r="A50" s="12">
        <v>35501</v>
      </c>
      <c r="B50" s="7">
        <v>1.96</v>
      </c>
    </row>
    <row r="51" spans="1:2" x14ac:dyDescent="0.25">
      <c r="A51" s="12">
        <v>35502</v>
      </c>
      <c r="B51" s="7">
        <v>1.98</v>
      </c>
    </row>
    <row r="52" spans="1:2" x14ac:dyDescent="0.25">
      <c r="A52" s="12">
        <v>35503</v>
      </c>
      <c r="B52" s="7">
        <v>1.97</v>
      </c>
    </row>
    <row r="53" spans="1:2" x14ac:dyDescent="0.25">
      <c r="A53" s="12">
        <v>35506</v>
      </c>
      <c r="B53" s="7">
        <v>2.0099999999999998</v>
      </c>
    </row>
    <row r="54" spans="1:2" x14ac:dyDescent="0.25">
      <c r="A54" s="12">
        <v>35507</v>
      </c>
      <c r="B54" s="7">
        <v>1.91</v>
      </c>
    </row>
    <row r="55" spans="1:2" x14ac:dyDescent="0.25">
      <c r="A55" s="12">
        <v>35508</v>
      </c>
      <c r="B55" s="7">
        <v>1.88</v>
      </c>
    </row>
    <row r="56" spans="1:2" x14ac:dyDescent="0.25">
      <c r="A56" s="12">
        <v>35509</v>
      </c>
      <c r="B56" s="7">
        <v>1.88</v>
      </c>
    </row>
    <row r="57" spans="1:2" x14ac:dyDescent="0.25">
      <c r="A57" s="12">
        <v>35510</v>
      </c>
      <c r="B57" s="7">
        <v>1.87</v>
      </c>
    </row>
    <row r="58" spans="1:2" x14ac:dyDescent="0.25">
      <c r="A58" s="12">
        <v>35513</v>
      </c>
      <c r="B58" s="7">
        <v>1.8</v>
      </c>
    </row>
    <row r="59" spans="1:2" x14ac:dyDescent="0.25">
      <c r="A59" s="12">
        <v>35514</v>
      </c>
      <c r="B59" s="7">
        <v>1.85</v>
      </c>
    </row>
    <row r="60" spans="1:2" x14ac:dyDescent="0.25">
      <c r="A60" s="12">
        <v>35515</v>
      </c>
      <c r="B60" s="7">
        <v>1.85</v>
      </c>
    </row>
    <row r="61" spans="1:2" x14ac:dyDescent="0.25">
      <c r="A61" s="12">
        <v>35516</v>
      </c>
      <c r="B61" s="7">
        <v>1.84</v>
      </c>
    </row>
    <row r="62" spans="1:2" x14ac:dyDescent="0.25">
      <c r="A62" s="12">
        <v>35520</v>
      </c>
      <c r="B62" s="7">
        <v>1.84</v>
      </c>
    </row>
    <row r="63" spans="1:2" x14ac:dyDescent="0.25">
      <c r="A63" s="12">
        <v>35521</v>
      </c>
      <c r="B63" s="7">
        <v>1.95</v>
      </c>
    </row>
    <row r="64" spans="1:2" x14ac:dyDescent="0.25">
      <c r="A64" s="12">
        <v>35522</v>
      </c>
      <c r="B64" s="7">
        <v>1.85</v>
      </c>
    </row>
    <row r="65" spans="1:2" x14ac:dyDescent="0.25">
      <c r="A65" s="12">
        <v>35523</v>
      </c>
      <c r="B65" s="7">
        <v>1.87</v>
      </c>
    </row>
    <row r="66" spans="1:2" x14ac:dyDescent="0.25">
      <c r="A66" s="12">
        <v>35524</v>
      </c>
      <c r="B66" s="7">
        <v>1.91</v>
      </c>
    </row>
    <row r="67" spans="1:2" x14ac:dyDescent="0.25">
      <c r="A67" s="12">
        <v>35527</v>
      </c>
      <c r="B67" s="7">
        <v>1.99</v>
      </c>
    </row>
    <row r="68" spans="1:2" x14ac:dyDescent="0.25">
      <c r="A68" s="12">
        <v>35528</v>
      </c>
      <c r="B68" s="7">
        <v>2.0099999999999998</v>
      </c>
    </row>
    <row r="69" spans="1:2" x14ac:dyDescent="0.25">
      <c r="A69" s="12">
        <v>35529</v>
      </c>
      <c r="B69" s="7">
        <v>1.96</v>
      </c>
    </row>
    <row r="70" spans="1:2" x14ac:dyDescent="0.25">
      <c r="A70" s="12">
        <v>35530</v>
      </c>
      <c r="B70" s="7">
        <v>1.97</v>
      </c>
    </row>
    <row r="71" spans="1:2" x14ac:dyDescent="0.25">
      <c r="A71" s="12">
        <v>35531</v>
      </c>
      <c r="B71" s="7">
        <v>1.98</v>
      </c>
    </row>
    <row r="72" spans="1:2" x14ac:dyDescent="0.25">
      <c r="A72" s="12">
        <v>35534</v>
      </c>
      <c r="B72" s="7">
        <v>2</v>
      </c>
    </row>
    <row r="73" spans="1:2" x14ac:dyDescent="0.25">
      <c r="A73" s="12">
        <v>35535</v>
      </c>
      <c r="B73" s="7">
        <v>2</v>
      </c>
    </row>
    <row r="74" spans="1:2" x14ac:dyDescent="0.25">
      <c r="A74" s="12">
        <v>35536</v>
      </c>
      <c r="B74" s="7">
        <v>2.02</v>
      </c>
    </row>
    <row r="75" spans="1:2" x14ac:dyDescent="0.25">
      <c r="A75" s="12">
        <v>35537</v>
      </c>
      <c r="B75" s="7">
        <v>2.08</v>
      </c>
    </row>
    <row r="76" spans="1:2" x14ac:dyDescent="0.25">
      <c r="A76" s="12">
        <v>35538</v>
      </c>
      <c r="B76" s="7">
        <v>2.1</v>
      </c>
    </row>
    <row r="77" spans="1:2" x14ac:dyDescent="0.25">
      <c r="A77" s="12">
        <v>35541</v>
      </c>
      <c r="B77" s="7">
        <v>2.09</v>
      </c>
    </row>
    <row r="78" spans="1:2" x14ac:dyDescent="0.25">
      <c r="A78" s="12">
        <v>35542</v>
      </c>
      <c r="B78" s="7">
        <v>2.1</v>
      </c>
    </row>
    <row r="79" spans="1:2" x14ac:dyDescent="0.25">
      <c r="A79" s="12">
        <v>35543</v>
      </c>
      <c r="B79" s="7">
        <v>2.2200000000000002</v>
      </c>
    </row>
    <row r="80" spans="1:2" x14ac:dyDescent="0.25">
      <c r="A80" s="12">
        <v>35544</v>
      </c>
      <c r="B80" s="7">
        <v>2.11</v>
      </c>
    </row>
    <row r="81" spans="1:2" x14ac:dyDescent="0.25">
      <c r="A81" s="12">
        <v>35545</v>
      </c>
      <c r="B81" s="7">
        <v>2.16</v>
      </c>
    </row>
    <row r="82" spans="1:2" x14ac:dyDescent="0.25">
      <c r="A82" s="12">
        <v>35548</v>
      </c>
      <c r="B82" s="7">
        <v>2.1</v>
      </c>
    </row>
    <row r="83" spans="1:2" x14ac:dyDescent="0.25">
      <c r="A83" s="12">
        <v>35549</v>
      </c>
      <c r="B83" s="7">
        <v>2.09</v>
      </c>
    </row>
    <row r="84" spans="1:2" x14ac:dyDescent="0.25">
      <c r="A84" s="12">
        <v>35550</v>
      </c>
      <c r="B84" s="7">
        <v>2.16</v>
      </c>
    </row>
    <row r="85" spans="1:2" x14ac:dyDescent="0.25">
      <c r="A85" s="12">
        <v>35551</v>
      </c>
      <c r="B85" s="7">
        <v>2.19</v>
      </c>
    </row>
    <row r="86" spans="1:2" x14ac:dyDescent="0.25">
      <c r="A86" s="12">
        <v>35552</v>
      </c>
      <c r="B86" s="7">
        <v>2.21</v>
      </c>
    </row>
    <row r="87" spans="1:2" x14ac:dyDescent="0.25">
      <c r="A87" s="12">
        <v>35555</v>
      </c>
      <c r="B87" s="7">
        <v>2.23</v>
      </c>
    </row>
    <row r="88" spans="1:2" x14ac:dyDescent="0.25">
      <c r="A88" s="12">
        <v>35556</v>
      </c>
      <c r="B88" s="7">
        <v>2.25</v>
      </c>
    </row>
    <row r="89" spans="1:2" x14ac:dyDescent="0.25">
      <c r="A89" s="12">
        <v>35557</v>
      </c>
      <c r="B89" s="7">
        <v>2.34</v>
      </c>
    </row>
    <row r="90" spans="1:2" x14ac:dyDescent="0.25">
      <c r="A90" s="12">
        <v>35558</v>
      </c>
      <c r="B90" s="7">
        <v>2.33</v>
      </c>
    </row>
    <row r="91" spans="1:2" x14ac:dyDescent="0.25">
      <c r="A91" s="12">
        <v>35559</v>
      </c>
      <c r="B91" s="7">
        <v>2.2999999999999998</v>
      </c>
    </row>
    <row r="92" spans="1:2" x14ac:dyDescent="0.25">
      <c r="A92" s="12">
        <v>35562</v>
      </c>
      <c r="B92" s="7">
        <v>2.27</v>
      </c>
    </row>
    <row r="93" spans="1:2" x14ac:dyDescent="0.25">
      <c r="A93" s="12">
        <v>35563</v>
      </c>
      <c r="B93" s="7">
        <v>2.1800000000000002</v>
      </c>
    </row>
    <row r="94" spans="1:2" x14ac:dyDescent="0.25">
      <c r="A94" s="12">
        <v>35564</v>
      </c>
      <c r="B94" s="7">
        <v>2.2200000000000002</v>
      </c>
    </row>
    <row r="95" spans="1:2" x14ac:dyDescent="0.25">
      <c r="A95" s="12">
        <v>35565</v>
      </c>
      <c r="B95" s="7">
        <v>2.25</v>
      </c>
    </row>
    <row r="96" spans="1:2" x14ac:dyDescent="0.25">
      <c r="A96" s="12">
        <v>35566</v>
      </c>
      <c r="B96" s="7">
        <v>2.19</v>
      </c>
    </row>
    <row r="97" spans="1:2" x14ac:dyDescent="0.25">
      <c r="A97" s="12">
        <v>35569</v>
      </c>
      <c r="B97" s="7">
        <v>2.25</v>
      </c>
    </row>
    <row r="98" spans="1:2" x14ac:dyDescent="0.25">
      <c r="A98" s="12">
        <v>35570</v>
      </c>
      <c r="B98" s="7">
        <v>2.2149999999999999</v>
      </c>
    </row>
    <row r="99" spans="1:2" x14ac:dyDescent="0.25">
      <c r="A99" s="12">
        <v>35571</v>
      </c>
      <c r="B99" s="7">
        <v>2.2050000000000001</v>
      </c>
    </row>
    <row r="100" spans="1:2" x14ac:dyDescent="0.25">
      <c r="A100" s="12">
        <v>35572</v>
      </c>
      <c r="B100" s="7">
        <v>2.2149999999999999</v>
      </c>
    </row>
    <row r="101" spans="1:2" x14ac:dyDescent="0.25">
      <c r="A101" s="12">
        <v>35573</v>
      </c>
      <c r="B101" s="7">
        <v>2.1949999999999998</v>
      </c>
    </row>
    <row r="102" spans="1:2" x14ac:dyDescent="0.25">
      <c r="A102" s="12">
        <v>35577</v>
      </c>
      <c r="B102" s="7">
        <v>2.2850000000000001</v>
      </c>
    </row>
    <row r="103" spans="1:2" x14ac:dyDescent="0.25">
      <c r="A103" s="12">
        <v>35578</v>
      </c>
      <c r="B103" s="7">
        <v>2.335</v>
      </c>
    </row>
    <row r="104" spans="1:2" x14ac:dyDescent="0.25">
      <c r="A104" s="12">
        <v>35579</v>
      </c>
      <c r="B104" s="7">
        <v>2.2850000000000001</v>
      </c>
    </row>
    <row r="105" spans="1:2" x14ac:dyDescent="0.25">
      <c r="A105" s="12">
        <v>35580</v>
      </c>
      <c r="B105" s="7">
        <v>2.2250000000000001</v>
      </c>
    </row>
    <row r="106" spans="1:2" x14ac:dyDescent="0.25">
      <c r="A106" s="12">
        <v>35583</v>
      </c>
      <c r="B106" s="7">
        <v>2.1949999999999998</v>
      </c>
    </row>
    <row r="107" spans="1:2" x14ac:dyDescent="0.25">
      <c r="A107" s="12">
        <v>35584</v>
      </c>
      <c r="B107" s="7">
        <v>2.105</v>
      </c>
    </row>
    <row r="108" spans="1:2" x14ac:dyDescent="0.25">
      <c r="A108" s="12">
        <v>35585</v>
      </c>
      <c r="B108" s="7">
        <v>2.19</v>
      </c>
    </row>
    <row r="109" spans="1:2" x14ac:dyDescent="0.25">
      <c r="A109" s="12">
        <v>35586</v>
      </c>
      <c r="B109" s="7">
        <v>2.1800000000000002</v>
      </c>
    </row>
    <row r="110" spans="1:2" x14ac:dyDescent="0.25">
      <c r="A110" s="12">
        <v>35587</v>
      </c>
      <c r="B110" s="7">
        <v>2.19</v>
      </c>
    </row>
    <row r="111" spans="1:2" x14ac:dyDescent="0.25">
      <c r="A111" s="12">
        <v>35590</v>
      </c>
      <c r="B111" s="7">
        <v>2.19</v>
      </c>
    </row>
    <row r="112" spans="1:2" x14ac:dyDescent="0.25">
      <c r="A112" s="12">
        <v>35591</v>
      </c>
      <c r="B112" s="7">
        <v>2.16</v>
      </c>
    </row>
    <row r="113" spans="1:2" x14ac:dyDescent="0.25">
      <c r="A113" s="12">
        <v>35592</v>
      </c>
      <c r="B113" s="7">
        <v>2.16</v>
      </c>
    </row>
    <row r="114" spans="1:2" x14ac:dyDescent="0.25">
      <c r="A114" s="12">
        <v>35593</v>
      </c>
      <c r="B114" s="7">
        <v>2.14</v>
      </c>
    </row>
    <row r="115" spans="1:2" x14ac:dyDescent="0.25">
      <c r="A115" s="12">
        <v>35594</v>
      </c>
      <c r="B115" s="7">
        <v>2.15</v>
      </c>
    </row>
    <row r="116" spans="1:2" x14ac:dyDescent="0.25">
      <c r="A116" s="12">
        <v>35597</v>
      </c>
      <c r="B116" s="7">
        <v>2.2000000000000002</v>
      </c>
    </row>
    <row r="117" spans="1:2" x14ac:dyDescent="0.25">
      <c r="A117" s="12">
        <v>35598</v>
      </c>
      <c r="B117" s="7">
        <v>2.2000000000000002</v>
      </c>
    </row>
    <row r="118" spans="1:2" x14ac:dyDescent="0.25">
      <c r="A118" s="12">
        <v>35599</v>
      </c>
      <c r="B118" s="7">
        <v>2.2200000000000002</v>
      </c>
    </row>
    <row r="119" spans="1:2" x14ac:dyDescent="0.25">
      <c r="A119" s="12">
        <v>35600</v>
      </c>
      <c r="B119" s="7">
        <v>2.23</v>
      </c>
    </row>
    <row r="120" spans="1:2" x14ac:dyDescent="0.25">
      <c r="A120" s="12">
        <v>35601</v>
      </c>
      <c r="B120" s="7">
        <v>2.25</v>
      </c>
    </row>
    <row r="121" spans="1:2" x14ac:dyDescent="0.25">
      <c r="A121" s="12">
        <v>35604</v>
      </c>
      <c r="B121" s="7">
        <v>2.29</v>
      </c>
    </row>
    <row r="122" spans="1:2" x14ac:dyDescent="0.25">
      <c r="A122" s="12">
        <v>35605</v>
      </c>
      <c r="B122" s="7">
        <v>2.3199999999999998</v>
      </c>
    </row>
    <row r="123" spans="1:2" x14ac:dyDescent="0.25">
      <c r="A123" s="12">
        <v>35606</v>
      </c>
      <c r="B123" s="7">
        <v>2.3199999999999998</v>
      </c>
    </row>
    <row r="124" spans="1:2" x14ac:dyDescent="0.25">
      <c r="A124" s="12">
        <v>35607</v>
      </c>
      <c r="B124" s="7">
        <v>2.23</v>
      </c>
    </row>
    <row r="125" spans="1:2" x14ac:dyDescent="0.25">
      <c r="A125" s="12">
        <v>35608</v>
      </c>
      <c r="B125" s="7">
        <v>2.17</v>
      </c>
    </row>
    <row r="126" spans="1:2" x14ac:dyDescent="0.25">
      <c r="A126" s="12">
        <v>35611</v>
      </c>
      <c r="B126" s="7">
        <v>2.17</v>
      </c>
    </row>
    <row r="127" spans="1:2" x14ac:dyDescent="0.25">
      <c r="A127" s="12">
        <v>35612</v>
      </c>
      <c r="B127" s="7">
        <v>2.16</v>
      </c>
    </row>
    <row r="128" spans="1:2" x14ac:dyDescent="0.25">
      <c r="A128" s="12">
        <v>35613</v>
      </c>
      <c r="B128" s="7">
        <v>2.14</v>
      </c>
    </row>
    <row r="129" spans="1:2" x14ac:dyDescent="0.25">
      <c r="A129" s="12">
        <v>35614</v>
      </c>
      <c r="B129" s="7">
        <v>2.11</v>
      </c>
    </row>
    <row r="130" spans="1:2" x14ac:dyDescent="0.25">
      <c r="A130" s="12">
        <v>35618</v>
      </c>
      <c r="B130" s="7">
        <v>2.13</v>
      </c>
    </row>
    <row r="131" spans="1:2" x14ac:dyDescent="0.25">
      <c r="A131" s="12">
        <v>35619</v>
      </c>
      <c r="B131" s="7">
        <v>2.13</v>
      </c>
    </row>
    <row r="132" spans="1:2" x14ac:dyDescent="0.25">
      <c r="A132" s="12">
        <v>35620</v>
      </c>
      <c r="B132" s="7">
        <v>2.16</v>
      </c>
    </row>
    <row r="133" spans="1:2" x14ac:dyDescent="0.25">
      <c r="A133" s="12">
        <v>35621</v>
      </c>
      <c r="B133" s="7">
        <v>2.15</v>
      </c>
    </row>
    <row r="134" spans="1:2" x14ac:dyDescent="0.25">
      <c r="A134" s="12">
        <v>35622</v>
      </c>
      <c r="B134" s="7">
        <v>2.16</v>
      </c>
    </row>
    <row r="135" spans="1:2" x14ac:dyDescent="0.25">
      <c r="A135" s="12">
        <v>35625</v>
      </c>
      <c r="B135" s="7">
        <v>2.1800000000000002</v>
      </c>
    </row>
    <row r="136" spans="1:2" x14ac:dyDescent="0.25">
      <c r="A136" s="12">
        <v>35626</v>
      </c>
      <c r="B136" s="7">
        <v>2.21</v>
      </c>
    </row>
    <row r="137" spans="1:2" x14ac:dyDescent="0.25">
      <c r="A137" s="12">
        <v>35627</v>
      </c>
      <c r="B137" s="7">
        <v>2.2400000000000002</v>
      </c>
    </row>
    <row r="138" spans="1:2" x14ac:dyDescent="0.25">
      <c r="A138" s="12">
        <v>35628</v>
      </c>
      <c r="B138" s="7">
        <v>2.29</v>
      </c>
    </row>
    <row r="139" spans="1:2" x14ac:dyDescent="0.25">
      <c r="A139" s="12">
        <v>35629</v>
      </c>
      <c r="B139" s="7">
        <v>2.2599999999999998</v>
      </c>
    </row>
    <row r="140" spans="1:2" x14ac:dyDescent="0.25">
      <c r="A140" s="12">
        <v>35632</v>
      </c>
      <c r="B140" s="7">
        <v>2.17</v>
      </c>
    </row>
    <row r="141" spans="1:2" x14ac:dyDescent="0.25">
      <c r="A141" s="12">
        <v>35633</v>
      </c>
      <c r="B141" s="7">
        <v>2.1800000000000002</v>
      </c>
    </row>
    <row r="142" spans="1:2" x14ac:dyDescent="0.25">
      <c r="A142" s="12">
        <v>35634</v>
      </c>
      <c r="B142" s="7">
        <v>2.2000000000000002</v>
      </c>
    </row>
    <row r="143" spans="1:2" x14ac:dyDescent="0.25">
      <c r="A143" s="12">
        <v>35635</v>
      </c>
      <c r="B143" s="7">
        <v>2.2400000000000002</v>
      </c>
    </row>
    <row r="144" spans="1:2" x14ac:dyDescent="0.25">
      <c r="A144" s="12">
        <v>35636</v>
      </c>
      <c r="B144" s="7">
        <v>2.2200000000000002</v>
      </c>
    </row>
    <row r="145" spans="1:2" x14ac:dyDescent="0.25">
      <c r="A145" s="12">
        <v>35639</v>
      </c>
      <c r="B145" s="7">
        <v>2.19</v>
      </c>
    </row>
    <row r="146" spans="1:2" x14ac:dyDescent="0.25">
      <c r="A146" s="12">
        <v>35640</v>
      </c>
      <c r="B146" s="7">
        <v>2.23</v>
      </c>
    </row>
    <row r="147" spans="1:2" x14ac:dyDescent="0.25">
      <c r="A147" s="12">
        <v>35641</v>
      </c>
      <c r="B147" s="7">
        <v>2.19</v>
      </c>
    </row>
    <row r="148" spans="1:2" x14ac:dyDescent="0.25">
      <c r="A148" s="12">
        <v>35642</v>
      </c>
      <c r="B148" s="7">
        <v>2.23</v>
      </c>
    </row>
    <row r="149" spans="1:2" x14ac:dyDescent="0.25">
      <c r="A149" s="12">
        <v>35643</v>
      </c>
      <c r="B149" s="7">
        <v>2.2400000000000002</v>
      </c>
    </row>
    <row r="150" spans="1:2" x14ac:dyDescent="0.25">
      <c r="A150" s="12">
        <v>35646</v>
      </c>
      <c r="B150" s="7">
        <v>2.2599999999999998</v>
      </c>
    </row>
    <row r="151" spans="1:2" x14ac:dyDescent="0.25">
      <c r="A151" s="12">
        <v>35647</v>
      </c>
      <c r="B151" s="7">
        <v>2.33</v>
      </c>
    </row>
    <row r="152" spans="1:2" x14ac:dyDescent="0.25">
      <c r="A152" s="12">
        <v>35648</v>
      </c>
      <c r="B152" s="7">
        <v>2.38</v>
      </c>
    </row>
    <row r="153" spans="1:2" x14ac:dyDescent="0.25">
      <c r="A153" s="12">
        <v>35649</v>
      </c>
      <c r="B153" s="7">
        <v>2.5</v>
      </c>
    </row>
    <row r="154" spans="1:2" x14ac:dyDescent="0.25">
      <c r="A154" s="12">
        <v>35650</v>
      </c>
      <c r="B154" s="7">
        <v>2.38</v>
      </c>
    </row>
    <row r="155" spans="1:2" x14ac:dyDescent="0.25">
      <c r="A155" s="12">
        <v>35653</v>
      </c>
      <c r="B155" s="7">
        <v>2.5299999999999998</v>
      </c>
    </row>
    <row r="156" spans="1:2" x14ac:dyDescent="0.25">
      <c r="A156" s="12">
        <v>35654</v>
      </c>
      <c r="B156" s="7">
        <v>2.56</v>
      </c>
    </row>
    <row r="157" spans="1:2" x14ac:dyDescent="0.25">
      <c r="A157" s="12">
        <v>35655</v>
      </c>
      <c r="B157" s="7">
        <v>2.4500000000000002</v>
      </c>
    </row>
    <row r="158" spans="1:2" x14ac:dyDescent="0.25">
      <c r="A158" s="12">
        <v>35656</v>
      </c>
      <c r="B158" s="7">
        <v>2.57</v>
      </c>
    </row>
    <row r="159" spans="1:2" x14ac:dyDescent="0.25">
      <c r="A159" s="12">
        <v>35657</v>
      </c>
      <c r="B159" s="7">
        <v>2.5299999999999998</v>
      </c>
    </row>
    <row r="160" spans="1:2" x14ac:dyDescent="0.25">
      <c r="A160" s="12">
        <v>35660</v>
      </c>
      <c r="B160" s="7">
        <v>2.56</v>
      </c>
    </row>
    <row r="161" spans="1:2" x14ac:dyDescent="0.25">
      <c r="A161" s="12">
        <v>35661</v>
      </c>
      <c r="B161" s="7">
        <v>2.61</v>
      </c>
    </row>
    <row r="162" spans="1:2" x14ac:dyDescent="0.25">
      <c r="A162" s="12">
        <v>35662</v>
      </c>
      <c r="B162" s="7">
        <v>2.62</v>
      </c>
    </row>
    <row r="163" spans="1:2" x14ac:dyDescent="0.25">
      <c r="A163" s="12">
        <v>35663</v>
      </c>
      <c r="B163" s="7">
        <v>2.4500000000000002</v>
      </c>
    </row>
    <row r="164" spans="1:2" x14ac:dyDescent="0.25">
      <c r="A164" s="12">
        <v>35664</v>
      </c>
      <c r="B164" s="7">
        <v>2.4700000000000002</v>
      </c>
    </row>
    <row r="165" spans="1:2" x14ac:dyDescent="0.25">
      <c r="A165" s="12">
        <v>35667</v>
      </c>
      <c r="B165" s="7">
        <v>2.5299999999999998</v>
      </c>
    </row>
    <row r="166" spans="1:2" x14ac:dyDescent="0.25">
      <c r="A166" s="12">
        <v>35668</v>
      </c>
      <c r="B166" s="7">
        <v>2.58</v>
      </c>
    </row>
    <row r="167" spans="1:2" x14ac:dyDescent="0.25">
      <c r="A167" s="12">
        <v>35669</v>
      </c>
      <c r="B167" s="7">
        <v>2.5099999999999998</v>
      </c>
    </row>
    <row r="168" spans="1:2" x14ac:dyDescent="0.25">
      <c r="A168" s="12">
        <v>35670</v>
      </c>
      <c r="B168" s="7">
        <v>2.57</v>
      </c>
    </row>
    <row r="169" spans="1:2" x14ac:dyDescent="0.25">
      <c r="A169" s="12">
        <v>35671</v>
      </c>
      <c r="B169" s="7">
        <v>2.69</v>
      </c>
    </row>
    <row r="170" spans="1:2" x14ac:dyDescent="0.25">
      <c r="A170" s="12">
        <v>35675</v>
      </c>
      <c r="B170" s="7">
        <v>2.82</v>
      </c>
    </row>
    <row r="171" spans="1:2" x14ac:dyDescent="0.25">
      <c r="A171" s="12">
        <v>35676</v>
      </c>
      <c r="B171" s="7">
        <v>2.86</v>
      </c>
    </row>
    <row r="172" spans="1:2" x14ac:dyDescent="0.25">
      <c r="A172" s="12">
        <v>35677</v>
      </c>
      <c r="B172" s="7">
        <v>2.73</v>
      </c>
    </row>
    <row r="173" spans="1:2" x14ac:dyDescent="0.25">
      <c r="A173" s="12">
        <v>35678</v>
      </c>
      <c r="B173" s="7">
        <v>2.67</v>
      </c>
    </row>
    <row r="174" spans="1:2" x14ac:dyDescent="0.25">
      <c r="A174" s="12">
        <v>35681</v>
      </c>
      <c r="B174" s="7">
        <v>2.67</v>
      </c>
    </row>
    <row r="175" spans="1:2" x14ac:dyDescent="0.25">
      <c r="A175" s="12">
        <v>35682</v>
      </c>
      <c r="B175" s="7">
        <v>2.74</v>
      </c>
    </row>
    <row r="176" spans="1:2" x14ac:dyDescent="0.25">
      <c r="A176" s="12">
        <v>35683</v>
      </c>
      <c r="B176" s="7">
        <v>2.74</v>
      </c>
    </row>
    <row r="177" spans="1:2" x14ac:dyDescent="0.25">
      <c r="A177" s="12">
        <v>35684</v>
      </c>
      <c r="B177" s="7">
        <v>2.78</v>
      </c>
    </row>
    <row r="178" spans="1:2" x14ac:dyDescent="0.25">
      <c r="A178" s="12">
        <v>35685</v>
      </c>
      <c r="B178" s="7">
        <v>2.86</v>
      </c>
    </row>
    <row r="179" spans="1:2" x14ac:dyDescent="0.25">
      <c r="A179" s="12">
        <v>35688</v>
      </c>
      <c r="B179" s="7">
        <v>2.88</v>
      </c>
    </row>
    <row r="180" spans="1:2" x14ac:dyDescent="0.25">
      <c r="A180" s="12">
        <v>35689</v>
      </c>
      <c r="B180" s="7">
        <v>2.83</v>
      </c>
    </row>
    <row r="181" spans="1:2" x14ac:dyDescent="0.25">
      <c r="A181" s="12">
        <v>35690</v>
      </c>
      <c r="B181" s="7">
        <v>2.75</v>
      </c>
    </row>
    <row r="182" spans="1:2" x14ac:dyDescent="0.25">
      <c r="A182" s="12">
        <v>35691</v>
      </c>
      <c r="B182" s="7">
        <v>2.84</v>
      </c>
    </row>
    <row r="183" spans="1:2" x14ac:dyDescent="0.25">
      <c r="A183" s="12">
        <v>35692</v>
      </c>
      <c r="B183" s="7">
        <v>2.94</v>
      </c>
    </row>
    <row r="184" spans="1:2" x14ac:dyDescent="0.25">
      <c r="A184" s="12">
        <v>35695</v>
      </c>
      <c r="B184" s="7">
        <v>2.98</v>
      </c>
    </row>
    <row r="185" spans="1:2" x14ac:dyDescent="0.25">
      <c r="A185" s="12">
        <v>35696</v>
      </c>
      <c r="B185" s="7">
        <v>3.09</v>
      </c>
    </row>
    <row r="186" spans="1:2" x14ac:dyDescent="0.25">
      <c r="A186" s="12">
        <v>35697</v>
      </c>
      <c r="B186" s="7">
        <v>3.03</v>
      </c>
    </row>
    <row r="187" spans="1:2" x14ac:dyDescent="0.25">
      <c r="A187" s="12">
        <v>35698</v>
      </c>
      <c r="B187" s="7">
        <v>3.05</v>
      </c>
    </row>
    <row r="188" spans="1:2" x14ac:dyDescent="0.25">
      <c r="A188" s="12">
        <v>35699</v>
      </c>
      <c r="B188" s="7">
        <v>3.24</v>
      </c>
    </row>
    <row r="189" spans="1:2" x14ac:dyDescent="0.25">
      <c r="A189" s="12">
        <v>35702</v>
      </c>
      <c r="B189" s="7">
        <v>3.09</v>
      </c>
    </row>
    <row r="190" spans="1:2" x14ac:dyDescent="0.25">
      <c r="A190" s="12">
        <v>35703</v>
      </c>
      <c r="B190" s="7">
        <v>2.96</v>
      </c>
    </row>
    <row r="191" spans="1:2" x14ac:dyDescent="0.25">
      <c r="A191" s="12">
        <v>35704</v>
      </c>
      <c r="B191" s="7">
        <v>3.08</v>
      </c>
    </row>
    <row r="192" spans="1:2" x14ac:dyDescent="0.25">
      <c r="A192" s="12">
        <v>35705</v>
      </c>
      <c r="B192" s="7">
        <v>2.97</v>
      </c>
    </row>
    <row r="193" spans="1:2" x14ac:dyDescent="0.25">
      <c r="A193" s="12">
        <v>35706</v>
      </c>
      <c r="B193" s="7">
        <v>2.91</v>
      </c>
    </row>
    <row r="194" spans="1:2" x14ac:dyDescent="0.25">
      <c r="A194" s="12">
        <v>35709</v>
      </c>
      <c r="B194" s="7">
        <v>2.96</v>
      </c>
    </row>
    <row r="195" spans="1:2" x14ac:dyDescent="0.25">
      <c r="A195" s="12">
        <v>35710</v>
      </c>
      <c r="B195" s="7">
        <v>2.81</v>
      </c>
    </row>
    <row r="196" spans="1:2" x14ac:dyDescent="0.25">
      <c r="A196" s="12">
        <v>35711</v>
      </c>
      <c r="B196" s="7">
        <v>2.8</v>
      </c>
    </row>
    <row r="197" spans="1:2" x14ac:dyDescent="0.25">
      <c r="A197" s="12">
        <v>35712</v>
      </c>
      <c r="B197" s="7">
        <v>2.8</v>
      </c>
    </row>
    <row r="198" spans="1:2" x14ac:dyDescent="0.25">
      <c r="A198" s="12">
        <v>35713</v>
      </c>
      <c r="B198" s="7">
        <v>2.78</v>
      </c>
    </row>
    <row r="199" spans="1:2" x14ac:dyDescent="0.25">
      <c r="A199" s="12">
        <v>35716</v>
      </c>
      <c r="B199" s="7">
        <v>2.87</v>
      </c>
    </row>
    <row r="200" spans="1:2" x14ac:dyDescent="0.25">
      <c r="A200" s="12">
        <v>35717</v>
      </c>
      <c r="B200" s="7">
        <v>2.84</v>
      </c>
    </row>
    <row r="201" spans="1:2" x14ac:dyDescent="0.25">
      <c r="A201" s="12">
        <v>35718</v>
      </c>
      <c r="B201" s="7">
        <v>2.84</v>
      </c>
    </row>
    <row r="202" spans="1:2" x14ac:dyDescent="0.25">
      <c r="A202" s="12">
        <v>35719</v>
      </c>
      <c r="B202" s="7">
        <v>2.94</v>
      </c>
    </row>
    <row r="203" spans="1:2" x14ac:dyDescent="0.25">
      <c r="A203" s="12">
        <v>35720</v>
      </c>
      <c r="B203" s="7">
        <v>2.97</v>
      </c>
    </row>
    <row r="204" spans="1:2" x14ac:dyDescent="0.25">
      <c r="A204" s="12">
        <v>35723</v>
      </c>
      <c r="B204" s="7">
        <v>3.05</v>
      </c>
    </row>
    <row r="205" spans="1:2" x14ac:dyDescent="0.25">
      <c r="A205" s="12">
        <v>35724</v>
      </c>
      <c r="B205" s="7">
        <v>3.13</v>
      </c>
    </row>
    <row r="206" spans="1:2" x14ac:dyDescent="0.25">
      <c r="A206" s="12">
        <v>35725</v>
      </c>
      <c r="B206" s="7">
        <v>3.24</v>
      </c>
    </row>
    <row r="207" spans="1:2" x14ac:dyDescent="0.25">
      <c r="A207" s="12">
        <v>35726</v>
      </c>
      <c r="B207" s="7">
        <v>3.34</v>
      </c>
    </row>
    <row r="208" spans="1:2" x14ac:dyDescent="0.25">
      <c r="A208" s="12">
        <v>35727</v>
      </c>
      <c r="B208" s="7">
        <v>3.29</v>
      </c>
    </row>
    <row r="209" spans="1:2" x14ac:dyDescent="0.25">
      <c r="A209" s="12">
        <v>35730</v>
      </c>
      <c r="B209" s="7">
        <v>3.46</v>
      </c>
    </row>
    <row r="210" spans="1:2" x14ac:dyDescent="0.25">
      <c r="A210" s="12">
        <v>35731</v>
      </c>
      <c r="B210" s="7">
        <v>3.61</v>
      </c>
    </row>
    <row r="211" spans="1:2" x14ac:dyDescent="0.25">
      <c r="A211" s="12">
        <v>35732</v>
      </c>
      <c r="B211" s="7">
        <v>3.45</v>
      </c>
    </row>
    <row r="212" spans="1:2" x14ac:dyDescent="0.25">
      <c r="A212" s="12">
        <v>35733</v>
      </c>
      <c r="B212" s="7">
        <v>3.34</v>
      </c>
    </row>
    <row r="213" spans="1:2" x14ac:dyDescent="0.25">
      <c r="A213" s="12">
        <v>35734</v>
      </c>
      <c r="B213" s="7">
        <v>3.22</v>
      </c>
    </row>
    <row r="214" spans="1:2" x14ac:dyDescent="0.25">
      <c r="A214" s="12">
        <v>35737</v>
      </c>
      <c r="B214" s="7">
        <v>3.23</v>
      </c>
    </row>
    <row r="215" spans="1:2" x14ac:dyDescent="0.25">
      <c r="A215" s="12">
        <v>35738</v>
      </c>
      <c r="B215" s="7">
        <v>3.15</v>
      </c>
    </row>
    <row r="216" spans="1:2" x14ac:dyDescent="0.25">
      <c r="A216" s="12">
        <v>35739</v>
      </c>
      <c r="B216" s="7">
        <v>3.18</v>
      </c>
    </row>
    <row r="217" spans="1:2" x14ac:dyDescent="0.25">
      <c r="A217" s="12">
        <v>35740</v>
      </c>
      <c r="B217" s="7">
        <v>3.2</v>
      </c>
    </row>
    <row r="218" spans="1:2" x14ac:dyDescent="0.25">
      <c r="A218" s="12">
        <v>35741</v>
      </c>
      <c r="B218" s="7">
        <v>3.05</v>
      </c>
    </row>
    <row r="219" spans="1:2" x14ac:dyDescent="0.25">
      <c r="A219" s="12">
        <v>35744</v>
      </c>
      <c r="B219" s="7">
        <v>3.2</v>
      </c>
    </row>
    <row r="220" spans="1:2" x14ac:dyDescent="0.25">
      <c r="A220" s="12">
        <v>35745</v>
      </c>
      <c r="B220" s="7">
        <v>3.26</v>
      </c>
    </row>
    <row r="221" spans="1:2" x14ac:dyDescent="0.25">
      <c r="A221" s="12">
        <v>35746</v>
      </c>
      <c r="B221" s="7">
        <v>3.28</v>
      </c>
    </row>
    <row r="222" spans="1:2" x14ac:dyDescent="0.25">
      <c r="A222" s="12">
        <v>35747</v>
      </c>
      <c r="B222" s="7">
        <v>3.27</v>
      </c>
    </row>
    <row r="223" spans="1:2" x14ac:dyDescent="0.25">
      <c r="A223" s="12">
        <v>35748</v>
      </c>
      <c r="B223" s="7">
        <v>3.25</v>
      </c>
    </row>
    <row r="224" spans="1:2" x14ac:dyDescent="0.25">
      <c r="A224" s="12">
        <v>35751</v>
      </c>
      <c r="B224" s="7">
        <v>3.1</v>
      </c>
    </row>
    <row r="225" spans="1:2" x14ac:dyDescent="0.25">
      <c r="A225" s="12">
        <v>35752</v>
      </c>
      <c r="B225" s="7">
        <v>3</v>
      </c>
    </row>
    <row r="226" spans="1:2" x14ac:dyDescent="0.25">
      <c r="A226" s="12">
        <v>35753</v>
      </c>
      <c r="B226" s="7">
        <v>2.97</v>
      </c>
    </row>
    <row r="227" spans="1:2" x14ac:dyDescent="0.25">
      <c r="A227" s="12">
        <v>35754</v>
      </c>
      <c r="B227" s="7">
        <v>2.77</v>
      </c>
    </row>
    <row r="228" spans="1:2" x14ac:dyDescent="0.25">
      <c r="A228" s="12">
        <v>35755</v>
      </c>
      <c r="B228" s="7">
        <v>2.59</v>
      </c>
    </row>
    <row r="229" spans="1:2" x14ac:dyDescent="0.25">
      <c r="A229" s="12">
        <v>35758</v>
      </c>
      <c r="B229" s="7">
        <v>2.63</v>
      </c>
    </row>
    <row r="230" spans="1:2" x14ac:dyDescent="0.25">
      <c r="A230" s="12">
        <v>35759</v>
      </c>
      <c r="B230" s="7">
        <v>2.5099999999999998</v>
      </c>
    </row>
    <row r="231" spans="1:2" x14ac:dyDescent="0.25">
      <c r="A231" s="12">
        <v>35760</v>
      </c>
      <c r="B231" s="7">
        <v>2.5</v>
      </c>
    </row>
    <row r="232" spans="1:2" x14ac:dyDescent="0.25">
      <c r="A232" s="12">
        <v>35765</v>
      </c>
      <c r="B232" s="7">
        <v>2.52</v>
      </c>
    </row>
    <row r="233" spans="1:2" x14ac:dyDescent="0.25">
      <c r="A233" s="12">
        <v>35766</v>
      </c>
      <c r="B233" s="7">
        <v>2.61</v>
      </c>
    </row>
    <row r="234" spans="1:2" x14ac:dyDescent="0.25">
      <c r="A234" s="12">
        <v>35767</v>
      </c>
      <c r="B234" s="7">
        <v>2.5299999999999998</v>
      </c>
    </row>
    <row r="235" spans="1:2" x14ac:dyDescent="0.25">
      <c r="A235" s="12">
        <v>35768</v>
      </c>
      <c r="B235" s="7">
        <v>2.48</v>
      </c>
    </row>
    <row r="236" spans="1:2" x14ac:dyDescent="0.25">
      <c r="A236" s="12">
        <v>35769</v>
      </c>
      <c r="B236" s="7">
        <v>2.42</v>
      </c>
    </row>
    <row r="237" spans="1:2" x14ac:dyDescent="0.25">
      <c r="A237" s="12">
        <v>35772</v>
      </c>
      <c r="B237" s="7">
        <v>2.2999999999999998</v>
      </c>
    </row>
    <row r="238" spans="1:2" x14ac:dyDescent="0.25">
      <c r="A238" s="12">
        <v>35773</v>
      </c>
      <c r="B238" s="7">
        <v>2.35</v>
      </c>
    </row>
    <row r="239" spans="1:2" x14ac:dyDescent="0.25">
      <c r="A239" s="12">
        <v>35774</v>
      </c>
      <c r="B239" s="7">
        <v>2.4500000000000002</v>
      </c>
    </row>
    <row r="240" spans="1:2" x14ac:dyDescent="0.25">
      <c r="A240" s="12">
        <v>35775</v>
      </c>
      <c r="B240" s="7">
        <v>2.2999999999999998</v>
      </c>
    </row>
    <row r="241" spans="1:2" x14ac:dyDescent="0.25">
      <c r="A241" s="12">
        <v>35776</v>
      </c>
      <c r="B241" s="7">
        <v>2.2999999999999998</v>
      </c>
    </row>
    <row r="242" spans="1:2" x14ac:dyDescent="0.25">
      <c r="A242" s="12">
        <v>35779</v>
      </c>
      <c r="B242" s="7">
        <v>2.25</v>
      </c>
    </row>
    <row r="243" spans="1:2" x14ac:dyDescent="0.25">
      <c r="A243" s="12">
        <v>35780</v>
      </c>
      <c r="B243" s="7">
        <v>2.29</v>
      </c>
    </row>
    <row r="244" spans="1:2" x14ac:dyDescent="0.25">
      <c r="A244" s="12">
        <v>35781</v>
      </c>
      <c r="B244" s="7">
        <v>2.38</v>
      </c>
    </row>
    <row r="245" spans="1:2" x14ac:dyDescent="0.25">
      <c r="A245" s="12">
        <v>35782</v>
      </c>
      <c r="B245" s="7">
        <v>2.37</v>
      </c>
    </row>
    <row r="246" spans="1:2" x14ac:dyDescent="0.25">
      <c r="A246" s="12">
        <v>35783</v>
      </c>
      <c r="B246" s="7">
        <v>2.39</v>
      </c>
    </row>
    <row r="247" spans="1:2" x14ac:dyDescent="0.25">
      <c r="A247" s="12">
        <v>35786</v>
      </c>
      <c r="B247" s="7">
        <v>2.36</v>
      </c>
    </row>
    <row r="248" spans="1:2" x14ac:dyDescent="0.25">
      <c r="A248" s="12">
        <v>35787</v>
      </c>
      <c r="B248" s="7">
        <v>2.2400000000000002</v>
      </c>
    </row>
    <row r="249" spans="1:2" x14ac:dyDescent="0.25">
      <c r="A249" s="12">
        <v>35788</v>
      </c>
      <c r="B249" s="7">
        <v>2.06</v>
      </c>
    </row>
    <row r="250" spans="1:2" x14ac:dyDescent="0.25">
      <c r="A250" s="12">
        <v>35790</v>
      </c>
      <c r="B250" s="7">
        <v>2.1800000000000002</v>
      </c>
    </row>
    <row r="251" spans="1:2" x14ac:dyDescent="0.25">
      <c r="A251" s="12">
        <v>35793</v>
      </c>
      <c r="B251" s="7">
        <v>2.33</v>
      </c>
    </row>
    <row r="252" spans="1:2" x14ac:dyDescent="0.25">
      <c r="A252" s="12">
        <v>35794</v>
      </c>
      <c r="B252" s="7">
        <v>2.27</v>
      </c>
    </row>
    <row r="253" spans="1:2" x14ac:dyDescent="0.25">
      <c r="A253" s="12">
        <v>35795</v>
      </c>
      <c r="B253" s="7">
        <v>2.27</v>
      </c>
    </row>
    <row r="254" spans="1:2" x14ac:dyDescent="0.25">
      <c r="A254" s="12">
        <v>35797</v>
      </c>
      <c r="B254" s="7">
        <v>2.16</v>
      </c>
    </row>
    <row r="255" spans="1:2" x14ac:dyDescent="0.25">
      <c r="A255" s="12">
        <v>35800</v>
      </c>
      <c r="B255" s="7">
        <v>2.0499999999999998</v>
      </c>
    </row>
    <row r="256" spans="1:2" x14ac:dyDescent="0.25">
      <c r="A256" s="12">
        <v>35801</v>
      </c>
      <c r="B256" s="7">
        <v>2.16</v>
      </c>
    </row>
    <row r="257" spans="1:2" x14ac:dyDescent="0.25">
      <c r="A257" s="12">
        <v>35802</v>
      </c>
      <c r="B257" s="7">
        <v>2.13</v>
      </c>
    </row>
    <row r="258" spans="1:2" x14ac:dyDescent="0.25">
      <c r="A258" s="12">
        <v>35803</v>
      </c>
      <c r="B258" s="7">
        <v>2.11</v>
      </c>
    </row>
    <row r="259" spans="1:2" x14ac:dyDescent="0.25">
      <c r="A259" s="12">
        <v>35804</v>
      </c>
      <c r="B259" s="7">
        <v>2.09</v>
      </c>
    </row>
    <row r="260" spans="1:2" x14ac:dyDescent="0.25">
      <c r="A260" s="12">
        <v>35807</v>
      </c>
      <c r="B260" s="7">
        <v>2.0099999999999998</v>
      </c>
    </row>
    <row r="261" spans="1:2" x14ac:dyDescent="0.25">
      <c r="A261" s="12">
        <v>35808</v>
      </c>
      <c r="B261" s="7">
        <v>2.0299999999999998</v>
      </c>
    </row>
    <row r="262" spans="1:2" x14ac:dyDescent="0.25">
      <c r="A262" s="12">
        <v>35809</v>
      </c>
      <c r="B262" s="7">
        <v>2.0499999999999998</v>
      </c>
    </row>
    <row r="263" spans="1:2" x14ac:dyDescent="0.25">
      <c r="A263" s="12">
        <v>35810</v>
      </c>
      <c r="B263" s="7">
        <v>2.0699999999999998</v>
      </c>
    </row>
    <row r="264" spans="1:2" x14ac:dyDescent="0.25">
      <c r="A264" s="12">
        <v>35811</v>
      </c>
      <c r="B264" s="7">
        <v>2.11</v>
      </c>
    </row>
    <row r="265" spans="1:2" x14ac:dyDescent="0.25">
      <c r="A265" s="12">
        <v>35815</v>
      </c>
      <c r="B265" s="7">
        <v>2.12</v>
      </c>
    </row>
    <row r="266" spans="1:2" x14ac:dyDescent="0.25">
      <c r="A266" s="12">
        <v>35816</v>
      </c>
      <c r="B266" s="7">
        <v>2.09</v>
      </c>
    </row>
    <row r="267" spans="1:2" x14ac:dyDescent="0.25">
      <c r="A267" s="12">
        <v>35817</v>
      </c>
      <c r="B267" s="7">
        <v>2.1</v>
      </c>
    </row>
    <row r="268" spans="1:2" x14ac:dyDescent="0.25">
      <c r="A268" s="12">
        <v>35818</v>
      </c>
      <c r="B268" s="7">
        <v>2.14</v>
      </c>
    </row>
    <row r="269" spans="1:2" x14ac:dyDescent="0.25">
      <c r="A269" s="12">
        <v>35821</v>
      </c>
      <c r="B269" s="7">
        <v>2.09</v>
      </c>
    </row>
    <row r="270" spans="1:2" x14ac:dyDescent="0.25">
      <c r="A270" s="12">
        <v>35822</v>
      </c>
      <c r="B270" s="7">
        <v>2.06</v>
      </c>
    </row>
    <row r="271" spans="1:2" x14ac:dyDescent="0.25">
      <c r="A271" s="12">
        <v>35823</v>
      </c>
      <c r="B271" s="7">
        <v>2.09</v>
      </c>
    </row>
    <row r="272" spans="1:2" x14ac:dyDescent="0.25">
      <c r="A272" s="12">
        <v>35824</v>
      </c>
      <c r="B272" s="7">
        <v>2.0699999999999998</v>
      </c>
    </row>
    <row r="273" spans="1:2" x14ac:dyDescent="0.25">
      <c r="A273" s="12">
        <v>35825</v>
      </c>
      <c r="B273" s="7">
        <v>2.09</v>
      </c>
    </row>
    <row r="274" spans="1:2" x14ac:dyDescent="0.25">
      <c r="A274" s="12">
        <v>35828</v>
      </c>
      <c r="B274" s="7">
        <v>2.23</v>
      </c>
    </row>
    <row r="275" spans="1:2" x14ac:dyDescent="0.25">
      <c r="A275" s="12">
        <v>35829</v>
      </c>
      <c r="B275" s="7">
        <v>2.27</v>
      </c>
    </row>
    <row r="276" spans="1:2" x14ac:dyDescent="0.25">
      <c r="A276" s="12">
        <v>35830</v>
      </c>
      <c r="B276" s="7">
        <v>2.23</v>
      </c>
    </row>
    <row r="277" spans="1:2" x14ac:dyDescent="0.25">
      <c r="A277" s="12">
        <v>35831</v>
      </c>
      <c r="B277" s="7">
        <v>2.31</v>
      </c>
    </row>
    <row r="278" spans="1:2" x14ac:dyDescent="0.25">
      <c r="A278" s="12">
        <v>35832</v>
      </c>
      <c r="B278" s="7">
        <v>2.35</v>
      </c>
    </row>
    <row r="279" spans="1:2" x14ac:dyDescent="0.25">
      <c r="A279" s="12">
        <v>35835</v>
      </c>
      <c r="B279" s="7">
        <v>2.25</v>
      </c>
    </row>
    <row r="280" spans="1:2" x14ac:dyDescent="0.25">
      <c r="A280" s="12">
        <v>35836</v>
      </c>
      <c r="B280" s="7">
        <v>2.1800000000000002</v>
      </c>
    </row>
    <row r="281" spans="1:2" x14ac:dyDescent="0.25">
      <c r="A281" s="12">
        <v>35837</v>
      </c>
      <c r="B281" s="7">
        <v>2.21</v>
      </c>
    </row>
    <row r="282" spans="1:2" x14ac:dyDescent="0.25">
      <c r="A282" s="12">
        <v>35838</v>
      </c>
      <c r="B282" s="7">
        <v>2.2000000000000002</v>
      </c>
    </row>
    <row r="283" spans="1:2" x14ac:dyDescent="0.25">
      <c r="A283" s="12">
        <v>35839</v>
      </c>
      <c r="B283" s="7">
        <v>2.2200000000000002</v>
      </c>
    </row>
    <row r="284" spans="1:2" x14ac:dyDescent="0.25">
      <c r="A284" s="12">
        <v>35843</v>
      </c>
      <c r="B284" s="7">
        <v>2.1800000000000002</v>
      </c>
    </row>
    <row r="285" spans="1:2" x14ac:dyDescent="0.25">
      <c r="A285" s="12">
        <v>35844</v>
      </c>
      <c r="B285" s="7">
        <v>2.19</v>
      </c>
    </row>
    <row r="286" spans="1:2" x14ac:dyDescent="0.25">
      <c r="A286" s="12">
        <v>35845</v>
      </c>
      <c r="B286" s="7">
        <v>2.2200000000000002</v>
      </c>
    </row>
    <row r="287" spans="1:2" x14ac:dyDescent="0.25">
      <c r="A287" s="12">
        <v>35846</v>
      </c>
      <c r="B287" s="7">
        <v>2.2000000000000002</v>
      </c>
    </row>
    <row r="288" spans="1:2" x14ac:dyDescent="0.25">
      <c r="A288" s="12">
        <v>35849</v>
      </c>
      <c r="B288" s="7">
        <v>2.2000000000000002</v>
      </c>
    </row>
    <row r="289" spans="1:2" x14ac:dyDescent="0.25">
      <c r="A289" s="12">
        <v>35850</v>
      </c>
      <c r="B289" s="7">
        <v>2.19</v>
      </c>
    </row>
    <row r="290" spans="1:2" x14ac:dyDescent="0.25">
      <c r="A290" s="12">
        <v>35851</v>
      </c>
      <c r="B290" s="7">
        <v>2.21</v>
      </c>
    </row>
    <row r="291" spans="1:2" x14ac:dyDescent="0.25">
      <c r="A291" s="12">
        <v>35852</v>
      </c>
      <c r="B291" s="7">
        <v>2.2799999999999998</v>
      </c>
    </row>
    <row r="292" spans="1:2" x14ac:dyDescent="0.25">
      <c r="A292" s="12">
        <v>35853</v>
      </c>
      <c r="B292" s="7">
        <v>2.23</v>
      </c>
    </row>
    <row r="293" spans="1:2" x14ac:dyDescent="0.25">
      <c r="A293" s="12">
        <v>35856</v>
      </c>
      <c r="B293" s="7">
        <v>2.2599999999999998</v>
      </c>
    </row>
    <row r="294" spans="1:2" x14ac:dyDescent="0.25">
      <c r="A294" s="12">
        <v>35857</v>
      </c>
      <c r="B294" s="7">
        <v>2.2400000000000002</v>
      </c>
    </row>
    <row r="295" spans="1:2" x14ac:dyDescent="0.25">
      <c r="A295" s="12">
        <v>35858</v>
      </c>
      <c r="B295" s="7">
        <v>2.19</v>
      </c>
    </row>
    <row r="296" spans="1:2" x14ac:dyDescent="0.25">
      <c r="A296" s="12">
        <v>35859</v>
      </c>
      <c r="B296" s="7">
        <v>2.12</v>
      </c>
    </row>
    <row r="297" spans="1:2" x14ac:dyDescent="0.25">
      <c r="A297" s="12">
        <v>35860</v>
      </c>
      <c r="B297" s="7">
        <v>2.1</v>
      </c>
    </row>
    <row r="298" spans="1:2" x14ac:dyDescent="0.25">
      <c r="A298" s="12">
        <v>35863</v>
      </c>
      <c r="B298" s="7">
        <v>2.17</v>
      </c>
    </row>
    <row r="299" spans="1:2" x14ac:dyDescent="0.25">
      <c r="A299" s="12">
        <v>35864</v>
      </c>
      <c r="B299" s="7">
        <v>2.25</v>
      </c>
    </row>
    <row r="300" spans="1:2" x14ac:dyDescent="0.25">
      <c r="A300" s="12">
        <v>35865</v>
      </c>
      <c r="B300" s="7">
        <v>2.25</v>
      </c>
    </row>
    <row r="301" spans="1:2" x14ac:dyDescent="0.25">
      <c r="A301" s="12">
        <v>35866</v>
      </c>
      <c r="B301" s="7">
        <v>2.23</v>
      </c>
    </row>
    <row r="302" spans="1:2" x14ac:dyDescent="0.25">
      <c r="A302" s="12">
        <v>35867</v>
      </c>
      <c r="B302" s="7">
        <v>2.21</v>
      </c>
    </row>
    <row r="303" spans="1:2" x14ac:dyDescent="0.25">
      <c r="A303" s="12">
        <v>35870</v>
      </c>
      <c r="B303" s="7">
        <v>2.2000000000000002</v>
      </c>
    </row>
    <row r="304" spans="1:2" x14ac:dyDescent="0.25">
      <c r="A304" s="12">
        <v>35871</v>
      </c>
      <c r="B304" s="7">
        <v>2.2000000000000002</v>
      </c>
    </row>
    <row r="305" spans="1:2" x14ac:dyDescent="0.25">
      <c r="A305" s="12">
        <v>35872</v>
      </c>
      <c r="B305" s="7">
        <v>2.21</v>
      </c>
    </row>
    <row r="306" spans="1:2" x14ac:dyDescent="0.25">
      <c r="A306" s="12">
        <v>35873</v>
      </c>
      <c r="B306" s="7">
        <v>2.25</v>
      </c>
    </row>
    <row r="307" spans="1:2" x14ac:dyDescent="0.25">
      <c r="A307" s="12">
        <v>35874</v>
      </c>
      <c r="B307" s="7">
        <v>2.2799999999999998</v>
      </c>
    </row>
    <row r="308" spans="1:2" x14ac:dyDescent="0.25">
      <c r="A308" s="12">
        <v>35877</v>
      </c>
      <c r="B308" s="7">
        <v>2.33</v>
      </c>
    </row>
    <row r="309" spans="1:2" x14ac:dyDescent="0.25">
      <c r="A309" s="12">
        <v>35878</v>
      </c>
      <c r="B309" s="7">
        <v>2.29</v>
      </c>
    </row>
    <row r="310" spans="1:2" x14ac:dyDescent="0.25">
      <c r="A310" s="12">
        <v>35879</v>
      </c>
      <c r="B310" s="7">
        <v>2.33</v>
      </c>
    </row>
    <row r="311" spans="1:2" x14ac:dyDescent="0.25">
      <c r="A311" s="12">
        <v>35880</v>
      </c>
      <c r="B311" s="7">
        <v>2.29</v>
      </c>
    </row>
    <row r="312" spans="1:2" x14ac:dyDescent="0.25">
      <c r="A312" s="12">
        <v>35881</v>
      </c>
      <c r="B312" s="7">
        <v>2.2599999999999998</v>
      </c>
    </row>
    <row r="313" spans="1:2" x14ac:dyDescent="0.25">
      <c r="A313" s="12">
        <v>35884</v>
      </c>
      <c r="B313" s="7">
        <v>2.3199999999999998</v>
      </c>
    </row>
    <row r="314" spans="1:2" x14ac:dyDescent="0.25">
      <c r="A314" s="12">
        <v>35885</v>
      </c>
      <c r="B314" s="7">
        <v>2.34</v>
      </c>
    </row>
    <row r="315" spans="1:2" x14ac:dyDescent="0.25">
      <c r="A315" s="12">
        <v>35886</v>
      </c>
      <c r="B315" s="7">
        <v>2.4500000000000002</v>
      </c>
    </row>
    <row r="316" spans="1:2" x14ac:dyDescent="0.25">
      <c r="A316" s="12">
        <v>35887</v>
      </c>
      <c r="B316" s="7">
        <v>2.4300000000000002</v>
      </c>
    </row>
    <row r="317" spans="1:2" x14ac:dyDescent="0.25">
      <c r="A317" s="12">
        <v>35888</v>
      </c>
      <c r="B317" s="7">
        <v>2.5099999999999998</v>
      </c>
    </row>
    <row r="318" spans="1:2" x14ac:dyDescent="0.25">
      <c r="A318" s="12">
        <v>35891</v>
      </c>
      <c r="B318" s="7">
        <v>2.5099999999999998</v>
      </c>
    </row>
    <row r="319" spans="1:2" x14ac:dyDescent="0.25">
      <c r="A319" s="12">
        <v>35892</v>
      </c>
      <c r="B319" s="7">
        <v>2.5099999999999998</v>
      </c>
    </row>
    <row r="320" spans="1:2" x14ac:dyDescent="0.25">
      <c r="A320" s="12">
        <v>35893</v>
      </c>
      <c r="B320" s="7">
        <v>2.65</v>
      </c>
    </row>
    <row r="321" spans="1:2" x14ac:dyDescent="0.25">
      <c r="A321" s="12">
        <v>35894</v>
      </c>
      <c r="B321" s="7">
        <v>2.61</v>
      </c>
    </row>
    <row r="322" spans="1:2" x14ac:dyDescent="0.25">
      <c r="A322" s="12">
        <v>35898</v>
      </c>
      <c r="B322" s="7">
        <v>2.52</v>
      </c>
    </row>
    <row r="323" spans="1:2" x14ac:dyDescent="0.25">
      <c r="A323" s="12">
        <v>35899</v>
      </c>
      <c r="B323" s="7">
        <v>2.42</v>
      </c>
    </row>
    <row r="324" spans="1:2" x14ac:dyDescent="0.25">
      <c r="A324" s="12">
        <v>35900</v>
      </c>
      <c r="B324" s="7">
        <v>2.48</v>
      </c>
    </row>
    <row r="325" spans="1:2" x14ac:dyDescent="0.25">
      <c r="A325" s="12">
        <v>35901</v>
      </c>
      <c r="B325" s="7">
        <v>2.48</v>
      </c>
    </row>
    <row r="326" spans="1:2" x14ac:dyDescent="0.25">
      <c r="A326" s="12">
        <v>35902</v>
      </c>
      <c r="B326" s="7">
        <v>2.4</v>
      </c>
    </row>
    <row r="327" spans="1:2" x14ac:dyDescent="0.25">
      <c r="A327" s="12">
        <v>35905</v>
      </c>
      <c r="B327" s="7">
        <v>2.4</v>
      </c>
    </row>
    <row r="328" spans="1:2" x14ac:dyDescent="0.25">
      <c r="A328" s="12">
        <v>35906</v>
      </c>
      <c r="B328" s="7">
        <v>2.46</v>
      </c>
    </row>
    <row r="329" spans="1:2" x14ac:dyDescent="0.25">
      <c r="A329" s="12">
        <v>35907</v>
      </c>
      <c r="B329" s="7">
        <v>2.46</v>
      </c>
    </row>
    <row r="330" spans="1:2" x14ac:dyDescent="0.25">
      <c r="A330" s="12">
        <v>35908</v>
      </c>
      <c r="B330" s="7">
        <v>2.35</v>
      </c>
    </row>
    <row r="331" spans="1:2" x14ac:dyDescent="0.25">
      <c r="A331" s="12">
        <v>35909</v>
      </c>
      <c r="B331" s="7">
        <v>2.31</v>
      </c>
    </row>
    <row r="332" spans="1:2" x14ac:dyDescent="0.25">
      <c r="A332" s="12">
        <v>35912</v>
      </c>
      <c r="B332" s="7">
        <v>2.29</v>
      </c>
    </row>
    <row r="333" spans="1:2" x14ac:dyDescent="0.25">
      <c r="A333" s="12">
        <v>35913</v>
      </c>
      <c r="B333" s="7">
        <v>2.27</v>
      </c>
    </row>
    <row r="334" spans="1:2" x14ac:dyDescent="0.25">
      <c r="A334" s="12">
        <v>35914</v>
      </c>
      <c r="B334" s="7">
        <v>2.29</v>
      </c>
    </row>
    <row r="335" spans="1:2" x14ac:dyDescent="0.25">
      <c r="A335" s="12">
        <v>35915</v>
      </c>
      <c r="B335" s="7">
        <v>2.1800000000000002</v>
      </c>
    </row>
    <row r="336" spans="1:2" x14ac:dyDescent="0.25">
      <c r="A336" s="12">
        <v>35916</v>
      </c>
      <c r="B336" s="7">
        <v>2.11</v>
      </c>
    </row>
    <row r="337" spans="1:2" x14ac:dyDescent="0.25">
      <c r="A337" s="12">
        <v>35919</v>
      </c>
      <c r="B337" s="7">
        <v>2.1</v>
      </c>
    </row>
    <row r="338" spans="1:2" x14ac:dyDescent="0.25">
      <c r="A338" s="12">
        <v>35920</v>
      </c>
      <c r="B338" s="7">
        <v>2.19</v>
      </c>
    </row>
    <row r="339" spans="1:2" x14ac:dyDescent="0.25">
      <c r="A339" s="12">
        <v>35921</v>
      </c>
      <c r="B339" s="7">
        <v>2.12</v>
      </c>
    </row>
    <row r="340" spans="1:2" x14ac:dyDescent="0.25">
      <c r="A340" s="12">
        <v>35922</v>
      </c>
      <c r="B340" s="7">
        <v>2.16</v>
      </c>
    </row>
    <row r="341" spans="1:2" x14ac:dyDescent="0.25">
      <c r="A341" s="12">
        <v>35923</v>
      </c>
      <c r="B341" s="7">
        <v>2.11</v>
      </c>
    </row>
    <row r="342" spans="1:2" x14ac:dyDescent="0.25">
      <c r="A342" s="12">
        <v>35926</v>
      </c>
      <c r="B342" s="7">
        <v>2.19</v>
      </c>
    </row>
    <row r="343" spans="1:2" x14ac:dyDescent="0.25">
      <c r="A343" s="12">
        <v>35927</v>
      </c>
      <c r="B343" s="7">
        <v>2.23</v>
      </c>
    </row>
    <row r="344" spans="1:2" x14ac:dyDescent="0.25">
      <c r="A344" s="12">
        <v>35928</v>
      </c>
      <c r="B344" s="7">
        <v>2.2400000000000002</v>
      </c>
    </row>
    <row r="345" spans="1:2" x14ac:dyDescent="0.25">
      <c r="A345" s="12">
        <v>35929</v>
      </c>
      <c r="B345" s="7">
        <v>2.1800000000000002</v>
      </c>
    </row>
    <row r="346" spans="1:2" x14ac:dyDescent="0.25">
      <c r="A346" s="12">
        <v>35930</v>
      </c>
      <c r="B346" s="7">
        <v>2.1800000000000002</v>
      </c>
    </row>
    <row r="347" spans="1:2" x14ac:dyDescent="0.25">
      <c r="A347" s="12">
        <v>35933</v>
      </c>
      <c r="B347" s="7">
        <v>2.19</v>
      </c>
    </row>
    <row r="348" spans="1:2" x14ac:dyDescent="0.25">
      <c r="A348" s="12">
        <v>35934</v>
      </c>
      <c r="B348" s="7">
        <v>2.17</v>
      </c>
    </row>
    <row r="349" spans="1:2" x14ac:dyDescent="0.25">
      <c r="A349" s="12">
        <v>35935</v>
      </c>
      <c r="B349" s="7">
        <v>2.1800000000000002</v>
      </c>
    </row>
    <row r="350" spans="1:2" x14ac:dyDescent="0.25">
      <c r="A350" s="12">
        <v>35936</v>
      </c>
      <c r="B350" s="7">
        <v>2.11</v>
      </c>
    </row>
    <row r="351" spans="1:2" x14ac:dyDescent="0.25">
      <c r="A351" s="12">
        <v>35937</v>
      </c>
      <c r="B351" s="7">
        <v>2.02</v>
      </c>
    </row>
    <row r="352" spans="1:2" x14ac:dyDescent="0.25">
      <c r="A352" s="12">
        <v>35941</v>
      </c>
      <c r="B352" s="7">
        <v>2.1</v>
      </c>
    </row>
    <row r="353" spans="1:2" x14ac:dyDescent="0.25">
      <c r="A353" s="12">
        <v>35942</v>
      </c>
      <c r="B353" s="7">
        <v>2.1</v>
      </c>
    </row>
    <row r="354" spans="1:2" x14ac:dyDescent="0.25">
      <c r="A354" s="12">
        <v>35943</v>
      </c>
      <c r="B354" s="7">
        <v>2.04</v>
      </c>
    </row>
    <row r="355" spans="1:2" x14ac:dyDescent="0.25">
      <c r="A355" s="12">
        <v>35944</v>
      </c>
      <c r="B355" s="7">
        <v>2.1</v>
      </c>
    </row>
    <row r="356" spans="1:2" x14ac:dyDescent="0.25">
      <c r="A356" s="12">
        <v>35947</v>
      </c>
      <c r="B356" s="7">
        <v>2.1</v>
      </c>
    </row>
    <row r="357" spans="1:2" x14ac:dyDescent="0.25">
      <c r="A357" s="12">
        <v>35948</v>
      </c>
      <c r="B357" s="7">
        <v>2.2000000000000002</v>
      </c>
    </row>
    <row r="358" spans="1:2" x14ac:dyDescent="0.25">
      <c r="A358" s="12">
        <v>35949</v>
      </c>
      <c r="B358" s="7">
        <v>2.13</v>
      </c>
    </row>
    <row r="359" spans="1:2" x14ac:dyDescent="0.25">
      <c r="A359" s="12">
        <v>35950</v>
      </c>
      <c r="B359" s="7">
        <v>2.04</v>
      </c>
    </row>
    <row r="360" spans="1:2" x14ac:dyDescent="0.25">
      <c r="A360" s="12">
        <v>35951</v>
      </c>
      <c r="B360" s="7">
        <v>2.0099999999999998</v>
      </c>
    </row>
    <row r="361" spans="1:2" x14ac:dyDescent="0.25">
      <c r="A361" s="12">
        <v>35954</v>
      </c>
      <c r="B361" s="7">
        <v>2</v>
      </c>
    </row>
    <row r="362" spans="1:2" x14ac:dyDescent="0.25">
      <c r="A362" s="12">
        <v>35955</v>
      </c>
      <c r="B362" s="7">
        <v>2.0099999999999998</v>
      </c>
    </row>
    <row r="363" spans="1:2" x14ac:dyDescent="0.25">
      <c r="A363" s="12">
        <v>35956</v>
      </c>
      <c r="B363" s="7">
        <v>1.98</v>
      </c>
    </row>
    <row r="364" spans="1:2" x14ac:dyDescent="0.25">
      <c r="A364" s="12">
        <v>35957</v>
      </c>
      <c r="B364" s="7">
        <v>1.99</v>
      </c>
    </row>
    <row r="365" spans="1:2" x14ac:dyDescent="0.25">
      <c r="A365" s="12">
        <v>35958</v>
      </c>
      <c r="B365" s="7">
        <v>2.0099999999999998</v>
      </c>
    </row>
    <row r="366" spans="1:2" x14ac:dyDescent="0.25">
      <c r="A366" s="12">
        <v>35961</v>
      </c>
      <c r="B366" s="7">
        <v>2.08</v>
      </c>
    </row>
    <row r="367" spans="1:2" x14ac:dyDescent="0.25">
      <c r="A367" s="12">
        <v>35962</v>
      </c>
      <c r="B367" s="7">
        <v>2.1</v>
      </c>
    </row>
    <row r="368" spans="1:2" x14ac:dyDescent="0.25">
      <c r="A368" s="12">
        <v>35963</v>
      </c>
      <c r="B368" s="7">
        <v>2.0499999999999998</v>
      </c>
    </row>
    <row r="369" spans="1:2" x14ac:dyDescent="0.25">
      <c r="A369" s="12">
        <v>35964</v>
      </c>
      <c r="B369" s="7">
        <v>2.14</v>
      </c>
    </row>
    <row r="370" spans="1:2" x14ac:dyDescent="0.25">
      <c r="A370" s="12">
        <v>35965</v>
      </c>
      <c r="B370" s="7">
        <v>2.2000000000000002</v>
      </c>
    </row>
    <row r="371" spans="1:2" x14ac:dyDescent="0.25">
      <c r="A371" s="12">
        <v>35968</v>
      </c>
      <c r="B371" s="7">
        <v>2.35</v>
      </c>
    </row>
    <row r="372" spans="1:2" x14ac:dyDescent="0.25">
      <c r="A372" s="12">
        <v>35969</v>
      </c>
      <c r="B372" s="7">
        <v>2.35</v>
      </c>
    </row>
    <row r="373" spans="1:2" x14ac:dyDescent="0.25">
      <c r="A373" s="12">
        <v>35970</v>
      </c>
      <c r="B373" s="7">
        <v>2.4</v>
      </c>
    </row>
    <row r="374" spans="1:2" x14ac:dyDescent="0.25">
      <c r="A374" s="12">
        <v>35971</v>
      </c>
      <c r="B374" s="7">
        <v>2.39</v>
      </c>
    </row>
    <row r="375" spans="1:2" x14ac:dyDescent="0.25">
      <c r="A375" s="12">
        <v>35972</v>
      </c>
      <c r="B375" s="7">
        <v>2.4</v>
      </c>
    </row>
    <row r="376" spans="1:2" x14ac:dyDescent="0.25">
      <c r="A376" s="12">
        <v>35975</v>
      </c>
      <c r="B376" s="7">
        <v>2.36</v>
      </c>
    </row>
    <row r="377" spans="1:2" x14ac:dyDescent="0.25">
      <c r="A377" s="12">
        <v>35976</v>
      </c>
      <c r="B377" s="7">
        <v>2.39</v>
      </c>
    </row>
    <row r="378" spans="1:2" x14ac:dyDescent="0.25">
      <c r="A378" s="12">
        <v>35977</v>
      </c>
      <c r="B378" s="7">
        <v>2.46</v>
      </c>
    </row>
    <row r="379" spans="1:2" x14ac:dyDescent="0.25">
      <c r="A379" s="12">
        <v>35978</v>
      </c>
      <c r="B379" s="7">
        <v>2.36</v>
      </c>
    </row>
    <row r="380" spans="1:2" x14ac:dyDescent="0.25">
      <c r="A380" s="12">
        <v>35982</v>
      </c>
      <c r="B380" s="7">
        <v>2.38</v>
      </c>
    </row>
    <row r="381" spans="1:2" x14ac:dyDescent="0.25">
      <c r="A381" s="12">
        <v>35983</v>
      </c>
      <c r="B381" s="7">
        <v>2.35</v>
      </c>
    </row>
    <row r="382" spans="1:2" x14ac:dyDescent="0.25">
      <c r="A382" s="12">
        <v>35984</v>
      </c>
      <c r="B382" s="7">
        <v>2.39</v>
      </c>
    </row>
    <row r="383" spans="1:2" x14ac:dyDescent="0.25">
      <c r="A383" s="12">
        <v>35985</v>
      </c>
      <c r="B383" s="7">
        <v>2.38</v>
      </c>
    </row>
    <row r="384" spans="1:2" x14ac:dyDescent="0.25">
      <c r="A384" s="12">
        <v>35986</v>
      </c>
      <c r="B384" s="7">
        <v>2.3199999999999998</v>
      </c>
    </row>
    <row r="385" spans="1:2" x14ac:dyDescent="0.25">
      <c r="A385" s="12">
        <v>35989</v>
      </c>
      <c r="B385" s="7">
        <v>2.2999999999999998</v>
      </c>
    </row>
    <row r="386" spans="1:2" x14ac:dyDescent="0.25">
      <c r="A386" s="12">
        <v>35990</v>
      </c>
      <c r="B386" s="7">
        <v>2.23</v>
      </c>
    </row>
    <row r="387" spans="1:2" x14ac:dyDescent="0.25">
      <c r="A387" s="12">
        <v>35991</v>
      </c>
      <c r="B387" s="7">
        <v>2.21</v>
      </c>
    </row>
    <row r="388" spans="1:2" x14ac:dyDescent="0.25">
      <c r="A388" s="12">
        <v>35992</v>
      </c>
      <c r="B388" s="7">
        <v>2.15</v>
      </c>
    </row>
    <row r="389" spans="1:2" x14ac:dyDescent="0.25">
      <c r="A389" s="12">
        <v>35993</v>
      </c>
      <c r="B389" s="7">
        <v>2.15</v>
      </c>
    </row>
    <row r="390" spans="1:2" x14ac:dyDescent="0.25">
      <c r="A390" s="12">
        <v>35996</v>
      </c>
      <c r="B390" s="7">
        <v>2.1800000000000002</v>
      </c>
    </row>
    <row r="391" spans="1:2" x14ac:dyDescent="0.25">
      <c r="A391" s="12">
        <v>35997</v>
      </c>
      <c r="B391" s="7">
        <v>2.09</v>
      </c>
    </row>
    <row r="392" spans="1:2" x14ac:dyDescent="0.25">
      <c r="A392" s="12">
        <v>35998</v>
      </c>
      <c r="B392" s="7">
        <v>2</v>
      </c>
    </row>
    <row r="393" spans="1:2" x14ac:dyDescent="0.25">
      <c r="A393" s="12">
        <v>35999</v>
      </c>
      <c r="B393" s="7">
        <v>2</v>
      </c>
    </row>
    <row r="394" spans="1:2" x14ac:dyDescent="0.25">
      <c r="A394" s="12">
        <v>36000</v>
      </c>
      <c r="B394" s="7">
        <v>1.97</v>
      </c>
    </row>
    <row r="395" spans="1:2" x14ac:dyDescent="0.25">
      <c r="A395" s="12">
        <v>36003</v>
      </c>
      <c r="B395" s="7">
        <v>2</v>
      </c>
    </row>
    <row r="396" spans="1:2" x14ac:dyDescent="0.25">
      <c r="A396" s="12">
        <v>36004</v>
      </c>
      <c r="B396" s="7">
        <v>1.97</v>
      </c>
    </row>
    <row r="397" spans="1:2" x14ac:dyDescent="0.25">
      <c r="A397" s="12">
        <v>36005</v>
      </c>
      <c r="B397" s="7">
        <v>1.99</v>
      </c>
    </row>
    <row r="398" spans="1:2" x14ac:dyDescent="0.25">
      <c r="A398" s="12">
        <v>36006</v>
      </c>
      <c r="B398" s="7">
        <v>1.95</v>
      </c>
    </row>
    <row r="399" spans="1:2" x14ac:dyDescent="0.25">
      <c r="A399" s="12">
        <v>36007</v>
      </c>
      <c r="B399" s="7">
        <v>1.85</v>
      </c>
    </row>
    <row r="400" spans="1:2" x14ac:dyDescent="0.25">
      <c r="A400" s="12">
        <v>36010</v>
      </c>
      <c r="B400" s="7">
        <v>1.84</v>
      </c>
    </row>
    <row r="401" spans="1:2" x14ac:dyDescent="0.25">
      <c r="A401" s="12">
        <v>36011</v>
      </c>
      <c r="B401" s="7">
        <v>1.9</v>
      </c>
    </row>
    <row r="402" spans="1:2" x14ac:dyDescent="0.25">
      <c r="A402" s="12">
        <v>36012</v>
      </c>
      <c r="B402" s="7">
        <v>1.91</v>
      </c>
    </row>
    <row r="403" spans="1:2" x14ac:dyDescent="0.25">
      <c r="A403" s="12">
        <v>36013</v>
      </c>
      <c r="B403" s="7">
        <v>1.85</v>
      </c>
    </row>
    <row r="404" spans="1:2" x14ac:dyDescent="0.25">
      <c r="A404" s="12">
        <v>36014</v>
      </c>
      <c r="B404" s="7">
        <v>1.82</v>
      </c>
    </row>
    <row r="405" spans="1:2" x14ac:dyDescent="0.25">
      <c r="A405" s="12">
        <v>36017</v>
      </c>
      <c r="B405" s="7">
        <v>1.87</v>
      </c>
    </row>
    <row r="406" spans="1:2" x14ac:dyDescent="0.25">
      <c r="A406" s="12">
        <v>36018</v>
      </c>
      <c r="B406" s="7">
        <v>1.87</v>
      </c>
    </row>
    <row r="407" spans="1:2" x14ac:dyDescent="0.25">
      <c r="A407" s="12">
        <v>36019</v>
      </c>
      <c r="B407" s="7">
        <v>1.85</v>
      </c>
    </row>
    <row r="408" spans="1:2" x14ac:dyDescent="0.25">
      <c r="A408" s="12">
        <v>36020</v>
      </c>
      <c r="B408" s="7">
        <v>1.83</v>
      </c>
    </row>
    <row r="409" spans="1:2" x14ac:dyDescent="0.25">
      <c r="A409" s="12">
        <v>36021</v>
      </c>
      <c r="B409" s="7">
        <v>1.83</v>
      </c>
    </row>
    <row r="410" spans="1:2" x14ac:dyDescent="0.25">
      <c r="A410" s="12">
        <v>36024</v>
      </c>
      <c r="B410" s="7">
        <v>1.93</v>
      </c>
    </row>
    <row r="411" spans="1:2" x14ac:dyDescent="0.25">
      <c r="A411" s="12">
        <v>36025</v>
      </c>
      <c r="B411" s="7">
        <v>1.94</v>
      </c>
    </row>
    <row r="412" spans="1:2" x14ac:dyDescent="0.25">
      <c r="A412" s="12">
        <v>36026</v>
      </c>
      <c r="B412" s="7">
        <v>1.96</v>
      </c>
    </row>
    <row r="413" spans="1:2" x14ac:dyDescent="0.25">
      <c r="A413" s="12">
        <v>36027</v>
      </c>
      <c r="B413" s="7">
        <v>1.9</v>
      </c>
    </row>
    <row r="414" spans="1:2" x14ac:dyDescent="0.25">
      <c r="A414" s="12">
        <v>36028</v>
      </c>
      <c r="B414" s="7">
        <v>1.93</v>
      </c>
    </row>
    <row r="415" spans="1:2" x14ac:dyDescent="0.25">
      <c r="A415" s="12">
        <v>36031</v>
      </c>
      <c r="B415" s="7">
        <v>1.9</v>
      </c>
    </row>
    <row r="416" spans="1:2" x14ac:dyDescent="0.25">
      <c r="A416" s="12">
        <v>36032</v>
      </c>
      <c r="B416" s="7">
        <v>1.89</v>
      </c>
    </row>
    <row r="417" spans="1:2" x14ac:dyDescent="0.25">
      <c r="A417" s="12">
        <v>36033</v>
      </c>
      <c r="B417" s="7">
        <v>1.83</v>
      </c>
    </row>
    <row r="418" spans="1:2" x14ac:dyDescent="0.25">
      <c r="A418" s="12">
        <v>36034</v>
      </c>
      <c r="B418" s="7">
        <v>1.76</v>
      </c>
    </row>
    <row r="419" spans="1:2" x14ac:dyDescent="0.25">
      <c r="A419" s="12">
        <v>36035</v>
      </c>
      <c r="B419" s="7">
        <v>1.66</v>
      </c>
    </row>
    <row r="420" spans="1:2" x14ac:dyDescent="0.25">
      <c r="A420" s="12">
        <v>36038</v>
      </c>
      <c r="B420" s="7">
        <v>1.61</v>
      </c>
    </row>
    <row r="421" spans="1:2" x14ac:dyDescent="0.25">
      <c r="A421" s="12">
        <v>36039</v>
      </c>
      <c r="B421" s="7">
        <v>1.84</v>
      </c>
    </row>
    <row r="422" spans="1:2" x14ac:dyDescent="0.25">
      <c r="A422" s="12">
        <v>36040</v>
      </c>
      <c r="B422" s="7">
        <v>1.72</v>
      </c>
    </row>
    <row r="423" spans="1:2" x14ac:dyDescent="0.25">
      <c r="A423" s="12">
        <v>36041</v>
      </c>
      <c r="B423" s="7">
        <v>1.71</v>
      </c>
    </row>
    <row r="424" spans="1:2" x14ac:dyDescent="0.25">
      <c r="A424" s="12">
        <v>36042</v>
      </c>
      <c r="B424" s="7">
        <v>1.71</v>
      </c>
    </row>
    <row r="425" spans="1:2" x14ac:dyDescent="0.25">
      <c r="A425" s="12">
        <v>36046</v>
      </c>
      <c r="B425" s="7">
        <v>1.81</v>
      </c>
    </row>
    <row r="426" spans="1:2" x14ac:dyDescent="0.25">
      <c r="A426" s="12">
        <v>36047</v>
      </c>
      <c r="B426" s="7">
        <v>1.78</v>
      </c>
    </row>
    <row r="427" spans="1:2" x14ac:dyDescent="0.25">
      <c r="A427" s="12">
        <v>36048</v>
      </c>
      <c r="B427" s="7">
        <v>1.88</v>
      </c>
    </row>
    <row r="428" spans="1:2" x14ac:dyDescent="0.25">
      <c r="A428" s="12">
        <v>36049</v>
      </c>
      <c r="B428" s="7">
        <v>1.86</v>
      </c>
    </row>
    <row r="429" spans="1:2" x14ac:dyDescent="0.25">
      <c r="A429" s="12">
        <v>36052</v>
      </c>
      <c r="B429" s="7">
        <v>1.86</v>
      </c>
    </row>
    <row r="430" spans="1:2" x14ac:dyDescent="0.25">
      <c r="A430" s="12">
        <v>36053</v>
      </c>
      <c r="B430" s="7">
        <v>1.94</v>
      </c>
    </row>
    <row r="431" spans="1:2" x14ac:dyDescent="0.25">
      <c r="A431" s="12">
        <v>36054</v>
      </c>
      <c r="B431" s="7">
        <v>2.15</v>
      </c>
    </row>
    <row r="432" spans="1:2" x14ac:dyDescent="0.25">
      <c r="A432" s="12">
        <v>36055</v>
      </c>
      <c r="B432" s="7">
        <v>2.12</v>
      </c>
    </row>
    <row r="433" spans="1:2" x14ac:dyDescent="0.25">
      <c r="A433" s="12">
        <v>36056</v>
      </c>
      <c r="B433" s="7">
        <v>2.27</v>
      </c>
    </row>
    <row r="434" spans="1:2" x14ac:dyDescent="0.25">
      <c r="A434" s="12">
        <v>36059</v>
      </c>
      <c r="B434" s="7">
        <v>2.1800000000000002</v>
      </c>
    </row>
    <row r="435" spans="1:2" x14ac:dyDescent="0.25">
      <c r="A435" s="12">
        <v>36060</v>
      </c>
      <c r="B435" s="7">
        <v>2.29</v>
      </c>
    </row>
    <row r="436" spans="1:2" x14ac:dyDescent="0.25">
      <c r="A436" s="12">
        <v>36061</v>
      </c>
      <c r="B436" s="7">
        <v>2.19</v>
      </c>
    </row>
    <row r="437" spans="1:2" x14ac:dyDescent="0.25">
      <c r="A437" s="12">
        <v>36062</v>
      </c>
      <c r="B437" s="7">
        <v>2.17</v>
      </c>
    </row>
    <row r="438" spans="1:2" x14ac:dyDescent="0.25">
      <c r="A438" s="12">
        <v>36063</v>
      </c>
      <c r="B438" s="7">
        <v>2.38</v>
      </c>
    </row>
    <row r="439" spans="1:2" x14ac:dyDescent="0.25">
      <c r="A439" s="12">
        <v>36066</v>
      </c>
      <c r="B439" s="7">
        <v>2.23</v>
      </c>
    </row>
    <row r="440" spans="1:2" x14ac:dyDescent="0.25">
      <c r="A440" s="12">
        <v>36067</v>
      </c>
      <c r="B440" s="7">
        <v>2.06</v>
      </c>
    </row>
    <row r="441" spans="1:2" x14ac:dyDescent="0.25">
      <c r="A441" s="12">
        <v>36068</v>
      </c>
      <c r="B441" s="7">
        <v>2.2200000000000002</v>
      </c>
    </row>
    <row r="442" spans="1:2" x14ac:dyDescent="0.25">
      <c r="A442" s="12">
        <v>36069</v>
      </c>
      <c r="B442" s="7">
        <v>2.33</v>
      </c>
    </row>
    <row r="443" spans="1:2" x14ac:dyDescent="0.25">
      <c r="A443" s="12">
        <v>36070</v>
      </c>
      <c r="B443" s="7">
        <v>2.14</v>
      </c>
    </row>
    <row r="444" spans="1:2" x14ac:dyDescent="0.25">
      <c r="A444" s="12">
        <v>36073</v>
      </c>
      <c r="B444" s="7">
        <v>2.09</v>
      </c>
    </row>
    <row r="445" spans="1:2" x14ac:dyDescent="0.25">
      <c r="A445" s="12">
        <v>36074</v>
      </c>
      <c r="B445" s="7">
        <v>2.0099999999999998</v>
      </c>
    </row>
    <row r="446" spans="1:2" x14ac:dyDescent="0.25">
      <c r="A446" s="12">
        <v>36075</v>
      </c>
      <c r="B446" s="7">
        <v>2.0499999999999998</v>
      </c>
    </row>
    <row r="447" spans="1:2" x14ac:dyDescent="0.25">
      <c r="A447" s="12">
        <v>36076</v>
      </c>
      <c r="B447" s="7">
        <v>2.02</v>
      </c>
    </row>
    <row r="448" spans="1:2" x14ac:dyDescent="0.25">
      <c r="A448" s="12">
        <v>36077</v>
      </c>
      <c r="B448" s="7">
        <v>1.8</v>
      </c>
    </row>
    <row r="449" spans="1:2" x14ac:dyDescent="0.25">
      <c r="A449" s="12">
        <v>36080</v>
      </c>
      <c r="B449" s="7">
        <v>1.75</v>
      </c>
    </row>
    <row r="450" spans="1:2" x14ac:dyDescent="0.25">
      <c r="A450" s="12">
        <v>36081</v>
      </c>
      <c r="B450" s="7">
        <v>1.7</v>
      </c>
    </row>
    <row r="451" spans="1:2" x14ac:dyDescent="0.25">
      <c r="A451" s="12">
        <v>36082</v>
      </c>
      <c r="B451" s="7">
        <v>1.8</v>
      </c>
    </row>
    <row r="452" spans="1:2" x14ac:dyDescent="0.25">
      <c r="A452" s="12">
        <v>36083</v>
      </c>
      <c r="B452" s="7">
        <v>1.75</v>
      </c>
    </row>
    <row r="453" spans="1:2" x14ac:dyDescent="0.25">
      <c r="A453" s="12">
        <v>36084</v>
      </c>
      <c r="B453" s="7">
        <v>1.64</v>
      </c>
    </row>
    <row r="454" spans="1:2" x14ac:dyDescent="0.25">
      <c r="A454" s="12">
        <v>36087</v>
      </c>
      <c r="B454" s="7">
        <v>1.74</v>
      </c>
    </row>
    <row r="455" spans="1:2" x14ac:dyDescent="0.25">
      <c r="A455" s="12">
        <v>36088</v>
      </c>
      <c r="B455" s="7">
        <v>1.95</v>
      </c>
    </row>
    <row r="456" spans="1:2" x14ac:dyDescent="0.25">
      <c r="A456" s="12">
        <v>36089</v>
      </c>
      <c r="B456" s="7">
        <v>2.04</v>
      </c>
    </row>
    <row r="457" spans="1:2" x14ac:dyDescent="0.25">
      <c r="A457" s="12">
        <v>36090</v>
      </c>
      <c r="B457" s="7">
        <v>1.95</v>
      </c>
    </row>
    <row r="458" spans="1:2" x14ac:dyDescent="0.25">
      <c r="A458" s="12">
        <v>36091</v>
      </c>
      <c r="B458" s="7">
        <v>1.84</v>
      </c>
    </row>
    <row r="459" spans="1:2" x14ac:dyDescent="0.25">
      <c r="A459" s="12">
        <v>36094</v>
      </c>
      <c r="B459" s="7">
        <v>1.92</v>
      </c>
    </row>
    <row r="460" spans="1:2" x14ac:dyDescent="0.25">
      <c r="A460" s="12">
        <v>36095</v>
      </c>
      <c r="B460" s="7">
        <v>1.85</v>
      </c>
    </row>
    <row r="461" spans="1:2" x14ac:dyDescent="0.25">
      <c r="A461" s="12">
        <v>36096</v>
      </c>
      <c r="B461" s="7">
        <v>1.7</v>
      </c>
    </row>
    <row r="462" spans="1:2" x14ac:dyDescent="0.25">
      <c r="A462" s="12">
        <v>36097</v>
      </c>
      <c r="B462" s="7">
        <v>2</v>
      </c>
    </row>
    <row r="463" spans="1:2" x14ac:dyDescent="0.25">
      <c r="A463" s="12">
        <v>36098</v>
      </c>
      <c r="B463" s="7">
        <v>2</v>
      </c>
    </row>
    <row r="464" spans="1:2" x14ac:dyDescent="0.25">
      <c r="A464" s="12">
        <v>36101</v>
      </c>
      <c r="B464" s="7">
        <v>1.84</v>
      </c>
    </row>
    <row r="465" spans="1:2" x14ac:dyDescent="0.25">
      <c r="A465" s="12">
        <v>36102</v>
      </c>
      <c r="B465" s="7">
        <v>2.1</v>
      </c>
    </row>
    <row r="466" spans="1:2" x14ac:dyDescent="0.25">
      <c r="A466" s="12">
        <v>36103</v>
      </c>
      <c r="B466" s="7">
        <v>2.11</v>
      </c>
    </row>
    <row r="467" spans="1:2" x14ac:dyDescent="0.25">
      <c r="A467" s="12">
        <v>36104</v>
      </c>
      <c r="B467" s="7">
        <v>2.2599999999999998</v>
      </c>
    </row>
    <row r="468" spans="1:2" x14ac:dyDescent="0.25">
      <c r="A468" s="12">
        <v>36105</v>
      </c>
      <c r="B468" s="7">
        <v>2.25</v>
      </c>
    </row>
    <row r="469" spans="1:2" x14ac:dyDescent="0.25">
      <c r="A469" s="12">
        <v>36108</v>
      </c>
      <c r="B469" s="7">
        <v>2.2799999999999998</v>
      </c>
    </row>
    <row r="470" spans="1:2" x14ac:dyDescent="0.25">
      <c r="A470" s="12">
        <v>36109</v>
      </c>
      <c r="B470" s="7">
        <v>2.2999999999999998</v>
      </c>
    </row>
    <row r="471" spans="1:2" x14ac:dyDescent="0.25">
      <c r="A471" s="12">
        <v>36110</v>
      </c>
      <c r="B471" s="7">
        <v>2.33</v>
      </c>
    </row>
    <row r="472" spans="1:2" x14ac:dyDescent="0.25">
      <c r="A472" s="12">
        <v>36111</v>
      </c>
      <c r="B472" s="7">
        <v>2.21</v>
      </c>
    </row>
    <row r="473" spans="1:2" x14ac:dyDescent="0.25">
      <c r="A473" s="12">
        <v>36112</v>
      </c>
      <c r="B473" s="7">
        <v>2.21</v>
      </c>
    </row>
    <row r="474" spans="1:2" x14ac:dyDescent="0.25">
      <c r="A474" s="12">
        <v>36115</v>
      </c>
      <c r="B474" s="7">
        <v>2.19</v>
      </c>
    </row>
    <row r="475" spans="1:2" x14ac:dyDescent="0.25">
      <c r="A475" s="12">
        <v>36116</v>
      </c>
      <c r="B475" s="7">
        <v>2.12</v>
      </c>
    </row>
    <row r="476" spans="1:2" x14ac:dyDescent="0.25">
      <c r="A476" s="12">
        <v>36117</v>
      </c>
      <c r="B476" s="7">
        <v>2.1</v>
      </c>
    </row>
    <row r="477" spans="1:2" x14ac:dyDescent="0.25">
      <c r="A477" s="12">
        <v>36118</v>
      </c>
      <c r="B477" s="7">
        <v>2.1</v>
      </c>
    </row>
    <row r="478" spans="1:2" x14ac:dyDescent="0.25">
      <c r="A478" s="12">
        <v>36119</v>
      </c>
      <c r="B478" s="7">
        <v>2.0699999999999998</v>
      </c>
    </row>
    <row r="479" spans="1:2" x14ac:dyDescent="0.25">
      <c r="A479" s="12">
        <v>36122</v>
      </c>
      <c r="B479" s="7">
        <v>2.02</v>
      </c>
    </row>
    <row r="480" spans="1:2" x14ac:dyDescent="0.25">
      <c r="A480" s="12">
        <v>36123</v>
      </c>
      <c r="B480" s="7">
        <v>2.08</v>
      </c>
    </row>
    <row r="481" spans="1:2" x14ac:dyDescent="0.25">
      <c r="A481" s="12">
        <v>36124</v>
      </c>
      <c r="B481" s="7">
        <v>2.13</v>
      </c>
    </row>
    <row r="482" spans="1:2" x14ac:dyDescent="0.25">
      <c r="A482" s="12">
        <v>36129</v>
      </c>
      <c r="B482" s="7">
        <v>1.63</v>
      </c>
    </row>
    <row r="483" spans="1:2" x14ac:dyDescent="0.25">
      <c r="A483" s="12">
        <v>36130</v>
      </c>
      <c r="B483" s="7">
        <v>1.41</v>
      </c>
    </row>
    <row r="484" spans="1:2" x14ac:dyDescent="0.25">
      <c r="A484" s="12">
        <v>36131</v>
      </c>
      <c r="B484" s="7">
        <v>1.4</v>
      </c>
    </row>
    <row r="485" spans="1:2" x14ac:dyDescent="0.25">
      <c r="A485" s="12">
        <v>36132</v>
      </c>
      <c r="B485" s="7">
        <v>1.21</v>
      </c>
    </row>
    <row r="486" spans="1:2" x14ac:dyDescent="0.25">
      <c r="A486" s="12">
        <v>36133</v>
      </c>
      <c r="B486" s="7">
        <v>1.05</v>
      </c>
    </row>
    <row r="487" spans="1:2" x14ac:dyDescent="0.25">
      <c r="A487" s="12">
        <v>36136</v>
      </c>
      <c r="B487" s="7">
        <v>1.44</v>
      </c>
    </row>
    <row r="488" spans="1:2" x14ac:dyDescent="0.25">
      <c r="A488" s="12">
        <v>36137</v>
      </c>
      <c r="B488" s="7">
        <v>1.79</v>
      </c>
    </row>
    <row r="489" spans="1:2" x14ac:dyDescent="0.25">
      <c r="A489" s="12">
        <v>36138</v>
      </c>
      <c r="B489" s="7">
        <v>1.64</v>
      </c>
    </row>
    <row r="490" spans="1:2" x14ac:dyDescent="0.25">
      <c r="A490" s="12">
        <v>36139</v>
      </c>
      <c r="B490" s="7">
        <v>1.59</v>
      </c>
    </row>
    <row r="491" spans="1:2" x14ac:dyDescent="0.25">
      <c r="A491" s="12">
        <v>36140</v>
      </c>
      <c r="B491" s="7">
        <v>1.55</v>
      </c>
    </row>
    <row r="492" spans="1:2" x14ac:dyDescent="0.25">
      <c r="A492" s="12">
        <v>36143</v>
      </c>
      <c r="B492" s="7">
        <v>1.8</v>
      </c>
    </row>
    <row r="493" spans="1:2" x14ac:dyDescent="0.25">
      <c r="A493" s="12">
        <v>36144</v>
      </c>
      <c r="B493" s="7">
        <v>1.86</v>
      </c>
    </row>
    <row r="494" spans="1:2" x14ac:dyDescent="0.25">
      <c r="A494" s="12">
        <v>36145</v>
      </c>
      <c r="B494" s="7">
        <v>1.95</v>
      </c>
    </row>
    <row r="495" spans="1:2" x14ac:dyDescent="0.25">
      <c r="A495" s="12">
        <v>36146</v>
      </c>
      <c r="B495" s="7">
        <v>2.02</v>
      </c>
    </row>
    <row r="496" spans="1:2" x14ac:dyDescent="0.25">
      <c r="A496" s="12">
        <v>36147</v>
      </c>
      <c r="B496" s="7">
        <v>2.02</v>
      </c>
    </row>
    <row r="497" spans="1:2" x14ac:dyDescent="0.25">
      <c r="A497" s="12">
        <v>36150</v>
      </c>
      <c r="B497" s="7">
        <v>2.0499999999999998</v>
      </c>
    </row>
    <row r="498" spans="1:2" x14ac:dyDescent="0.25">
      <c r="A498" s="12">
        <v>36151</v>
      </c>
      <c r="B498" s="7">
        <v>1.96</v>
      </c>
    </row>
    <row r="499" spans="1:2" x14ac:dyDescent="0.25">
      <c r="A499" s="12">
        <v>36152</v>
      </c>
      <c r="B499" s="7">
        <v>1.88</v>
      </c>
    </row>
    <row r="500" spans="1:2" x14ac:dyDescent="0.25">
      <c r="A500" s="12">
        <v>36153</v>
      </c>
      <c r="B500" s="7">
        <v>1.89</v>
      </c>
    </row>
    <row r="501" spans="1:2" x14ac:dyDescent="0.25">
      <c r="A501" s="12">
        <v>36157</v>
      </c>
      <c r="B501" s="7">
        <v>1.79</v>
      </c>
    </row>
    <row r="502" spans="1:2" x14ac:dyDescent="0.25">
      <c r="A502" s="12">
        <v>36158</v>
      </c>
      <c r="B502" s="7">
        <v>1.82</v>
      </c>
    </row>
    <row r="503" spans="1:2" x14ac:dyDescent="0.25">
      <c r="A503" s="12">
        <v>36159</v>
      </c>
      <c r="B503" s="7">
        <v>1.81</v>
      </c>
    </row>
    <row r="504" spans="1:2" x14ac:dyDescent="0.25">
      <c r="A504" s="12">
        <v>36160</v>
      </c>
      <c r="B504" s="7">
        <v>1.95</v>
      </c>
    </row>
    <row r="505" spans="1:2" x14ac:dyDescent="0.25">
      <c r="A505" s="12">
        <v>36164</v>
      </c>
      <c r="B505" s="7">
        <v>2.1</v>
      </c>
    </row>
    <row r="506" spans="1:2" x14ac:dyDescent="0.25">
      <c r="A506" s="12">
        <v>36165</v>
      </c>
      <c r="B506" s="7">
        <v>2.0499999999999998</v>
      </c>
    </row>
    <row r="507" spans="1:2" x14ac:dyDescent="0.25">
      <c r="A507" s="12">
        <v>36166</v>
      </c>
      <c r="B507" s="7">
        <v>2.04</v>
      </c>
    </row>
    <row r="508" spans="1:2" x14ac:dyDescent="0.25">
      <c r="A508" s="12">
        <v>36167</v>
      </c>
      <c r="B508" s="7">
        <v>1.91</v>
      </c>
    </row>
    <row r="509" spans="1:2" x14ac:dyDescent="0.25">
      <c r="A509" s="12">
        <v>36168</v>
      </c>
      <c r="B509" s="7">
        <v>1.9</v>
      </c>
    </row>
    <row r="510" spans="1:2" x14ac:dyDescent="0.25">
      <c r="A510" s="12">
        <v>36171</v>
      </c>
      <c r="B510" s="7">
        <v>1.83</v>
      </c>
    </row>
    <row r="511" spans="1:2" x14ac:dyDescent="0.25">
      <c r="A511" s="12">
        <v>36172</v>
      </c>
      <c r="B511" s="7">
        <v>1.82</v>
      </c>
    </row>
    <row r="512" spans="1:2" x14ac:dyDescent="0.25">
      <c r="A512" s="12">
        <v>36173</v>
      </c>
      <c r="B512" s="7">
        <v>1.87</v>
      </c>
    </row>
    <row r="513" spans="1:2" x14ac:dyDescent="0.25">
      <c r="A513" s="12">
        <v>36174</v>
      </c>
      <c r="B513" s="7">
        <v>1.77</v>
      </c>
    </row>
    <row r="514" spans="1:2" x14ac:dyDescent="0.25">
      <c r="A514" s="12">
        <v>36175</v>
      </c>
      <c r="B514" s="7">
        <v>1.78</v>
      </c>
    </row>
    <row r="515" spans="1:2" x14ac:dyDescent="0.25">
      <c r="A515" s="12">
        <v>36179</v>
      </c>
      <c r="B515" s="7">
        <v>1.77</v>
      </c>
    </row>
    <row r="516" spans="1:2" x14ac:dyDescent="0.25">
      <c r="A516" s="12">
        <v>36180</v>
      </c>
      <c r="B516" s="7">
        <v>1.81</v>
      </c>
    </row>
    <row r="517" spans="1:2" x14ac:dyDescent="0.25">
      <c r="A517" s="12">
        <v>36181</v>
      </c>
      <c r="B517" s="7">
        <v>1.85</v>
      </c>
    </row>
    <row r="518" spans="1:2" x14ac:dyDescent="0.25">
      <c r="A518" s="12">
        <v>36182</v>
      </c>
      <c r="B518" s="7">
        <v>1.82</v>
      </c>
    </row>
    <row r="519" spans="1:2" x14ac:dyDescent="0.25">
      <c r="A519" s="12">
        <v>36185</v>
      </c>
      <c r="B519" s="7">
        <v>1.76</v>
      </c>
    </row>
    <row r="520" spans="1:2" x14ac:dyDescent="0.25">
      <c r="A520" s="12">
        <v>36186</v>
      </c>
      <c r="B520" s="7">
        <v>1.73</v>
      </c>
    </row>
    <row r="521" spans="1:2" x14ac:dyDescent="0.25">
      <c r="A521" s="12">
        <v>36187</v>
      </c>
      <c r="B521" s="7">
        <v>1.75</v>
      </c>
    </row>
    <row r="522" spans="1:2" x14ac:dyDescent="0.25">
      <c r="A522" s="12">
        <v>36188</v>
      </c>
      <c r="B522" s="7">
        <v>1.75</v>
      </c>
    </row>
    <row r="523" spans="1:2" x14ac:dyDescent="0.25">
      <c r="A523" s="12">
        <v>36189</v>
      </c>
      <c r="B523" s="7">
        <v>1.83</v>
      </c>
    </row>
    <row r="524" spans="1:2" x14ac:dyDescent="0.25">
      <c r="A524" s="12">
        <v>36192</v>
      </c>
      <c r="B524" s="7">
        <v>1.75</v>
      </c>
    </row>
    <row r="525" spans="1:2" x14ac:dyDescent="0.25">
      <c r="A525" s="12">
        <v>36193</v>
      </c>
      <c r="B525" s="7">
        <v>1.78</v>
      </c>
    </row>
    <row r="526" spans="1:2" x14ac:dyDescent="0.25">
      <c r="A526" s="12">
        <v>36194</v>
      </c>
      <c r="B526" s="7">
        <v>1.8</v>
      </c>
    </row>
    <row r="527" spans="1:2" x14ac:dyDescent="0.25">
      <c r="A527" s="12">
        <v>36195</v>
      </c>
      <c r="B527" s="7">
        <v>1.79</v>
      </c>
    </row>
    <row r="528" spans="1:2" x14ac:dyDescent="0.25">
      <c r="A528" s="12">
        <v>36196</v>
      </c>
      <c r="B528" s="7">
        <v>1.81</v>
      </c>
    </row>
    <row r="529" spans="1:2" x14ac:dyDescent="0.25">
      <c r="A529" s="12">
        <v>36199</v>
      </c>
      <c r="B529" s="7">
        <v>1.81</v>
      </c>
    </row>
    <row r="530" spans="1:2" x14ac:dyDescent="0.25">
      <c r="A530" s="12">
        <v>36200</v>
      </c>
      <c r="B530" s="7">
        <v>1.82</v>
      </c>
    </row>
    <row r="531" spans="1:2" x14ac:dyDescent="0.25">
      <c r="A531" s="12">
        <v>36201</v>
      </c>
      <c r="B531" s="7">
        <v>1.8</v>
      </c>
    </row>
    <row r="532" spans="1:2" x14ac:dyDescent="0.25">
      <c r="A532" s="12">
        <v>36202</v>
      </c>
      <c r="B532" s="7">
        <v>1.78</v>
      </c>
    </row>
    <row r="533" spans="1:2" x14ac:dyDescent="0.25">
      <c r="A533" s="12">
        <v>36203</v>
      </c>
      <c r="B533" s="7">
        <v>1.82</v>
      </c>
    </row>
    <row r="534" spans="1:2" x14ac:dyDescent="0.25">
      <c r="A534" s="12">
        <v>36207</v>
      </c>
      <c r="B534" s="7">
        <v>1.79</v>
      </c>
    </row>
    <row r="535" spans="1:2" x14ac:dyDescent="0.25">
      <c r="A535" s="12">
        <v>36208</v>
      </c>
      <c r="B535" s="7">
        <v>1.79</v>
      </c>
    </row>
    <row r="536" spans="1:2" x14ac:dyDescent="0.25">
      <c r="A536" s="12">
        <v>36209</v>
      </c>
      <c r="B536" s="7">
        <v>1.8</v>
      </c>
    </row>
    <row r="537" spans="1:2" x14ac:dyDescent="0.25">
      <c r="A537" s="12">
        <v>36210</v>
      </c>
      <c r="B537" s="7">
        <v>1.79</v>
      </c>
    </row>
    <row r="538" spans="1:2" x14ac:dyDescent="0.25">
      <c r="A538" s="12">
        <v>36213</v>
      </c>
      <c r="B538" s="7">
        <v>1.77</v>
      </c>
    </row>
    <row r="539" spans="1:2" x14ac:dyDescent="0.25">
      <c r="A539" s="12">
        <v>36214</v>
      </c>
      <c r="B539" s="7">
        <v>1.75</v>
      </c>
    </row>
    <row r="540" spans="1:2" x14ac:dyDescent="0.25">
      <c r="A540" s="12">
        <v>36215</v>
      </c>
      <c r="B540" s="7">
        <v>1.73</v>
      </c>
    </row>
    <row r="541" spans="1:2" x14ac:dyDescent="0.25">
      <c r="A541" s="12">
        <v>36216</v>
      </c>
      <c r="B541" s="7">
        <v>1.64</v>
      </c>
    </row>
    <row r="542" spans="1:2" x14ac:dyDescent="0.25">
      <c r="A542" s="12">
        <v>36217</v>
      </c>
      <c r="B542" s="7">
        <v>1.63</v>
      </c>
    </row>
    <row r="543" spans="1:2" x14ac:dyDescent="0.25">
      <c r="A543" s="12">
        <v>36220</v>
      </c>
      <c r="B543" s="7">
        <v>1.65</v>
      </c>
    </row>
    <row r="544" spans="1:2" x14ac:dyDescent="0.25">
      <c r="A544" s="12">
        <v>36221</v>
      </c>
      <c r="B544" s="7">
        <v>1.67</v>
      </c>
    </row>
    <row r="545" spans="1:2" x14ac:dyDescent="0.25">
      <c r="A545" s="12">
        <v>36222</v>
      </c>
      <c r="B545" s="7">
        <v>1.68</v>
      </c>
    </row>
    <row r="546" spans="1:2" x14ac:dyDescent="0.25">
      <c r="A546" s="12">
        <v>36223</v>
      </c>
      <c r="B546" s="7">
        <v>1.72</v>
      </c>
    </row>
    <row r="547" spans="1:2" x14ac:dyDescent="0.25">
      <c r="A547" s="12">
        <v>36224</v>
      </c>
      <c r="B547" s="7">
        <v>1.74</v>
      </c>
    </row>
    <row r="548" spans="1:2" x14ac:dyDescent="0.25">
      <c r="A548" s="12">
        <v>36227</v>
      </c>
      <c r="B548" s="7">
        <v>1.87</v>
      </c>
    </row>
    <row r="549" spans="1:2" x14ac:dyDescent="0.25">
      <c r="A549" s="12">
        <v>36228</v>
      </c>
      <c r="B549" s="7">
        <v>1.86</v>
      </c>
    </row>
    <row r="550" spans="1:2" x14ac:dyDescent="0.25">
      <c r="A550" s="12">
        <v>36229</v>
      </c>
      <c r="B550" s="7">
        <v>1.94</v>
      </c>
    </row>
    <row r="551" spans="1:2" x14ac:dyDescent="0.25">
      <c r="A551" s="12">
        <v>36230</v>
      </c>
      <c r="B551" s="7">
        <v>1.87</v>
      </c>
    </row>
    <row r="552" spans="1:2" x14ac:dyDescent="0.25">
      <c r="A552" s="12">
        <v>36231</v>
      </c>
      <c r="B552" s="7">
        <v>1.81</v>
      </c>
    </row>
    <row r="553" spans="1:2" x14ac:dyDescent="0.25">
      <c r="A553" s="12">
        <v>36234</v>
      </c>
      <c r="B553" s="7">
        <v>1.75</v>
      </c>
    </row>
    <row r="554" spans="1:2" x14ac:dyDescent="0.25">
      <c r="A554" s="12">
        <v>36235</v>
      </c>
      <c r="B554" s="7">
        <v>1.75</v>
      </c>
    </row>
    <row r="555" spans="1:2" x14ac:dyDescent="0.25">
      <c r="A555" s="12">
        <v>36236</v>
      </c>
      <c r="B555" s="7">
        <v>1.75</v>
      </c>
    </row>
    <row r="556" spans="1:2" x14ac:dyDescent="0.25">
      <c r="A556" s="12">
        <v>36237</v>
      </c>
      <c r="B556" s="7">
        <v>1.75</v>
      </c>
    </row>
    <row r="557" spans="1:2" x14ac:dyDescent="0.25">
      <c r="A557" s="12">
        <v>36238</v>
      </c>
      <c r="B557" s="7">
        <v>1.73</v>
      </c>
    </row>
    <row r="558" spans="1:2" x14ac:dyDescent="0.25">
      <c r="A558" s="12">
        <v>36241</v>
      </c>
      <c r="B558" s="7">
        <v>1.74</v>
      </c>
    </row>
    <row r="559" spans="1:2" x14ac:dyDescent="0.25">
      <c r="A559" s="12">
        <v>36242</v>
      </c>
      <c r="B559" s="7">
        <v>1.8</v>
      </c>
    </row>
    <row r="560" spans="1:2" x14ac:dyDescent="0.25">
      <c r="A560" s="12">
        <v>36243</v>
      </c>
      <c r="B560" s="7">
        <v>1.79</v>
      </c>
    </row>
    <row r="561" spans="1:2" x14ac:dyDescent="0.25">
      <c r="A561" s="12">
        <v>36244</v>
      </c>
      <c r="B561" s="7">
        <v>1.8</v>
      </c>
    </row>
    <row r="562" spans="1:2" x14ac:dyDescent="0.25">
      <c r="A562" s="12">
        <v>36245</v>
      </c>
      <c r="B562" s="7">
        <v>1.83</v>
      </c>
    </row>
    <row r="563" spans="1:2" x14ac:dyDescent="0.25">
      <c r="A563" s="12">
        <v>36248</v>
      </c>
      <c r="B563" s="7">
        <v>1.8</v>
      </c>
    </row>
    <row r="564" spans="1:2" x14ac:dyDescent="0.25">
      <c r="A564" s="12">
        <v>36249</v>
      </c>
      <c r="B564" s="7">
        <v>1.89</v>
      </c>
    </row>
    <row r="565" spans="1:2" x14ac:dyDescent="0.25">
      <c r="A565" s="12">
        <v>36250</v>
      </c>
      <c r="B565" s="7">
        <v>2.02</v>
      </c>
    </row>
    <row r="566" spans="1:2" x14ac:dyDescent="0.25">
      <c r="A566" s="12">
        <v>36251</v>
      </c>
      <c r="B566" s="7">
        <v>1.95</v>
      </c>
    </row>
    <row r="567" spans="1:2" x14ac:dyDescent="0.25">
      <c r="A567" s="12">
        <v>36255</v>
      </c>
      <c r="B567" s="7">
        <v>2.0299999999999998</v>
      </c>
    </row>
    <row r="568" spans="1:2" x14ac:dyDescent="0.25">
      <c r="A568" s="12">
        <v>36256</v>
      </c>
      <c r="B568" s="7">
        <v>1.98</v>
      </c>
    </row>
    <row r="569" spans="1:2" x14ac:dyDescent="0.25">
      <c r="A569" s="12">
        <v>36257</v>
      </c>
      <c r="B569" s="7">
        <v>2.0299999999999998</v>
      </c>
    </row>
    <row r="570" spans="1:2" x14ac:dyDescent="0.25">
      <c r="A570" s="12">
        <v>36258</v>
      </c>
      <c r="B570" s="7">
        <v>2.0699999999999998</v>
      </c>
    </row>
    <row r="571" spans="1:2" x14ac:dyDescent="0.25">
      <c r="A571" s="12">
        <v>36259</v>
      </c>
      <c r="B571" s="7">
        <v>2.1</v>
      </c>
    </row>
    <row r="572" spans="1:2" x14ac:dyDescent="0.25">
      <c r="A572" s="12">
        <v>36262</v>
      </c>
      <c r="B572" s="7">
        <v>2.06</v>
      </c>
    </row>
    <row r="573" spans="1:2" x14ac:dyDescent="0.25">
      <c r="A573" s="12">
        <v>36263</v>
      </c>
      <c r="B573" s="7">
        <v>2.14</v>
      </c>
    </row>
    <row r="574" spans="1:2" x14ac:dyDescent="0.25">
      <c r="A574" s="12">
        <v>36264</v>
      </c>
      <c r="B574" s="7">
        <v>2.11</v>
      </c>
    </row>
    <row r="575" spans="1:2" x14ac:dyDescent="0.25">
      <c r="A575" s="12">
        <v>36265</v>
      </c>
      <c r="B575" s="7">
        <v>2.14</v>
      </c>
    </row>
    <row r="576" spans="1:2" x14ac:dyDescent="0.25">
      <c r="A576" s="12">
        <v>36266</v>
      </c>
      <c r="B576" s="7">
        <v>2.14</v>
      </c>
    </row>
    <row r="577" spans="1:2" x14ac:dyDescent="0.25">
      <c r="A577" s="12">
        <v>36269</v>
      </c>
      <c r="B577" s="7">
        <v>2.1</v>
      </c>
    </row>
    <row r="578" spans="1:2" x14ac:dyDescent="0.25">
      <c r="A578" s="12">
        <v>36270</v>
      </c>
      <c r="B578" s="7">
        <v>2.1800000000000002</v>
      </c>
    </row>
    <row r="579" spans="1:2" x14ac:dyDescent="0.25">
      <c r="A579" s="12">
        <v>36271</v>
      </c>
      <c r="B579" s="7">
        <v>2.17</v>
      </c>
    </row>
    <row r="580" spans="1:2" x14ac:dyDescent="0.25">
      <c r="A580" s="12">
        <v>36272</v>
      </c>
      <c r="B580" s="7">
        <v>2.2400000000000002</v>
      </c>
    </row>
    <row r="581" spans="1:2" x14ac:dyDescent="0.25">
      <c r="A581" s="12">
        <v>36273</v>
      </c>
      <c r="B581" s="7">
        <v>2.23</v>
      </c>
    </row>
    <row r="582" spans="1:2" x14ac:dyDescent="0.25">
      <c r="A582" s="12">
        <v>36276</v>
      </c>
      <c r="B582" s="7">
        <v>2.23</v>
      </c>
    </row>
    <row r="583" spans="1:2" x14ac:dyDescent="0.25">
      <c r="A583" s="12">
        <v>36277</v>
      </c>
      <c r="B583" s="7">
        <v>2.3199999999999998</v>
      </c>
    </row>
    <row r="584" spans="1:2" x14ac:dyDescent="0.25">
      <c r="A584" s="12">
        <v>36278</v>
      </c>
      <c r="B584" s="7">
        <v>2.31</v>
      </c>
    </row>
    <row r="585" spans="1:2" x14ac:dyDescent="0.25">
      <c r="A585" s="12">
        <v>36279</v>
      </c>
      <c r="B585" s="7">
        <v>2.37</v>
      </c>
    </row>
    <row r="586" spans="1:2" x14ac:dyDescent="0.25">
      <c r="A586" s="12">
        <v>36280</v>
      </c>
      <c r="B586" s="7">
        <v>2.25</v>
      </c>
    </row>
    <row r="587" spans="1:2" x14ac:dyDescent="0.25">
      <c r="A587" s="12">
        <v>36283</v>
      </c>
      <c r="B587" s="7">
        <v>2.23</v>
      </c>
    </row>
    <row r="588" spans="1:2" x14ac:dyDescent="0.25">
      <c r="A588" s="12">
        <v>36284</v>
      </c>
      <c r="B588" s="7">
        <v>2.3199999999999998</v>
      </c>
    </row>
    <row r="589" spans="1:2" x14ac:dyDescent="0.25">
      <c r="A589" s="12">
        <v>36285</v>
      </c>
      <c r="B589" s="7">
        <v>2.36</v>
      </c>
    </row>
    <row r="590" spans="1:2" x14ac:dyDescent="0.25">
      <c r="A590" s="12">
        <v>36286</v>
      </c>
      <c r="B590" s="7">
        <v>2.3199999999999998</v>
      </c>
    </row>
    <row r="591" spans="1:2" x14ac:dyDescent="0.25">
      <c r="A591" s="12">
        <v>36287</v>
      </c>
      <c r="B591" s="7">
        <v>2.25</v>
      </c>
    </row>
    <row r="592" spans="1:2" x14ac:dyDescent="0.25">
      <c r="A592" s="12">
        <v>36290</v>
      </c>
      <c r="B592" s="7">
        <v>2.25</v>
      </c>
    </row>
    <row r="593" spans="1:2" x14ac:dyDescent="0.25">
      <c r="A593" s="12">
        <v>36291</v>
      </c>
      <c r="B593" s="7">
        <v>2.29</v>
      </c>
    </row>
    <row r="594" spans="1:2" x14ac:dyDescent="0.25">
      <c r="A594" s="12">
        <v>36292</v>
      </c>
      <c r="B594" s="7">
        <v>2.19</v>
      </c>
    </row>
    <row r="595" spans="1:2" x14ac:dyDescent="0.25">
      <c r="A595" s="12">
        <v>36293</v>
      </c>
      <c r="B595" s="7">
        <v>2.21</v>
      </c>
    </row>
    <row r="596" spans="1:2" x14ac:dyDescent="0.25">
      <c r="A596" s="12">
        <v>36294</v>
      </c>
      <c r="B596" s="7">
        <v>2.2799999999999998</v>
      </c>
    </row>
    <row r="597" spans="1:2" x14ac:dyDescent="0.25">
      <c r="A597" s="12">
        <v>36297</v>
      </c>
      <c r="B597" s="7">
        <v>2.31</v>
      </c>
    </row>
    <row r="598" spans="1:2" x14ac:dyDescent="0.25">
      <c r="A598" s="12">
        <v>36298</v>
      </c>
      <c r="B598" s="7">
        <v>2.2999999999999998</v>
      </c>
    </row>
    <row r="599" spans="1:2" x14ac:dyDescent="0.25">
      <c r="A599" s="12">
        <v>36299</v>
      </c>
      <c r="B599" s="7">
        <v>2.27</v>
      </c>
    </row>
    <row r="600" spans="1:2" x14ac:dyDescent="0.25">
      <c r="A600" s="12">
        <v>36300</v>
      </c>
      <c r="B600" s="7">
        <v>2.2599999999999998</v>
      </c>
    </row>
    <row r="601" spans="1:2" x14ac:dyDescent="0.25">
      <c r="A601" s="12">
        <v>36301</v>
      </c>
      <c r="B601" s="7">
        <v>2.21</v>
      </c>
    </row>
    <row r="602" spans="1:2" x14ac:dyDescent="0.25">
      <c r="A602" s="12">
        <v>36304</v>
      </c>
      <c r="B602" s="7">
        <v>2.19</v>
      </c>
    </row>
    <row r="603" spans="1:2" x14ac:dyDescent="0.25">
      <c r="A603" s="12">
        <v>36305</v>
      </c>
      <c r="B603" s="7">
        <v>2.1800000000000002</v>
      </c>
    </row>
    <row r="604" spans="1:2" x14ac:dyDescent="0.25">
      <c r="A604" s="12">
        <v>36306</v>
      </c>
      <c r="B604" s="7">
        <v>2.2200000000000002</v>
      </c>
    </row>
    <row r="605" spans="1:2" x14ac:dyDescent="0.25">
      <c r="A605" s="12">
        <v>36307</v>
      </c>
      <c r="B605" s="7">
        <v>2.27</v>
      </c>
    </row>
    <row r="606" spans="1:2" x14ac:dyDescent="0.25">
      <c r="A606" s="12">
        <v>36308</v>
      </c>
      <c r="B606" s="7">
        <v>2.29</v>
      </c>
    </row>
    <row r="607" spans="1:2" x14ac:dyDescent="0.25">
      <c r="A607" s="12">
        <v>36312</v>
      </c>
      <c r="B607" s="7">
        <v>2.34</v>
      </c>
    </row>
    <row r="608" spans="1:2" x14ac:dyDescent="0.25">
      <c r="A608" s="12">
        <v>36313</v>
      </c>
      <c r="B608" s="7">
        <v>2.36</v>
      </c>
    </row>
    <row r="609" spans="1:2" x14ac:dyDescent="0.25">
      <c r="A609" s="12">
        <v>36314</v>
      </c>
      <c r="B609" s="7">
        <v>2.35</v>
      </c>
    </row>
    <row r="610" spans="1:2" x14ac:dyDescent="0.25">
      <c r="A610" s="12">
        <v>36315</v>
      </c>
      <c r="B610" s="7">
        <v>2.31</v>
      </c>
    </row>
    <row r="611" spans="1:2" x14ac:dyDescent="0.25">
      <c r="A611" s="12">
        <v>36318</v>
      </c>
      <c r="B611" s="7">
        <v>2.41</v>
      </c>
    </row>
    <row r="612" spans="1:2" x14ac:dyDescent="0.25">
      <c r="A612" s="12">
        <v>36319</v>
      </c>
      <c r="B612" s="7">
        <v>2.38</v>
      </c>
    </row>
    <row r="613" spans="1:2" x14ac:dyDescent="0.25">
      <c r="A613" s="12">
        <v>36320</v>
      </c>
      <c r="B613" s="7">
        <v>2.39</v>
      </c>
    </row>
    <row r="614" spans="1:2" x14ac:dyDescent="0.25">
      <c r="A614" s="12">
        <v>36321</v>
      </c>
      <c r="B614" s="7">
        <v>2.37</v>
      </c>
    </row>
    <row r="615" spans="1:2" x14ac:dyDescent="0.25">
      <c r="A615" s="12">
        <v>36322</v>
      </c>
      <c r="B615" s="7">
        <v>2.2999999999999998</v>
      </c>
    </row>
    <row r="616" spans="1:2" x14ac:dyDescent="0.25">
      <c r="A616" s="12">
        <v>36325</v>
      </c>
      <c r="B616" s="7">
        <v>2.29</v>
      </c>
    </row>
    <row r="617" spans="1:2" x14ac:dyDescent="0.25">
      <c r="A617" s="12">
        <v>36326</v>
      </c>
      <c r="B617" s="7">
        <v>2.2799999999999998</v>
      </c>
    </row>
    <row r="618" spans="1:2" x14ac:dyDescent="0.25">
      <c r="A618" s="12">
        <v>36327</v>
      </c>
      <c r="B618" s="7">
        <v>2.2799999999999998</v>
      </c>
    </row>
    <row r="619" spans="1:2" x14ac:dyDescent="0.25">
      <c r="A619" s="12">
        <v>36328</v>
      </c>
      <c r="B619" s="7">
        <v>2.2400000000000002</v>
      </c>
    </row>
    <row r="620" spans="1:2" x14ac:dyDescent="0.25">
      <c r="A620" s="12">
        <v>36329</v>
      </c>
      <c r="B620" s="7">
        <v>2.2400000000000002</v>
      </c>
    </row>
    <row r="621" spans="1:2" x14ac:dyDescent="0.25">
      <c r="A621" s="12">
        <v>36332</v>
      </c>
      <c r="B621" s="7">
        <v>2.2200000000000002</v>
      </c>
    </row>
    <row r="622" spans="1:2" x14ac:dyDescent="0.25">
      <c r="A622" s="12">
        <v>36333</v>
      </c>
      <c r="B622" s="7">
        <v>2.23</v>
      </c>
    </row>
    <row r="623" spans="1:2" x14ac:dyDescent="0.25">
      <c r="A623" s="12">
        <v>36334</v>
      </c>
      <c r="B623" s="7">
        <v>2.25</v>
      </c>
    </row>
    <row r="624" spans="1:2" x14ac:dyDescent="0.25">
      <c r="A624" s="12">
        <v>36335</v>
      </c>
      <c r="B624" s="7">
        <v>2.2599999999999998</v>
      </c>
    </row>
    <row r="625" spans="1:2" x14ac:dyDescent="0.25">
      <c r="A625" s="12">
        <v>36336</v>
      </c>
      <c r="B625" s="7">
        <v>2.27</v>
      </c>
    </row>
    <row r="626" spans="1:2" x14ac:dyDescent="0.25">
      <c r="A626" s="12">
        <v>36339</v>
      </c>
      <c r="B626" s="7">
        <v>2.25</v>
      </c>
    </row>
    <row r="627" spans="1:2" x14ac:dyDescent="0.25">
      <c r="A627" s="12">
        <v>36340</v>
      </c>
      <c r="B627" s="7">
        <v>2.33</v>
      </c>
    </row>
    <row r="628" spans="1:2" x14ac:dyDescent="0.25">
      <c r="A628" s="12">
        <v>36341</v>
      </c>
      <c r="B628" s="7">
        <v>2.34</v>
      </c>
    </row>
    <row r="629" spans="1:2" x14ac:dyDescent="0.25">
      <c r="A629" s="12">
        <v>36342</v>
      </c>
      <c r="B629" s="7">
        <v>2.29</v>
      </c>
    </row>
    <row r="630" spans="1:2" x14ac:dyDescent="0.25">
      <c r="A630" s="12">
        <v>36343</v>
      </c>
      <c r="B630" s="7">
        <v>2.2599999999999998</v>
      </c>
    </row>
    <row r="631" spans="1:2" x14ac:dyDescent="0.25">
      <c r="A631" s="12">
        <v>36347</v>
      </c>
      <c r="B631" s="7">
        <v>2.29</v>
      </c>
    </row>
    <row r="632" spans="1:2" x14ac:dyDescent="0.25">
      <c r="A632" s="12">
        <v>36348</v>
      </c>
      <c r="B632" s="7">
        <v>2.2000000000000002</v>
      </c>
    </row>
    <row r="633" spans="1:2" x14ac:dyDescent="0.25">
      <c r="A633" s="12">
        <v>36349</v>
      </c>
      <c r="B633" s="7">
        <v>2.19</v>
      </c>
    </row>
    <row r="634" spans="1:2" x14ac:dyDescent="0.25">
      <c r="A634" s="12">
        <v>36350</v>
      </c>
      <c r="B634" s="7">
        <v>2.17</v>
      </c>
    </row>
    <row r="635" spans="1:2" x14ac:dyDescent="0.25">
      <c r="A635" s="12">
        <v>36353</v>
      </c>
      <c r="B635" s="7">
        <v>2.12</v>
      </c>
    </row>
    <row r="636" spans="1:2" x14ac:dyDescent="0.25">
      <c r="A636" s="12">
        <v>36354</v>
      </c>
      <c r="B636" s="7">
        <v>2.14</v>
      </c>
    </row>
    <row r="637" spans="1:2" x14ac:dyDescent="0.25">
      <c r="A637" s="12">
        <v>36355</v>
      </c>
      <c r="B637" s="7">
        <v>2.16</v>
      </c>
    </row>
    <row r="638" spans="1:2" x14ac:dyDescent="0.25">
      <c r="A638" s="12">
        <v>36356</v>
      </c>
      <c r="B638" s="7">
        <v>2.12</v>
      </c>
    </row>
    <row r="639" spans="1:2" x14ac:dyDescent="0.25">
      <c r="A639" s="12">
        <v>36357</v>
      </c>
      <c r="B639" s="7">
        <v>2.1800000000000002</v>
      </c>
    </row>
    <row r="640" spans="1:2" x14ac:dyDescent="0.25">
      <c r="A640" s="12">
        <v>36360</v>
      </c>
      <c r="B640" s="7">
        <v>2.2000000000000002</v>
      </c>
    </row>
    <row r="641" spans="1:2" x14ac:dyDescent="0.25">
      <c r="A641" s="12">
        <v>36361</v>
      </c>
      <c r="B641" s="7">
        <v>2.2400000000000002</v>
      </c>
    </row>
    <row r="642" spans="1:2" x14ac:dyDescent="0.25">
      <c r="A642" s="12">
        <v>36362</v>
      </c>
      <c r="B642" s="7">
        <v>2.25</v>
      </c>
    </row>
    <row r="643" spans="1:2" x14ac:dyDescent="0.25">
      <c r="A643" s="12">
        <v>36363</v>
      </c>
      <c r="B643" s="7">
        <v>2.3199999999999998</v>
      </c>
    </row>
    <row r="644" spans="1:2" x14ac:dyDescent="0.25">
      <c r="A644" s="12">
        <v>36364</v>
      </c>
      <c r="B644" s="7">
        <v>2.42</v>
      </c>
    </row>
    <row r="645" spans="1:2" x14ac:dyDescent="0.25">
      <c r="A645" s="12">
        <v>36367</v>
      </c>
      <c r="B645" s="7">
        <v>2.5499999999999998</v>
      </c>
    </row>
    <row r="646" spans="1:2" x14ac:dyDescent="0.25">
      <c r="A646" s="12">
        <v>36368</v>
      </c>
      <c r="B646" s="7">
        <v>2.5499999999999998</v>
      </c>
    </row>
    <row r="647" spans="1:2" x14ac:dyDescent="0.25">
      <c r="A647" s="12">
        <v>36369</v>
      </c>
      <c r="B647" s="7">
        <v>2.58</v>
      </c>
    </row>
    <row r="648" spans="1:2" x14ac:dyDescent="0.25">
      <c r="A648" s="12">
        <v>36370</v>
      </c>
      <c r="B648" s="7">
        <v>2.67</v>
      </c>
    </row>
    <row r="649" spans="1:2" x14ac:dyDescent="0.25">
      <c r="A649" s="12">
        <v>36371</v>
      </c>
      <c r="B649" s="7">
        <v>2.5499999999999998</v>
      </c>
    </row>
    <row r="650" spans="1:2" x14ac:dyDescent="0.25">
      <c r="A650" s="12">
        <v>36374</v>
      </c>
      <c r="B650" s="7">
        <v>2.5099999999999998</v>
      </c>
    </row>
    <row r="651" spans="1:2" x14ac:dyDescent="0.25">
      <c r="A651" s="12">
        <v>36375</v>
      </c>
      <c r="B651" s="7">
        <v>2.61</v>
      </c>
    </row>
    <row r="652" spans="1:2" x14ac:dyDescent="0.25">
      <c r="A652" s="12">
        <v>36376</v>
      </c>
      <c r="B652" s="7">
        <v>2.64</v>
      </c>
    </row>
    <row r="653" spans="1:2" x14ac:dyDescent="0.25">
      <c r="A653" s="12">
        <v>36377</v>
      </c>
      <c r="B653" s="7">
        <v>2.69</v>
      </c>
    </row>
    <row r="654" spans="1:2" x14ac:dyDescent="0.25">
      <c r="A654" s="12">
        <v>36378</v>
      </c>
      <c r="B654" s="7">
        <v>2.69</v>
      </c>
    </row>
    <row r="655" spans="1:2" x14ac:dyDescent="0.25">
      <c r="A655" s="12">
        <v>36381</v>
      </c>
      <c r="B655" s="7">
        <v>2.73</v>
      </c>
    </row>
    <row r="656" spans="1:2" x14ac:dyDescent="0.25">
      <c r="A656" s="12">
        <v>36382</v>
      </c>
      <c r="B656" s="7">
        <v>2.77</v>
      </c>
    </row>
    <row r="657" spans="1:2" x14ac:dyDescent="0.25">
      <c r="A657" s="12">
        <v>36383</v>
      </c>
      <c r="B657" s="7">
        <v>2.79</v>
      </c>
    </row>
    <row r="658" spans="1:2" x14ac:dyDescent="0.25">
      <c r="A658" s="12">
        <v>36384</v>
      </c>
      <c r="B658" s="7">
        <v>2.73</v>
      </c>
    </row>
    <row r="659" spans="1:2" x14ac:dyDescent="0.25">
      <c r="A659" s="12">
        <v>36385</v>
      </c>
      <c r="B659" s="7">
        <v>2.71</v>
      </c>
    </row>
    <row r="660" spans="1:2" x14ac:dyDescent="0.25">
      <c r="A660" s="12">
        <v>36388</v>
      </c>
      <c r="B660" s="7">
        <v>2.73</v>
      </c>
    </row>
    <row r="661" spans="1:2" x14ac:dyDescent="0.25">
      <c r="A661" s="12">
        <v>36389</v>
      </c>
      <c r="B661" s="7">
        <v>2.7</v>
      </c>
    </row>
    <row r="662" spans="1:2" x14ac:dyDescent="0.25">
      <c r="A662" s="12">
        <v>36390</v>
      </c>
      <c r="B662" s="7">
        <v>2.75</v>
      </c>
    </row>
    <row r="663" spans="1:2" x14ac:dyDescent="0.25">
      <c r="A663" s="12">
        <v>36391</v>
      </c>
      <c r="B663" s="7">
        <v>2.87</v>
      </c>
    </row>
    <row r="664" spans="1:2" x14ac:dyDescent="0.25">
      <c r="A664" s="12">
        <v>36392</v>
      </c>
      <c r="B664" s="7">
        <v>2.97</v>
      </c>
    </row>
    <row r="665" spans="1:2" x14ac:dyDescent="0.25">
      <c r="A665" s="12">
        <v>36395</v>
      </c>
      <c r="B665" s="7">
        <v>2.95</v>
      </c>
    </row>
    <row r="666" spans="1:2" x14ac:dyDescent="0.25">
      <c r="A666" s="12">
        <v>36396</v>
      </c>
      <c r="B666" s="7">
        <v>3.01</v>
      </c>
    </row>
    <row r="667" spans="1:2" x14ac:dyDescent="0.25">
      <c r="A667" s="12">
        <v>36397</v>
      </c>
      <c r="B667" s="7">
        <v>3.1</v>
      </c>
    </row>
    <row r="668" spans="1:2" x14ac:dyDescent="0.25">
      <c r="A668" s="12">
        <v>36398</v>
      </c>
      <c r="B668" s="7">
        <v>2.97</v>
      </c>
    </row>
    <row r="669" spans="1:2" x14ac:dyDescent="0.25">
      <c r="A669" s="12">
        <v>36399</v>
      </c>
      <c r="B669" s="7">
        <v>2.87</v>
      </c>
    </row>
    <row r="670" spans="1:2" x14ac:dyDescent="0.25">
      <c r="A670" s="12">
        <v>36402</v>
      </c>
      <c r="B670" s="7">
        <v>2.85</v>
      </c>
    </row>
    <row r="671" spans="1:2" x14ac:dyDescent="0.25">
      <c r="A671" s="12">
        <v>36403</v>
      </c>
      <c r="B671" s="7">
        <v>2.84</v>
      </c>
    </row>
    <row r="672" spans="1:2" x14ac:dyDescent="0.25">
      <c r="A672" s="12">
        <v>36404</v>
      </c>
      <c r="B672" s="7">
        <v>2.71</v>
      </c>
    </row>
    <row r="673" spans="1:2" x14ac:dyDescent="0.25">
      <c r="A673" s="12">
        <v>36405</v>
      </c>
      <c r="B673" s="7">
        <v>2.56</v>
      </c>
    </row>
    <row r="674" spans="1:2" x14ac:dyDescent="0.25">
      <c r="A674" s="12">
        <v>36406</v>
      </c>
      <c r="B674" s="7">
        <v>2.4700000000000002</v>
      </c>
    </row>
    <row r="675" spans="1:2" x14ac:dyDescent="0.25">
      <c r="A675" s="12">
        <v>36410</v>
      </c>
      <c r="B675" s="7">
        <v>2.56</v>
      </c>
    </row>
    <row r="676" spans="1:2" x14ac:dyDescent="0.25">
      <c r="A676" s="12">
        <v>36411</v>
      </c>
      <c r="B676" s="7">
        <v>2.66</v>
      </c>
    </row>
    <row r="677" spans="1:2" x14ac:dyDescent="0.25">
      <c r="A677" s="12">
        <v>36412</v>
      </c>
      <c r="B677" s="7">
        <v>2.75</v>
      </c>
    </row>
    <row r="678" spans="1:2" x14ac:dyDescent="0.25">
      <c r="A678" s="12">
        <v>36413</v>
      </c>
      <c r="B678" s="7">
        <v>2.84</v>
      </c>
    </row>
    <row r="679" spans="1:2" x14ac:dyDescent="0.25">
      <c r="A679" s="12">
        <v>36416</v>
      </c>
      <c r="B679" s="7">
        <v>2.8</v>
      </c>
    </row>
    <row r="680" spans="1:2" x14ac:dyDescent="0.25">
      <c r="A680" s="12">
        <v>36417</v>
      </c>
      <c r="B680" s="7">
        <v>2.66</v>
      </c>
    </row>
    <row r="681" spans="1:2" x14ac:dyDescent="0.25">
      <c r="A681" s="12">
        <v>36418</v>
      </c>
      <c r="B681" s="7">
        <v>2.52</v>
      </c>
    </row>
    <row r="682" spans="1:2" x14ac:dyDescent="0.25">
      <c r="A682" s="12">
        <v>36419</v>
      </c>
      <c r="B682" s="7">
        <v>2.4700000000000002</v>
      </c>
    </row>
    <row r="683" spans="1:2" x14ac:dyDescent="0.25">
      <c r="A683" s="12">
        <v>36420</v>
      </c>
      <c r="B683" s="7">
        <v>2.4500000000000002</v>
      </c>
    </row>
    <row r="684" spans="1:2" x14ac:dyDescent="0.25">
      <c r="A684" s="12">
        <v>36423</v>
      </c>
      <c r="B684" s="7">
        <v>2.4900000000000002</v>
      </c>
    </row>
    <row r="685" spans="1:2" x14ac:dyDescent="0.25">
      <c r="A685" s="12">
        <v>36424</v>
      </c>
      <c r="B685" s="7">
        <v>2.33</v>
      </c>
    </row>
    <row r="686" spans="1:2" x14ac:dyDescent="0.25">
      <c r="A686" s="12">
        <v>36425</v>
      </c>
      <c r="B686" s="7">
        <v>2.2999999999999998</v>
      </c>
    </row>
    <row r="687" spans="1:2" x14ac:dyDescent="0.25">
      <c r="A687" s="12">
        <v>36426</v>
      </c>
      <c r="B687" s="7">
        <v>2.4500000000000002</v>
      </c>
    </row>
    <row r="688" spans="1:2" x14ac:dyDescent="0.25">
      <c r="A688" s="12">
        <v>36427</v>
      </c>
      <c r="B688" s="7">
        <v>2.54</v>
      </c>
    </row>
    <row r="689" spans="1:2" x14ac:dyDescent="0.25">
      <c r="A689" s="12">
        <v>36430</v>
      </c>
      <c r="B689" s="7">
        <v>2.5099999999999998</v>
      </c>
    </row>
    <row r="690" spans="1:2" x14ac:dyDescent="0.25">
      <c r="A690" s="12">
        <v>36431</v>
      </c>
      <c r="B690" s="7">
        <v>2.52</v>
      </c>
    </row>
    <row r="691" spans="1:2" x14ac:dyDescent="0.25">
      <c r="A691" s="12">
        <v>36432</v>
      </c>
      <c r="B691" s="7">
        <v>2.57</v>
      </c>
    </row>
    <row r="692" spans="1:2" x14ac:dyDescent="0.25">
      <c r="A692" s="12">
        <v>36433</v>
      </c>
      <c r="B692" s="7">
        <v>2.31</v>
      </c>
    </row>
    <row r="693" spans="1:2" x14ac:dyDescent="0.25">
      <c r="A693" s="12">
        <v>36434</v>
      </c>
      <c r="B693" s="7">
        <v>2.39</v>
      </c>
    </row>
    <row r="694" spans="1:2" x14ac:dyDescent="0.25">
      <c r="A694" s="12">
        <v>36437</v>
      </c>
      <c r="B694" s="7">
        <v>2.4900000000000002</v>
      </c>
    </row>
    <row r="695" spans="1:2" x14ac:dyDescent="0.25">
      <c r="A695" s="12">
        <v>36438</v>
      </c>
      <c r="B695" s="7">
        <v>2.4500000000000002</v>
      </c>
    </row>
    <row r="696" spans="1:2" x14ac:dyDescent="0.25">
      <c r="A696" s="12">
        <v>36439</v>
      </c>
      <c r="B696" s="7">
        <v>2.48</v>
      </c>
    </row>
    <row r="697" spans="1:2" x14ac:dyDescent="0.25">
      <c r="A697" s="12">
        <v>36440</v>
      </c>
      <c r="B697" s="7">
        <v>2.4900000000000002</v>
      </c>
    </row>
    <row r="698" spans="1:2" x14ac:dyDescent="0.25">
      <c r="A698" s="12">
        <v>36441</v>
      </c>
      <c r="B698" s="7">
        <v>2.35</v>
      </c>
    </row>
    <row r="699" spans="1:2" x14ac:dyDescent="0.25">
      <c r="A699" s="12">
        <v>36444</v>
      </c>
      <c r="B699" s="7">
        <v>2.5299999999999998</v>
      </c>
    </row>
    <row r="700" spans="1:2" x14ac:dyDescent="0.25">
      <c r="A700" s="12">
        <v>36445</v>
      </c>
      <c r="B700" s="7">
        <v>2.65</v>
      </c>
    </row>
    <row r="701" spans="1:2" x14ac:dyDescent="0.25">
      <c r="A701" s="12">
        <v>36446</v>
      </c>
      <c r="B701" s="7">
        <v>2.81</v>
      </c>
    </row>
    <row r="702" spans="1:2" x14ac:dyDescent="0.25">
      <c r="A702" s="12">
        <v>36447</v>
      </c>
      <c r="B702" s="7">
        <v>2.7</v>
      </c>
    </row>
    <row r="703" spans="1:2" x14ac:dyDescent="0.25">
      <c r="A703" s="12">
        <v>36448</v>
      </c>
      <c r="B703" s="7">
        <v>2.66</v>
      </c>
    </row>
    <row r="704" spans="1:2" x14ac:dyDescent="0.25">
      <c r="A704" s="12">
        <v>36451</v>
      </c>
      <c r="B704" s="7">
        <v>2.82</v>
      </c>
    </row>
    <row r="705" spans="1:2" x14ac:dyDescent="0.25">
      <c r="A705" s="12">
        <v>36452</v>
      </c>
      <c r="B705" s="7">
        <v>2.89</v>
      </c>
    </row>
    <row r="706" spans="1:2" x14ac:dyDescent="0.25">
      <c r="A706" s="12">
        <v>36453</v>
      </c>
      <c r="B706" s="7">
        <v>2.9</v>
      </c>
    </row>
    <row r="707" spans="1:2" x14ac:dyDescent="0.25">
      <c r="A707" s="12">
        <v>36454</v>
      </c>
      <c r="B707" s="7">
        <v>2.99</v>
      </c>
    </row>
    <row r="708" spans="1:2" x14ac:dyDescent="0.25">
      <c r="A708" s="12">
        <v>36455</v>
      </c>
      <c r="B708" s="7">
        <v>3</v>
      </c>
    </row>
    <row r="709" spans="1:2" x14ac:dyDescent="0.25">
      <c r="A709" s="12">
        <v>36458</v>
      </c>
      <c r="B709" s="7">
        <v>2.98</v>
      </c>
    </row>
    <row r="710" spans="1:2" x14ac:dyDescent="0.25">
      <c r="A710" s="12">
        <v>36459</v>
      </c>
      <c r="B710" s="7">
        <v>2.96</v>
      </c>
    </row>
    <row r="711" spans="1:2" x14ac:dyDescent="0.25">
      <c r="A711" s="12">
        <v>36460</v>
      </c>
      <c r="B711" s="7">
        <v>3.02</v>
      </c>
    </row>
    <row r="712" spans="1:2" x14ac:dyDescent="0.25">
      <c r="A712" s="12">
        <v>36461</v>
      </c>
      <c r="B712" s="7">
        <v>2.97</v>
      </c>
    </row>
    <row r="713" spans="1:2" x14ac:dyDescent="0.25">
      <c r="A713" s="12">
        <v>36462</v>
      </c>
      <c r="B713" s="7">
        <v>2.76</v>
      </c>
    </row>
    <row r="714" spans="1:2" x14ac:dyDescent="0.25">
      <c r="A714" s="12">
        <v>36465</v>
      </c>
      <c r="B714" s="7">
        <v>2.73</v>
      </c>
    </row>
    <row r="715" spans="1:2" x14ac:dyDescent="0.25">
      <c r="A715" s="12">
        <v>36466</v>
      </c>
      <c r="B715" s="7">
        <v>2.81</v>
      </c>
    </row>
    <row r="716" spans="1:2" x14ac:dyDescent="0.25">
      <c r="A716" s="12">
        <v>36467</v>
      </c>
      <c r="B716" s="7">
        <v>2.82</v>
      </c>
    </row>
    <row r="717" spans="1:2" x14ac:dyDescent="0.25">
      <c r="A717" s="12">
        <v>36468</v>
      </c>
      <c r="B717" s="7">
        <v>2.75</v>
      </c>
    </row>
    <row r="718" spans="1:2" x14ac:dyDescent="0.25">
      <c r="A718" s="12">
        <v>36469</v>
      </c>
      <c r="B718" s="7">
        <v>2.62</v>
      </c>
    </row>
    <row r="719" spans="1:2" x14ac:dyDescent="0.25">
      <c r="A719" s="12">
        <v>36472</v>
      </c>
      <c r="B719" s="7">
        <v>2.59</v>
      </c>
    </row>
    <row r="720" spans="1:2" x14ac:dyDescent="0.25">
      <c r="A720" s="12">
        <v>36473</v>
      </c>
      <c r="B720" s="7">
        <v>2.44</v>
      </c>
    </row>
    <row r="721" spans="1:2" x14ac:dyDescent="0.25">
      <c r="A721" s="12">
        <v>36474</v>
      </c>
      <c r="B721" s="7">
        <v>2.39</v>
      </c>
    </row>
    <row r="722" spans="1:2" x14ac:dyDescent="0.25">
      <c r="A722" s="12">
        <v>36475</v>
      </c>
      <c r="B722" s="7">
        <v>2.38</v>
      </c>
    </row>
    <row r="723" spans="1:2" x14ac:dyDescent="0.25">
      <c r="A723" s="12">
        <v>36476</v>
      </c>
      <c r="B723" s="7">
        <v>2.16</v>
      </c>
    </row>
    <row r="724" spans="1:2" x14ac:dyDescent="0.25">
      <c r="A724" s="12">
        <v>36479</v>
      </c>
      <c r="B724" s="7">
        <v>2.33</v>
      </c>
    </row>
    <row r="725" spans="1:2" x14ac:dyDescent="0.25">
      <c r="A725" s="12">
        <v>36480</v>
      </c>
      <c r="B725" s="7">
        <v>2.23</v>
      </c>
    </row>
    <row r="726" spans="1:2" x14ac:dyDescent="0.25">
      <c r="A726" s="12">
        <v>36481</v>
      </c>
      <c r="B726" s="7">
        <v>2.2400000000000002</v>
      </c>
    </row>
    <row r="727" spans="1:2" x14ac:dyDescent="0.25">
      <c r="A727" s="12">
        <v>36482</v>
      </c>
      <c r="B727" s="7">
        <v>2.2200000000000002</v>
      </c>
    </row>
    <row r="728" spans="1:2" x14ac:dyDescent="0.25">
      <c r="A728" s="12">
        <v>36483</v>
      </c>
      <c r="B728" s="7">
        <v>2.16</v>
      </c>
    </row>
    <row r="729" spans="1:2" x14ac:dyDescent="0.25">
      <c r="A729" s="12">
        <v>36486</v>
      </c>
      <c r="B729" s="7">
        <v>2.0499999999999998</v>
      </c>
    </row>
    <row r="730" spans="1:2" x14ac:dyDescent="0.25">
      <c r="A730" s="12">
        <v>36487</v>
      </c>
      <c r="B730" s="7">
        <v>1.99</v>
      </c>
    </row>
    <row r="731" spans="1:2" x14ac:dyDescent="0.25">
      <c r="A731" s="12">
        <v>36488</v>
      </c>
      <c r="B731" s="7">
        <v>1.96</v>
      </c>
    </row>
    <row r="732" spans="1:2" x14ac:dyDescent="0.25">
      <c r="A732" s="12">
        <v>36493</v>
      </c>
      <c r="B732" s="7">
        <v>2.25</v>
      </c>
    </row>
    <row r="733" spans="1:2" x14ac:dyDescent="0.25">
      <c r="A733" s="12">
        <v>36494</v>
      </c>
      <c r="B733" s="7">
        <v>2.2200000000000002</v>
      </c>
    </row>
    <row r="734" spans="1:2" x14ac:dyDescent="0.25">
      <c r="A734" s="12">
        <v>36495</v>
      </c>
      <c r="B734" s="7">
        <v>2.17</v>
      </c>
    </row>
    <row r="735" spans="1:2" x14ac:dyDescent="0.25">
      <c r="A735" s="12">
        <v>36496</v>
      </c>
      <c r="B735" s="7">
        <v>2.1800000000000002</v>
      </c>
    </row>
    <row r="736" spans="1:2" x14ac:dyDescent="0.25">
      <c r="A736" s="12">
        <v>36497</v>
      </c>
      <c r="B736" s="7">
        <v>2.16</v>
      </c>
    </row>
    <row r="737" spans="1:2" x14ac:dyDescent="0.25">
      <c r="A737" s="12">
        <v>36500</v>
      </c>
      <c r="B737" s="7">
        <v>2.19</v>
      </c>
    </row>
    <row r="738" spans="1:2" x14ac:dyDescent="0.25">
      <c r="A738" s="12">
        <v>36501</v>
      </c>
      <c r="B738" s="7">
        <v>2.16</v>
      </c>
    </row>
    <row r="739" spans="1:2" x14ac:dyDescent="0.25">
      <c r="A739" s="12">
        <v>36502</v>
      </c>
      <c r="B739" s="7">
        <v>2.23</v>
      </c>
    </row>
    <row r="740" spans="1:2" x14ac:dyDescent="0.25">
      <c r="A740" s="12">
        <v>36503</v>
      </c>
      <c r="B740" s="7">
        <v>2.2000000000000002</v>
      </c>
    </row>
    <row r="741" spans="1:2" x14ac:dyDescent="0.25">
      <c r="A741" s="12">
        <v>36504</v>
      </c>
      <c r="B741" s="7">
        <v>2.27</v>
      </c>
    </row>
    <row r="742" spans="1:2" x14ac:dyDescent="0.25">
      <c r="A742" s="12">
        <v>36507</v>
      </c>
      <c r="B742" s="7">
        <v>2.35</v>
      </c>
    </row>
    <row r="743" spans="1:2" x14ac:dyDescent="0.25">
      <c r="A743" s="12">
        <v>36508</v>
      </c>
      <c r="B743" s="7">
        <v>2.4900000000000002</v>
      </c>
    </row>
    <row r="744" spans="1:2" x14ac:dyDescent="0.25">
      <c r="A744" s="12">
        <v>36509</v>
      </c>
      <c r="B744" s="7">
        <v>2.54</v>
      </c>
    </row>
    <row r="745" spans="1:2" x14ac:dyDescent="0.25">
      <c r="A745" s="12">
        <v>36510</v>
      </c>
      <c r="B745" s="7">
        <v>2.52</v>
      </c>
    </row>
    <row r="746" spans="1:2" x14ac:dyDescent="0.25">
      <c r="A746" s="12">
        <v>36511</v>
      </c>
      <c r="B746" s="7">
        <v>2.5499999999999998</v>
      </c>
    </row>
    <row r="747" spans="1:2" x14ac:dyDescent="0.25">
      <c r="A747" s="12">
        <v>36514</v>
      </c>
      <c r="B747" s="7">
        <v>2.67</v>
      </c>
    </row>
    <row r="748" spans="1:2" x14ac:dyDescent="0.25">
      <c r="A748" s="12">
        <v>36515</v>
      </c>
      <c r="B748" s="7">
        <v>2.59</v>
      </c>
    </row>
    <row r="749" spans="1:2" x14ac:dyDescent="0.25">
      <c r="A749" s="12">
        <v>36516</v>
      </c>
      <c r="B749" s="7">
        <v>2.4500000000000002</v>
      </c>
    </row>
    <row r="750" spans="1:2" x14ac:dyDescent="0.25">
      <c r="A750" s="12">
        <v>36517</v>
      </c>
      <c r="B750" s="7">
        <v>2.42</v>
      </c>
    </row>
    <row r="751" spans="1:2" x14ac:dyDescent="0.25">
      <c r="A751" s="12">
        <v>36521</v>
      </c>
      <c r="B751" s="7">
        <v>2.36</v>
      </c>
    </row>
    <row r="752" spans="1:2" x14ac:dyDescent="0.25">
      <c r="A752" s="12">
        <v>36522</v>
      </c>
      <c r="B752" s="7">
        <v>2.3199999999999998</v>
      </c>
    </row>
    <row r="753" spans="1:2" x14ac:dyDescent="0.25">
      <c r="A753" s="12">
        <v>36523</v>
      </c>
      <c r="B753" s="7">
        <v>2.34</v>
      </c>
    </row>
    <row r="754" spans="1:2" x14ac:dyDescent="0.25">
      <c r="A754" s="12">
        <v>36524</v>
      </c>
      <c r="B754" s="7">
        <v>2.2999999999999998</v>
      </c>
    </row>
    <row r="755" spans="1:2" x14ac:dyDescent="0.25">
      <c r="A755" s="12">
        <v>36529</v>
      </c>
      <c r="B755" s="7">
        <v>2.16</v>
      </c>
    </row>
    <row r="756" spans="1:2" x14ac:dyDescent="0.25">
      <c r="A756" s="12">
        <v>36530</v>
      </c>
      <c r="B756" s="7">
        <v>2.17</v>
      </c>
    </row>
    <row r="757" spans="1:2" x14ac:dyDescent="0.25">
      <c r="A757" s="12">
        <v>36531</v>
      </c>
      <c r="B757" s="7">
        <v>2.1800000000000002</v>
      </c>
    </row>
    <row r="758" spans="1:2" x14ac:dyDescent="0.25">
      <c r="A758" s="12">
        <v>36532</v>
      </c>
      <c r="B758" s="7">
        <v>2.19</v>
      </c>
    </row>
    <row r="759" spans="1:2" x14ac:dyDescent="0.25">
      <c r="A759" s="12">
        <v>36535</v>
      </c>
      <c r="B759" s="7">
        <v>2.2000000000000002</v>
      </c>
    </row>
    <row r="760" spans="1:2" x14ac:dyDescent="0.25">
      <c r="A760" s="12">
        <v>36536</v>
      </c>
      <c r="B760" s="7">
        <v>2.23</v>
      </c>
    </row>
    <row r="761" spans="1:2" x14ac:dyDescent="0.25">
      <c r="A761" s="12">
        <v>36537</v>
      </c>
      <c r="B761" s="7">
        <v>2.25</v>
      </c>
    </row>
    <row r="762" spans="1:2" x14ac:dyDescent="0.25">
      <c r="A762" s="12">
        <v>36538</v>
      </c>
      <c r="B762" s="7">
        <v>2.29</v>
      </c>
    </row>
    <row r="763" spans="1:2" x14ac:dyDescent="0.25">
      <c r="A763" s="12">
        <v>36539</v>
      </c>
      <c r="B763" s="7">
        <v>2.2799999999999998</v>
      </c>
    </row>
    <row r="764" spans="1:2" x14ac:dyDescent="0.25">
      <c r="A764" s="12">
        <v>36543</v>
      </c>
      <c r="B764" s="7">
        <v>2.35</v>
      </c>
    </row>
    <row r="765" spans="1:2" x14ac:dyDescent="0.25">
      <c r="A765" s="12">
        <v>36544</v>
      </c>
      <c r="B765" s="7">
        <v>2.4</v>
      </c>
    </row>
    <row r="766" spans="1:2" x14ac:dyDescent="0.25">
      <c r="A766" s="12">
        <v>36545</v>
      </c>
      <c r="B766" s="7">
        <v>2.5299999999999998</v>
      </c>
    </row>
    <row r="767" spans="1:2" x14ac:dyDescent="0.25">
      <c r="A767" s="12">
        <v>36546</v>
      </c>
      <c r="B767" s="7">
        <v>2.5499999999999998</v>
      </c>
    </row>
    <row r="768" spans="1:2" x14ac:dyDescent="0.25">
      <c r="A768" s="12">
        <v>36549</v>
      </c>
      <c r="B768" s="7">
        <v>2.5499999999999998</v>
      </c>
    </row>
    <row r="769" spans="1:2" x14ac:dyDescent="0.25">
      <c r="A769" s="12">
        <v>36550</v>
      </c>
      <c r="B769" s="7">
        <v>2.66</v>
      </c>
    </row>
    <row r="770" spans="1:2" x14ac:dyDescent="0.25">
      <c r="A770" s="12">
        <v>36551</v>
      </c>
      <c r="B770" s="7">
        <v>2.73</v>
      </c>
    </row>
    <row r="771" spans="1:2" x14ac:dyDescent="0.25">
      <c r="A771" s="12">
        <v>36552</v>
      </c>
      <c r="B771" s="7">
        <v>2.76</v>
      </c>
    </row>
    <row r="772" spans="1:2" x14ac:dyDescent="0.25">
      <c r="A772" s="12">
        <v>36553</v>
      </c>
      <c r="B772" s="7">
        <v>2.84</v>
      </c>
    </row>
    <row r="773" spans="1:2" x14ac:dyDescent="0.25">
      <c r="A773" s="12">
        <v>36556</v>
      </c>
      <c r="B773" s="7">
        <v>2.69</v>
      </c>
    </row>
    <row r="774" spans="1:2" x14ac:dyDescent="0.25">
      <c r="A774" s="12">
        <v>36557</v>
      </c>
      <c r="B774" s="7">
        <v>2.81</v>
      </c>
    </row>
    <row r="775" spans="1:2" x14ac:dyDescent="0.25">
      <c r="A775" s="12">
        <v>36558</v>
      </c>
      <c r="B775" s="7">
        <v>2.91</v>
      </c>
    </row>
    <row r="776" spans="1:2" x14ac:dyDescent="0.25">
      <c r="A776" s="12">
        <v>36559</v>
      </c>
      <c r="B776" s="7">
        <v>2.85</v>
      </c>
    </row>
    <row r="777" spans="1:2" x14ac:dyDescent="0.25">
      <c r="A777" s="12">
        <v>36560</v>
      </c>
      <c r="B777" s="7">
        <v>2.78</v>
      </c>
    </row>
    <row r="778" spans="1:2" x14ac:dyDescent="0.25">
      <c r="A778" s="12">
        <v>36563</v>
      </c>
      <c r="B778" s="7">
        <v>2.81</v>
      </c>
    </row>
    <row r="779" spans="1:2" x14ac:dyDescent="0.25">
      <c r="A779" s="12">
        <v>36564</v>
      </c>
      <c r="B779" s="7">
        <v>2.6</v>
      </c>
    </row>
    <row r="780" spans="1:2" x14ac:dyDescent="0.25">
      <c r="A780" s="12">
        <v>36565</v>
      </c>
      <c r="B780" s="7">
        <v>2.62</v>
      </c>
    </row>
    <row r="781" spans="1:2" x14ac:dyDescent="0.25">
      <c r="A781" s="12">
        <v>36566</v>
      </c>
      <c r="B781" s="7">
        <v>2.65</v>
      </c>
    </row>
    <row r="782" spans="1:2" x14ac:dyDescent="0.25">
      <c r="A782" s="12">
        <v>36567</v>
      </c>
      <c r="B782" s="7">
        <v>2.65</v>
      </c>
    </row>
    <row r="783" spans="1:2" x14ac:dyDescent="0.25">
      <c r="A783" s="12">
        <v>36570</v>
      </c>
      <c r="B783" s="7">
        <v>2.61</v>
      </c>
    </row>
    <row r="784" spans="1:2" x14ac:dyDescent="0.25">
      <c r="A784" s="12">
        <v>36571</v>
      </c>
      <c r="B784" s="7">
        <v>2.61</v>
      </c>
    </row>
    <row r="785" spans="1:2" x14ac:dyDescent="0.25">
      <c r="A785" s="12">
        <v>36572</v>
      </c>
      <c r="B785" s="7">
        <v>2.65</v>
      </c>
    </row>
    <row r="786" spans="1:2" x14ac:dyDescent="0.25">
      <c r="A786" s="12">
        <v>36573</v>
      </c>
      <c r="B786" s="7">
        <v>2.66</v>
      </c>
    </row>
    <row r="787" spans="1:2" x14ac:dyDescent="0.25">
      <c r="A787" s="12">
        <v>36574</v>
      </c>
      <c r="B787" s="7">
        <v>2.65</v>
      </c>
    </row>
    <row r="788" spans="1:2" x14ac:dyDescent="0.25">
      <c r="A788" s="12">
        <v>36578</v>
      </c>
      <c r="B788" s="7">
        <v>2.5499999999999998</v>
      </c>
    </row>
    <row r="789" spans="1:2" x14ac:dyDescent="0.25">
      <c r="A789" s="12">
        <v>36579</v>
      </c>
      <c r="B789" s="7">
        <v>2.5</v>
      </c>
    </row>
    <row r="790" spans="1:2" x14ac:dyDescent="0.25">
      <c r="A790" s="12">
        <v>36580</v>
      </c>
      <c r="B790" s="7">
        <v>2.52</v>
      </c>
    </row>
    <row r="791" spans="1:2" x14ac:dyDescent="0.25">
      <c r="A791" s="12">
        <v>36581</v>
      </c>
      <c r="B791" s="7">
        <v>2.5099999999999998</v>
      </c>
    </row>
    <row r="792" spans="1:2" x14ac:dyDescent="0.25">
      <c r="A792" s="12">
        <v>36584</v>
      </c>
      <c r="B792" s="7">
        <v>2.6</v>
      </c>
    </row>
    <row r="793" spans="1:2" x14ac:dyDescent="0.25">
      <c r="A793" s="12">
        <v>36585</v>
      </c>
      <c r="B793" s="7">
        <v>2.65</v>
      </c>
    </row>
    <row r="794" spans="1:2" x14ac:dyDescent="0.25">
      <c r="A794" s="12">
        <v>36586</v>
      </c>
      <c r="B794" s="7">
        <v>2.71</v>
      </c>
    </row>
    <row r="795" spans="1:2" x14ac:dyDescent="0.25">
      <c r="A795" s="12">
        <v>36587</v>
      </c>
      <c r="B795" s="7">
        <v>2.8</v>
      </c>
    </row>
    <row r="796" spans="1:2" x14ac:dyDescent="0.25">
      <c r="A796" s="12">
        <v>36588</v>
      </c>
      <c r="B796" s="7">
        <v>2.72</v>
      </c>
    </row>
    <row r="797" spans="1:2" x14ac:dyDescent="0.25">
      <c r="A797" s="12">
        <v>36591</v>
      </c>
      <c r="B797" s="7">
        <v>2.76</v>
      </c>
    </row>
    <row r="798" spans="1:2" x14ac:dyDescent="0.25">
      <c r="A798" s="12">
        <v>36592</v>
      </c>
      <c r="B798" s="7">
        <v>2.78</v>
      </c>
    </row>
    <row r="799" spans="1:2" x14ac:dyDescent="0.25">
      <c r="A799" s="12">
        <v>36593</v>
      </c>
      <c r="B799" s="7">
        <v>2.74</v>
      </c>
    </row>
    <row r="800" spans="1:2" x14ac:dyDescent="0.25">
      <c r="A800" s="12">
        <v>36594</v>
      </c>
      <c r="B800" s="7">
        <v>2.69</v>
      </c>
    </row>
    <row r="801" spans="1:2" x14ac:dyDescent="0.25">
      <c r="A801" s="12">
        <v>36598</v>
      </c>
      <c r="B801" s="7">
        <v>2.79</v>
      </c>
    </row>
    <row r="802" spans="1:2" x14ac:dyDescent="0.25">
      <c r="A802" s="12">
        <v>36599</v>
      </c>
      <c r="B802" s="7">
        <v>2.83</v>
      </c>
    </row>
    <row r="803" spans="1:2" x14ac:dyDescent="0.25">
      <c r="A803" s="12">
        <v>36600</v>
      </c>
      <c r="B803" s="7">
        <v>2.76</v>
      </c>
    </row>
    <row r="804" spans="1:2" x14ac:dyDescent="0.25">
      <c r="A804" s="12">
        <v>36601</v>
      </c>
      <c r="B804" s="7">
        <v>2.84</v>
      </c>
    </row>
    <row r="805" spans="1:2" x14ac:dyDescent="0.25">
      <c r="A805" s="12">
        <v>36602</v>
      </c>
      <c r="B805" s="7">
        <v>2.81</v>
      </c>
    </row>
    <row r="806" spans="1:2" x14ac:dyDescent="0.25">
      <c r="A806" s="12">
        <v>36605</v>
      </c>
      <c r="B806" s="7">
        <v>2.73</v>
      </c>
    </row>
    <row r="807" spans="1:2" x14ac:dyDescent="0.25">
      <c r="A807" s="12">
        <v>36606</v>
      </c>
      <c r="B807" s="7">
        <v>2.74</v>
      </c>
    </row>
    <row r="808" spans="1:2" x14ac:dyDescent="0.25">
      <c r="A808" s="12">
        <v>36607</v>
      </c>
      <c r="B808" s="7">
        <v>2.78</v>
      </c>
    </row>
    <row r="809" spans="1:2" x14ac:dyDescent="0.25">
      <c r="A809" s="12">
        <v>36608</v>
      </c>
      <c r="B809" s="7">
        <v>2.76</v>
      </c>
    </row>
    <row r="810" spans="1:2" x14ac:dyDescent="0.25">
      <c r="A810" s="12">
        <v>36609</v>
      </c>
      <c r="B810" s="7">
        <v>2.82</v>
      </c>
    </row>
    <row r="811" spans="1:2" x14ac:dyDescent="0.25">
      <c r="A811" s="12">
        <v>36612</v>
      </c>
      <c r="B811" s="7">
        <v>2.82</v>
      </c>
    </row>
    <row r="812" spans="1:2" x14ac:dyDescent="0.25">
      <c r="A812" s="12">
        <v>36613</v>
      </c>
      <c r="B812" s="7">
        <v>2.94</v>
      </c>
    </row>
    <row r="813" spans="1:2" x14ac:dyDescent="0.25">
      <c r="A813" s="12">
        <v>36614</v>
      </c>
      <c r="B813" s="7">
        <v>2.92</v>
      </c>
    </row>
    <row r="814" spans="1:2" x14ac:dyDescent="0.25">
      <c r="A814" s="12">
        <v>36615</v>
      </c>
      <c r="B814" s="7">
        <v>2.83</v>
      </c>
    </row>
    <row r="815" spans="1:2" x14ac:dyDescent="0.25">
      <c r="A815" s="12">
        <v>36616</v>
      </c>
      <c r="B815" s="7">
        <v>2.88</v>
      </c>
    </row>
    <row r="816" spans="1:2" x14ac:dyDescent="0.25">
      <c r="A816" s="12">
        <v>36619</v>
      </c>
      <c r="B816" s="7">
        <v>2.92</v>
      </c>
    </row>
    <row r="817" spans="1:2" x14ac:dyDescent="0.25">
      <c r="A817" s="12">
        <v>36620</v>
      </c>
      <c r="B817" s="7">
        <v>2.87</v>
      </c>
    </row>
    <row r="818" spans="1:2" x14ac:dyDescent="0.25">
      <c r="A818" s="12">
        <v>36621</v>
      </c>
      <c r="B818" s="7">
        <v>2.86</v>
      </c>
    </row>
    <row r="819" spans="1:2" x14ac:dyDescent="0.25">
      <c r="A819" s="12">
        <v>36622</v>
      </c>
      <c r="B819" s="7">
        <v>2.9750000000000001</v>
      </c>
    </row>
    <row r="820" spans="1:2" x14ac:dyDescent="0.25">
      <c r="A820" s="12">
        <v>36623</v>
      </c>
      <c r="B820" s="7">
        <v>2.9849999999999999</v>
      </c>
    </row>
    <row r="821" spans="1:2" x14ac:dyDescent="0.25">
      <c r="A821" s="12">
        <v>36626</v>
      </c>
      <c r="B821" s="7">
        <v>2.9649999999999999</v>
      </c>
    </row>
    <row r="822" spans="1:2" x14ac:dyDescent="0.25">
      <c r="A822" s="12">
        <v>36627</v>
      </c>
      <c r="B822" s="7">
        <v>2.9750000000000001</v>
      </c>
    </row>
    <row r="823" spans="1:2" x14ac:dyDescent="0.25">
      <c r="A823" s="12">
        <v>36628</v>
      </c>
      <c r="B823" s="7">
        <v>3.0449999999999999</v>
      </c>
    </row>
    <row r="824" spans="1:2" x14ac:dyDescent="0.25">
      <c r="A824" s="12">
        <v>36629</v>
      </c>
      <c r="B824" s="7">
        <v>3.05</v>
      </c>
    </row>
    <row r="825" spans="1:2" x14ac:dyDescent="0.25">
      <c r="A825" s="12">
        <v>36630</v>
      </c>
      <c r="B825" s="7">
        <v>3.105</v>
      </c>
    </row>
    <row r="826" spans="1:2" x14ac:dyDescent="0.25">
      <c r="A826" s="12">
        <v>36633</v>
      </c>
      <c r="B826" s="7">
        <v>3.13</v>
      </c>
    </row>
    <row r="827" spans="1:2" x14ac:dyDescent="0.25">
      <c r="A827" s="12">
        <v>36634</v>
      </c>
      <c r="B827" s="7">
        <v>3.12</v>
      </c>
    </row>
    <row r="828" spans="1:2" x14ac:dyDescent="0.25">
      <c r="A828" s="12">
        <v>36635</v>
      </c>
      <c r="B828" s="7">
        <v>3.12</v>
      </c>
    </row>
    <row r="829" spans="1:2" x14ac:dyDescent="0.25">
      <c r="A829" s="12">
        <v>36636</v>
      </c>
      <c r="B829" s="7">
        <v>3.07</v>
      </c>
    </row>
    <row r="830" spans="1:2" x14ac:dyDescent="0.25">
      <c r="A830" s="12">
        <v>36640</v>
      </c>
      <c r="B830" s="7">
        <v>3.12</v>
      </c>
    </row>
    <row r="831" spans="1:2" x14ac:dyDescent="0.25">
      <c r="A831" s="12">
        <v>36641</v>
      </c>
      <c r="B831" s="7">
        <v>3.18</v>
      </c>
    </row>
    <row r="832" spans="1:2" x14ac:dyDescent="0.25">
      <c r="A832" s="12">
        <v>36642</v>
      </c>
      <c r="B832" s="7">
        <v>3.12</v>
      </c>
    </row>
    <row r="833" spans="1:2" x14ac:dyDescent="0.25">
      <c r="A833" s="12">
        <v>36643</v>
      </c>
      <c r="B833" s="7">
        <v>3.06</v>
      </c>
    </row>
    <row r="834" spans="1:2" x14ac:dyDescent="0.25">
      <c r="A834" s="12">
        <v>36644</v>
      </c>
      <c r="B834" s="7">
        <v>3.09</v>
      </c>
    </row>
    <row r="835" spans="1:2" x14ac:dyDescent="0.25">
      <c r="A835" s="12">
        <v>36647</v>
      </c>
      <c r="B835" s="7">
        <v>3.16</v>
      </c>
    </row>
    <row r="836" spans="1:2" x14ac:dyDescent="0.25">
      <c r="A836" s="12">
        <v>36648</v>
      </c>
      <c r="B836" s="7">
        <v>3.2</v>
      </c>
    </row>
    <row r="837" spans="1:2" x14ac:dyDescent="0.25">
      <c r="A837" s="12">
        <v>36649</v>
      </c>
      <c r="B837" s="7">
        <v>3.18</v>
      </c>
    </row>
    <row r="838" spans="1:2" x14ac:dyDescent="0.25">
      <c r="A838" s="12">
        <v>36650</v>
      </c>
      <c r="B838" s="7">
        <v>3.09</v>
      </c>
    </row>
    <row r="839" spans="1:2" x14ac:dyDescent="0.25">
      <c r="A839" s="12">
        <v>36651</v>
      </c>
      <c r="B839" s="7">
        <v>3.11</v>
      </c>
    </row>
    <row r="840" spans="1:2" x14ac:dyDescent="0.25">
      <c r="A840" s="12">
        <v>36654</v>
      </c>
      <c r="B840" s="7">
        <v>3.12</v>
      </c>
    </row>
    <row r="841" spans="1:2" x14ac:dyDescent="0.25">
      <c r="A841" s="12">
        <v>36655</v>
      </c>
      <c r="B841" s="7">
        <v>3.25</v>
      </c>
    </row>
    <row r="842" spans="1:2" x14ac:dyDescent="0.25">
      <c r="A842" s="12">
        <v>36656</v>
      </c>
      <c r="B842" s="7">
        <v>3.2</v>
      </c>
    </row>
    <row r="843" spans="1:2" x14ac:dyDescent="0.25">
      <c r="A843" s="12">
        <v>36657</v>
      </c>
      <c r="B843" s="7">
        <v>3.37</v>
      </c>
    </row>
    <row r="844" spans="1:2" x14ac:dyDescent="0.25">
      <c r="A844" s="12">
        <v>36658</v>
      </c>
      <c r="B844" s="7">
        <v>3.35</v>
      </c>
    </row>
    <row r="845" spans="1:2" x14ac:dyDescent="0.25">
      <c r="A845" s="12">
        <v>36661</v>
      </c>
      <c r="B845" s="7">
        <v>3.37</v>
      </c>
    </row>
    <row r="846" spans="1:2" x14ac:dyDescent="0.25">
      <c r="A846" s="12">
        <v>36662</v>
      </c>
      <c r="B846" s="7">
        <v>3.45</v>
      </c>
    </row>
    <row r="847" spans="1:2" x14ac:dyDescent="0.25">
      <c r="A847" s="12">
        <v>36663</v>
      </c>
      <c r="B847" s="7">
        <v>3.49</v>
      </c>
    </row>
    <row r="848" spans="1:2" x14ac:dyDescent="0.25">
      <c r="A848" s="12">
        <v>36664</v>
      </c>
      <c r="B848" s="7">
        <v>3.73</v>
      </c>
    </row>
    <row r="849" spans="1:2" x14ac:dyDescent="0.25">
      <c r="A849" s="12">
        <v>36665</v>
      </c>
      <c r="B849" s="7">
        <v>3.7549999999999999</v>
      </c>
    </row>
    <row r="850" spans="1:2" x14ac:dyDescent="0.25">
      <c r="A850" s="12">
        <v>36668</v>
      </c>
      <c r="B850" s="7">
        <v>3.9449999999999998</v>
      </c>
    </row>
    <row r="851" spans="1:2" x14ac:dyDescent="0.25">
      <c r="A851" s="12">
        <v>36669</v>
      </c>
      <c r="B851" s="7">
        <v>3.85</v>
      </c>
    </row>
    <row r="852" spans="1:2" x14ac:dyDescent="0.25">
      <c r="A852" s="12">
        <v>36670</v>
      </c>
      <c r="B852" s="7">
        <v>3.94</v>
      </c>
    </row>
    <row r="853" spans="1:2" x14ac:dyDescent="0.25">
      <c r="A853" s="12">
        <v>36671</v>
      </c>
      <c r="B853" s="7">
        <v>4.18</v>
      </c>
    </row>
    <row r="854" spans="1:2" x14ac:dyDescent="0.25">
      <c r="A854" s="12">
        <v>36672</v>
      </c>
      <c r="B854" s="7">
        <v>4.29</v>
      </c>
    </row>
    <row r="855" spans="1:2" x14ac:dyDescent="0.25">
      <c r="A855" s="12">
        <v>36676</v>
      </c>
      <c r="B855" s="7">
        <v>4.3449999999999998</v>
      </c>
    </row>
    <row r="856" spans="1:2" x14ac:dyDescent="0.25">
      <c r="A856" s="12">
        <v>36677</v>
      </c>
      <c r="B856" s="7">
        <v>4.5199999999999996</v>
      </c>
    </row>
    <row r="857" spans="1:2" x14ac:dyDescent="0.25">
      <c r="A857" s="12">
        <v>36678</v>
      </c>
      <c r="B857" s="7">
        <v>4.3849999999999998</v>
      </c>
    </row>
    <row r="858" spans="1:2" x14ac:dyDescent="0.25">
      <c r="A858" s="12">
        <v>36679</v>
      </c>
      <c r="B858" s="7">
        <v>4.2050000000000001</v>
      </c>
    </row>
    <row r="859" spans="1:2" x14ac:dyDescent="0.25">
      <c r="A859" s="12">
        <v>36682</v>
      </c>
      <c r="B859" s="7">
        <v>4.17</v>
      </c>
    </row>
    <row r="860" spans="1:2" x14ac:dyDescent="0.25">
      <c r="A860" s="12">
        <v>36683</v>
      </c>
      <c r="B860" s="7">
        <v>4.4800000000000004</v>
      </c>
    </row>
    <row r="861" spans="1:2" x14ac:dyDescent="0.25">
      <c r="A861" s="12">
        <v>36684</v>
      </c>
      <c r="B861" s="7">
        <v>4.2300000000000004</v>
      </c>
    </row>
    <row r="862" spans="1:2" x14ac:dyDescent="0.25">
      <c r="A862" s="12">
        <v>36685</v>
      </c>
      <c r="B862" s="7">
        <v>3.9550000000000001</v>
      </c>
    </row>
    <row r="863" spans="1:2" x14ac:dyDescent="0.25">
      <c r="A863" s="12">
        <v>36686</v>
      </c>
      <c r="B863" s="7">
        <v>4.1349999999999998</v>
      </c>
    </row>
    <row r="864" spans="1:2" x14ac:dyDescent="0.25">
      <c r="A864" s="12">
        <v>36689</v>
      </c>
      <c r="B864" s="7">
        <v>4.22</v>
      </c>
    </row>
    <row r="865" spans="1:2" x14ac:dyDescent="0.25">
      <c r="A865" s="12">
        <v>36690</v>
      </c>
      <c r="B865" s="7">
        <v>4.2699999999999996</v>
      </c>
    </row>
    <row r="866" spans="1:2" x14ac:dyDescent="0.25">
      <c r="A866" s="12">
        <v>36691</v>
      </c>
      <c r="B866" s="7">
        <v>4.1550000000000002</v>
      </c>
    </row>
    <row r="867" spans="1:2" x14ac:dyDescent="0.25">
      <c r="A867" s="12">
        <v>36692</v>
      </c>
      <c r="B867" s="7">
        <v>4.38</v>
      </c>
    </row>
    <row r="868" spans="1:2" x14ac:dyDescent="0.25">
      <c r="A868" s="12">
        <v>36693</v>
      </c>
      <c r="B868" s="7">
        <v>4.45</v>
      </c>
    </row>
    <row r="869" spans="1:2" x14ac:dyDescent="0.25">
      <c r="A869" s="12">
        <v>36696</v>
      </c>
      <c r="B869" s="7">
        <v>4.375</v>
      </c>
    </row>
    <row r="870" spans="1:2" x14ac:dyDescent="0.25">
      <c r="A870" s="12">
        <v>36697</v>
      </c>
      <c r="B870" s="7">
        <v>4.0149999999999997</v>
      </c>
    </row>
    <row r="871" spans="1:2" x14ac:dyDescent="0.25">
      <c r="A871" s="12">
        <v>36698</v>
      </c>
      <c r="B871" s="7">
        <v>4.1349999999999998</v>
      </c>
    </row>
    <row r="872" spans="1:2" x14ac:dyDescent="0.25">
      <c r="A872" s="12">
        <v>36699</v>
      </c>
      <c r="B872" s="7">
        <v>4.4349999999999996</v>
      </c>
    </row>
    <row r="873" spans="1:2" x14ac:dyDescent="0.25">
      <c r="A873" s="12">
        <v>36700</v>
      </c>
      <c r="B873" s="7">
        <v>4.415</v>
      </c>
    </row>
    <row r="874" spans="1:2" x14ac:dyDescent="0.25">
      <c r="A874" s="12">
        <v>36703</v>
      </c>
      <c r="B874" s="7">
        <v>4.37</v>
      </c>
    </row>
    <row r="875" spans="1:2" x14ac:dyDescent="0.25">
      <c r="A875" s="12">
        <v>36704</v>
      </c>
      <c r="B875" s="7">
        <v>4.5449999999999999</v>
      </c>
    </row>
    <row r="876" spans="1:2" x14ac:dyDescent="0.25">
      <c r="A876" s="12">
        <v>36705</v>
      </c>
      <c r="B876" s="7">
        <v>4.4349999999999996</v>
      </c>
    </row>
    <row r="877" spans="1:2" x14ac:dyDescent="0.25">
      <c r="A877" s="12">
        <v>36706</v>
      </c>
      <c r="B877" s="7">
        <v>4.2450000000000001</v>
      </c>
    </row>
    <row r="878" spans="1:2" x14ac:dyDescent="0.25">
      <c r="A878" s="12">
        <v>36707</v>
      </c>
      <c r="B878" s="7">
        <v>4.3550000000000004</v>
      </c>
    </row>
    <row r="879" spans="1:2" x14ac:dyDescent="0.25">
      <c r="A879" s="12">
        <v>36710</v>
      </c>
      <c r="B879" s="7">
        <v>4.3550000000000004</v>
      </c>
    </row>
    <row r="880" spans="1:2" x14ac:dyDescent="0.25">
      <c r="A880" s="12">
        <v>36712</v>
      </c>
      <c r="B880" s="7">
        <v>4.24</v>
      </c>
    </row>
    <row r="881" spans="1:2" x14ac:dyDescent="0.25">
      <c r="A881" s="12">
        <v>36713</v>
      </c>
      <c r="B881" s="7">
        <v>4.0199999999999996</v>
      </c>
    </row>
    <row r="882" spans="1:2" x14ac:dyDescent="0.25">
      <c r="A882" s="12">
        <v>36714</v>
      </c>
      <c r="B882" s="7">
        <v>4</v>
      </c>
    </row>
    <row r="883" spans="1:2" x14ac:dyDescent="0.25">
      <c r="A883" s="12">
        <v>36717</v>
      </c>
      <c r="B883" s="7">
        <v>4.1900000000000004</v>
      </c>
    </row>
    <row r="884" spans="1:2" x14ac:dyDescent="0.25">
      <c r="A884" s="12">
        <v>36718</v>
      </c>
      <c r="B884" s="7">
        <v>4.17</v>
      </c>
    </row>
    <row r="885" spans="1:2" x14ac:dyDescent="0.25">
      <c r="A885" s="12">
        <v>36719</v>
      </c>
      <c r="B885" s="7">
        <v>4.29</v>
      </c>
    </row>
    <row r="886" spans="1:2" x14ac:dyDescent="0.25">
      <c r="A886" s="12">
        <v>36720</v>
      </c>
      <c r="B886" s="7">
        <v>4.0750000000000002</v>
      </c>
    </row>
    <row r="887" spans="1:2" x14ac:dyDescent="0.25">
      <c r="A887" s="12">
        <v>36721</v>
      </c>
      <c r="B887" s="7">
        <v>4.17</v>
      </c>
    </row>
    <row r="888" spans="1:2" x14ac:dyDescent="0.25">
      <c r="A888" s="12">
        <v>36724</v>
      </c>
      <c r="B888" s="7">
        <v>4.13</v>
      </c>
    </row>
    <row r="889" spans="1:2" x14ac:dyDescent="0.25">
      <c r="A889" s="12">
        <v>36725</v>
      </c>
      <c r="B889" s="7">
        <v>3.9849999999999999</v>
      </c>
    </row>
    <row r="890" spans="1:2" x14ac:dyDescent="0.25">
      <c r="A890" s="12">
        <v>36726</v>
      </c>
      <c r="B890" s="7">
        <v>4.0650000000000004</v>
      </c>
    </row>
    <row r="891" spans="1:2" x14ac:dyDescent="0.25">
      <c r="A891" s="12">
        <v>36727</v>
      </c>
      <c r="B891" s="7">
        <v>3.86</v>
      </c>
    </row>
    <row r="892" spans="1:2" x14ac:dyDescent="0.25">
      <c r="A892" s="12">
        <v>36728</v>
      </c>
      <c r="B892" s="7">
        <v>3.875</v>
      </c>
    </row>
    <row r="893" spans="1:2" x14ac:dyDescent="0.25">
      <c r="A893" s="12">
        <v>36731</v>
      </c>
      <c r="B893" s="7">
        <v>3.74</v>
      </c>
    </row>
    <row r="894" spans="1:2" x14ac:dyDescent="0.25">
      <c r="A894" s="12">
        <v>36732</v>
      </c>
      <c r="B894" s="7">
        <v>3.63</v>
      </c>
    </row>
    <row r="895" spans="1:2" x14ac:dyDescent="0.25">
      <c r="A895" s="12">
        <v>36733</v>
      </c>
      <c r="B895" s="7">
        <v>3.59</v>
      </c>
    </row>
    <row r="896" spans="1:2" x14ac:dyDescent="0.25">
      <c r="A896" s="12">
        <v>36734</v>
      </c>
      <c r="B896" s="7">
        <v>3.75</v>
      </c>
    </row>
    <row r="897" spans="1:2" x14ac:dyDescent="0.25">
      <c r="A897" s="12">
        <v>36735</v>
      </c>
      <c r="B897" s="7">
        <v>3.8849999999999998</v>
      </c>
    </row>
    <row r="898" spans="1:2" x14ac:dyDescent="0.25">
      <c r="A898" s="12">
        <v>36738</v>
      </c>
      <c r="B898" s="7">
        <v>3.75</v>
      </c>
    </row>
    <row r="899" spans="1:2" x14ac:dyDescent="0.25">
      <c r="A899" s="12">
        <v>36739</v>
      </c>
      <c r="B899" s="7">
        <v>3.7749999999999999</v>
      </c>
    </row>
    <row r="900" spans="1:2" x14ac:dyDescent="0.25">
      <c r="A900" s="12">
        <v>36740</v>
      </c>
      <c r="B900" s="7">
        <v>4.05</v>
      </c>
    </row>
    <row r="901" spans="1:2" x14ac:dyDescent="0.25">
      <c r="A901" s="12">
        <v>36741</v>
      </c>
      <c r="B901" s="7">
        <v>4.2249999999999996</v>
      </c>
    </row>
    <row r="902" spans="1:2" x14ac:dyDescent="0.25">
      <c r="A902" s="12">
        <v>36742</v>
      </c>
      <c r="B902" s="7">
        <v>4.25</v>
      </c>
    </row>
    <row r="903" spans="1:2" x14ac:dyDescent="0.25">
      <c r="A903" s="12">
        <v>36745</v>
      </c>
      <c r="B903" s="7">
        <v>4.3899999999999997</v>
      </c>
    </row>
    <row r="904" spans="1:2" x14ac:dyDescent="0.25">
      <c r="A904" s="12">
        <v>36746</v>
      </c>
      <c r="B904" s="7">
        <v>4.46</v>
      </c>
    </row>
    <row r="905" spans="1:2" x14ac:dyDescent="0.25">
      <c r="A905" s="12">
        <v>36747</v>
      </c>
      <c r="B905" s="7">
        <v>4.4749999999999996</v>
      </c>
    </row>
    <row r="906" spans="1:2" x14ac:dyDescent="0.25">
      <c r="A906" s="12">
        <v>36748</v>
      </c>
      <c r="B906" s="7">
        <v>4.43</v>
      </c>
    </row>
    <row r="907" spans="1:2" x14ac:dyDescent="0.25">
      <c r="A907" s="12">
        <v>36749</v>
      </c>
      <c r="B907" s="7">
        <v>4.4400000000000004</v>
      </c>
    </row>
    <row r="908" spans="1:2" x14ac:dyDescent="0.25">
      <c r="A908" s="12">
        <v>36752</v>
      </c>
      <c r="B908" s="7">
        <v>4.42</v>
      </c>
    </row>
    <row r="909" spans="1:2" x14ac:dyDescent="0.25">
      <c r="A909" s="12">
        <v>36753</v>
      </c>
      <c r="B909" s="7">
        <v>4.24</v>
      </c>
    </row>
    <row r="910" spans="1:2" x14ac:dyDescent="0.25">
      <c r="A910" s="12">
        <v>36754</v>
      </c>
      <c r="B910" s="7">
        <v>4.24</v>
      </c>
    </row>
    <row r="911" spans="1:2" x14ac:dyDescent="0.25">
      <c r="A911" s="12">
        <v>36755</v>
      </c>
      <c r="B911" s="7">
        <v>4.3499999999999996</v>
      </c>
    </row>
    <row r="912" spans="1:2" x14ac:dyDescent="0.25">
      <c r="A912" s="12">
        <v>36756</v>
      </c>
      <c r="B912" s="7">
        <v>4.38</v>
      </c>
    </row>
    <row r="913" spans="1:2" x14ac:dyDescent="0.25">
      <c r="A913" s="12">
        <v>36759</v>
      </c>
      <c r="B913" s="7">
        <v>4.5999999999999996</v>
      </c>
    </row>
    <row r="914" spans="1:2" x14ac:dyDescent="0.25">
      <c r="A914" s="12">
        <v>36760</v>
      </c>
      <c r="B914" s="7">
        <v>4.7949999999999999</v>
      </c>
    </row>
    <row r="915" spans="1:2" x14ac:dyDescent="0.25">
      <c r="A915" s="12">
        <v>36761</v>
      </c>
      <c r="B915" s="7">
        <v>4.67</v>
      </c>
    </row>
    <row r="916" spans="1:2" x14ac:dyDescent="0.25">
      <c r="A916" s="12">
        <v>36762</v>
      </c>
      <c r="B916" s="7">
        <v>4.53</v>
      </c>
    </row>
    <row r="917" spans="1:2" x14ac:dyDescent="0.25">
      <c r="A917" s="12">
        <v>36763</v>
      </c>
      <c r="B917" s="7">
        <v>4.55</v>
      </c>
    </row>
    <row r="918" spans="1:2" x14ac:dyDescent="0.25">
      <c r="A918" s="12">
        <v>36766</v>
      </c>
      <c r="B918" s="7">
        <v>4.62</v>
      </c>
    </row>
    <row r="919" spans="1:2" x14ac:dyDescent="0.25">
      <c r="A919" s="12">
        <v>36767</v>
      </c>
      <c r="B919" s="7">
        <v>4.5999999999999996</v>
      </c>
    </row>
    <row r="920" spans="1:2" x14ac:dyDescent="0.25">
      <c r="A920" s="12">
        <v>36768</v>
      </c>
      <c r="B920" s="7">
        <v>4.6100000000000003</v>
      </c>
    </row>
    <row r="921" spans="1:2" x14ac:dyDescent="0.25">
      <c r="A921" s="12">
        <v>36769</v>
      </c>
      <c r="B921" s="7">
        <v>4.76</v>
      </c>
    </row>
    <row r="922" spans="1:2" x14ac:dyDescent="0.25">
      <c r="A922" s="12">
        <v>36770</v>
      </c>
      <c r="B922" s="7">
        <v>4.7</v>
      </c>
    </row>
    <row r="923" spans="1:2" x14ac:dyDescent="0.25">
      <c r="A923" s="12">
        <v>36774</v>
      </c>
      <c r="B923" s="7">
        <v>4.8099999999999996</v>
      </c>
    </row>
    <row r="924" spans="1:2" x14ac:dyDescent="0.25">
      <c r="A924" s="12">
        <v>36775</v>
      </c>
      <c r="B924" s="7">
        <v>4.8899999999999997</v>
      </c>
    </row>
    <row r="925" spans="1:2" x14ac:dyDescent="0.25">
      <c r="A925" s="12">
        <v>36776</v>
      </c>
      <c r="B925" s="7">
        <v>4.8499999999999996</v>
      </c>
    </row>
    <row r="926" spans="1:2" x14ac:dyDescent="0.25">
      <c r="A926" s="12">
        <v>36777</v>
      </c>
      <c r="B926" s="7">
        <v>4.74</v>
      </c>
    </row>
    <row r="927" spans="1:2" x14ac:dyDescent="0.25">
      <c r="A927" s="12">
        <v>36780</v>
      </c>
      <c r="B927" s="7">
        <v>4.8499999999999996</v>
      </c>
    </row>
    <row r="928" spans="1:2" x14ac:dyDescent="0.25">
      <c r="A928" s="12">
        <v>36781</v>
      </c>
      <c r="B928" s="7">
        <v>4.96</v>
      </c>
    </row>
    <row r="929" spans="1:2" x14ac:dyDescent="0.25">
      <c r="A929" s="12">
        <v>36782</v>
      </c>
      <c r="B929" s="7">
        <v>5.0599999999999996</v>
      </c>
    </row>
    <row r="930" spans="1:2" x14ac:dyDescent="0.25">
      <c r="A930" s="12">
        <v>36783</v>
      </c>
      <c r="B930" s="7">
        <v>5.0999999999999996</v>
      </c>
    </row>
    <row r="931" spans="1:2" x14ac:dyDescent="0.25">
      <c r="A931" s="12">
        <v>36784</v>
      </c>
      <c r="B931" s="7">
        <v>5.28</v>
      </c>
    </row>
    <row r="932" spans="1:2" x14ac:dyDescent="0.25">
      <c r="A932" s="12">
        <v>36787</v>
      </c>
      <c r="B932" s="7">
        <v>5.0599999999999996</v>
      </c>
    </row>
    <row r="933" spans="1:2" x14ac:dyDescent="0.25">
      <c r="A933" s="12">
        <v>36788</v>
      </c>
      <c r="B933" s="7">
        <v>5.22</v>
      </c>
    </row>
    <row r="934" spans="1:2" x14ac:dyDescent="0.25">
      <c r="A934" s="12">
        <v>36789</v>
      </c>
      <c r="B934" s="7">
        <v>5.24</v>
      </c>
    </row>
    <row r="935" spans="1:2" x14ac:dyDescent="0.25">
      <c r="A935" s="12">
        <v>36790</v>
      </c>
      <c r="B935" s="7">
        <v>5.16</v>
      </c>
    </row>
    <row r="936" spans="1:2" x14ac:dyDescent="0.25">
      <c r="A936" s="12">
        <v>36791</v>
      </c>
      <c r="B936" s="7">
        <v>5.16</v>
      </c>
    </row>
    <row r="937" spans="1:2" x14ac:dyDescent="0.25">
      <c r="A937" s="12">
        <v>36794</v>
      </c>
      <c r="B937" s="7">
        <v>5.12</v>
      </c>
    </row>
    <row r="938" spans="1:2" x14ac:dyDescent="0.25">
      <c r="A938" s="12">
        <v>36795</v>
      </c>
      <c r="B938" s="7">
        <v>5.28</v>
      </c>
    </row>
    <row r="939" spans="1:2" x14ac:dyDescent="0.25">
      <c r="A939" s="12">
        <v>36796</v>
      </c>
      <c r="B939" s="7">
        <v>5.34</v>
      </c>
    </row>
    <row r="940" spans="1:2" x14ac:dyDescent="0.25">
      <c r="A940" s="12">
        <v>36797</v>
      </c>
      <c r="B940" s="7">
        <v>5.2</v>
      </c>
    </row>
    <row r="941" spans="1:2" x14ac:dyDescent="0.25">
      <c r="A941" s="12">
        <v>36798</v>
      </c>
      <c r="B941" s="7">
        <v>5.0999999999999996</v>
      </c>
    </row>
    <row r="942" spans="1:2" x14ac:dyDescent="0.25">
      <c r="A942" s="12">
        <v>36801</v>
      </c>
      <c r="B942" s="7">
        <v>5.24</v>
      </c>
    </row>
    <row r="943" spans="1:2" x14ac:dyDescent="0.25">
      <c r="A943" s="12">
        <v>36802</v>
      </c>
      <c r="B943" s="7">
        <v>5.29</v>
      </c>
    </row>
    <row r="944" spans="1:2" x14ac:dyDescent="0.25">
      <c r="A944" s="12">
        <v>36803</v>
      </c>
      <c r="B944" s="7">
        <v>5.22</v>
      </c>
    </row>
    <row r="945" spans="1:2" x14ac:dyDescent="0.25">
      <c r="A945" s="12">
        <v>36804</v>
      </c>
      <c r="B945" s="7">
        <v>5.21</v>
      </c>
    </row>
    <row r="946" spans="1:2" x14ac:dyDescent="0.25">
      <c r="A946" s="12">
        <v>36805</v>
      </c>
      <c r="B946" s="7">
        <v>5.04</v>
      </c>
    </row>
    <row r="947" spans="1:2" x14ac:dyDescent="0.25">
      <c r="A947" s="12">
        <v>36808</v>
      </c>
      <c r="B947" s="7">
        <v>5.09</v>
      </c>
    </row>
    <row r="948" spans="1:2" x14ac:dyDescent="0.25">
      <c r="A948" s="12">
        <v>36809</v>
      </c>
      <c r="B948" s="7">
        <v>5.16</v>
      </c>
    </row>
    <row r="949" spans="1:2" x14ac:dyDescent="0.25">
      <c r="A949" s="12">
        <v>36810</v>
      </c>
      <c r="B949" s="7">
        <v>5.0999999999999996</v>
      </c>
    </row>
    <row r="950" spans="1:2" x14ac:dyDescent="0.25">
      <c r="A950" s="12">
        <v>36811</v>
      </c>
      <c r="B950" s="7">
        <v>5.54</v>
      </c>
    </row>
    <row r="951" spans="1:2" x14ac:dyDescent="0.25">
      <c r="A951" s="12">
        <v>36812</v>
      </c>
      <c r="B951" s="7">
        <v>5.43</v>
      </c>
    </row>
    <row r="952" spans="1:2" x14ac:dyDescent="0.25">
      <c r="A952" s="12">
        <v>36815</v>
      </c>
      <c r="B952" s="7">
        <v>5.335</v>
      </c>
    </row>
    <row r="953" spans="1:2" x14ac:dyDescent="0.25">
      <c r="A953" s="12">
        <v>36816</v>
      </c>
      <c r="B953" s="7">
        <v>5.27</v>
      </c>
    </row>
    <row r="954" spans="1:2" x14ac:dyDescent="0.25">
      <c r="A954" s="12">
        <v>36817</v>
      </c>
      <c r="B954" s="7">
        <v>5.36</v>
      </c>
    </row>
    <row r="955" spans="1:2" x14ac:dyDescent="0.25">
      <c r="A955" s="12">
        <v>36818</v>
      </c>
      <c r="B955" s="7">
        <v>5.04</v>
      </c>
    </row>
    <row r="956" spans="1:2" x14ac:dyDescent="0.25">
      <c r="A956" s="12">
        <v>36819</v>
      </c>
      <c r="B956" s="7">
        <v>4.84</v>
      </c>
    </row>
    <row r="957" spans="1:2" x14ac:dyDescent="0.25">
      <c r="A957" s="12">
        <v>36822</v>
      </c>
      <c r="B957" s="7">
        <v>4.8150000000000004</v>
      </c>
    </row>
    <row r="958" spans="1:2" x14ac:dyDescent="0.25">
      <c r="A958" s="12">
        <v>36823</v>
      </c>
      <c r="B958" s="7">
        <v>4.84</v>
      </c>
    </row>
    <row r="959" spans="1:2" x14ac:dyDescent="0.25">
      <c r="A959" s="12">
        <v>36824</v>
      </c>
      <c r="B959" s="7">
        <v>4.6399999999999997</v>
      </c>
    </row>
    <row r="960" spans="1:2" x14ac:dyDescent="0.25">
      <c r="A960" s="12">
        <v>36825</v>
      </c>
      <c r="B960" s="7">
        <v>4.6100000000000003</v>
      </c>
    </row>
    <row r="961" spans="1:2" x14ac:dyDescent="0.25">
      <c r="A961" s="12">
        <v>36826</v>
      </c>
      <c r="B961" s="7">
        <v>4.4800000000000004</v>
      </c>
    </row>
    <row r="962" spans="1:2" x14ac:dyDescent="0.25">
      <c r="A962" s="12">
        <v>36829</v>
      </c>
      <c r="B962" s="7">
        <v>4.5599999999999996</v>
      </c>
    </row>
    <row r="963" spans="1:2" x14ac:dyDescent="0.25">
      <c r="A963" s="12">
        <v>36830</v>
      </c>
      <c r="B963" s="7">
        <v>4.37</v>
      </c>
    </row>
    <row r="964" spans="1:2" x14ac:dyDescent="0.25">
      <c r="A964" s="12">
        <v>36831</v>
      </c>
      <c r="B964" s="7">
        <v>4.4000000000000004</v>
      </c>
    </row>
    <row r="965" spans="1:2" x14ac:dyDescent="0.25">
      <c r="A965" s="12">
        <v>36832</v>
      </c>
      <c r="B965" s="7">
        <v>4.5</v>
      </c>
    </row>
    <row r="966" spans="1:2" x14ac:dyDescent="0.25">
      <c r="A966" s="12">
        <v>36833</v>
      </c>
      <c r="B966" s="7">
        <v>4.6399999999999997</v>
      </c>
    </row>
    <row r="967" spans="1:2" x14ac:dyDescent="0.25">
      <c r="A967" s="12">
        <v>36836</v>
      </c>
      <c r="B967" s="7">
        <v>4.5999999999999996</v>
      </c>
    </row>
    <row r="968" spans="1:2" x14ac:dyDescent="0.25">
      <c r="A968" s="12">
        <v>36837</v>
      </c>
      <c r="B968" s="7">
        <v>4.68</v>
      </c>
    </row>
    <row r="969" spans="1:2" x14ac:dyDescent="0.25">
      <c r="A969" s="12">
        <v>36838</v>
      </c>
      <c r="B969" s="7">
        <v>4.92</v>
      </c>
    </row>
    <row r="970" spans="1:2" x14ac:dyDescent="0.25">
      <c r="A970" s="12">
        <v>36839</v>
      </c>
      <c r="B970" s="7">
        <v>5.34</v>
      </c>
    </row>
    <row r="971" spans="1:2" x14ac:dyDescent="0.25">
      <c r="A971" s="12">
        <v>36840</v>
      </c>
      <c r="B971" s="7">
        <v>5.24</v>
      </c>
    </row>
    <row r="972" spans="1:2" x14ac:dyDescent="0.25">
      <c r="A972" s="12">
        <v>36843</v>
      </c>
      <c r="B972" s="7">
        <v>5.59</v>
      </c>
    </row>
    <row r="973" spans="1:2" x14ac:dyDescent="0.25">
      <c r="A973" s="12">
        <v>36844</v>
      </c>
      <c r="B973" s="7">
        <v>5.81</v>
      </c>
    </row>
    <row r="974" spans="1:2" x14ac:dyDescent="0.25">
      <c r="A974" s="12">
        <v>36845</v>
      </c>
      <c r="B974" s="7">
        <v>5.95</v>
      </c>
    </row>
    <row r="975" spans="1:2" x14ac:dyDescent="0.25">
      <c r="A975" s="12">
        <v>36846</v>
      </c>
      <c r="B975" s="7">
        <v>5.94</v>
      </c>
    </row>
    <row r="976" spans="1:2" x14ac:dyDescent="0.25">
      <c r="A976" s="12">
        <v>36847</v>
      </c>
      <c r="B976" s="7">
        <v>5.62</v>
      </c>
    </row>
    <row r="977" spans="1:2" x14ac:dyDescent="0.25">
      <c r="A977" s="12">
        <v>36850</v>
      </c>
      <c r="B977" s="7">
        <v>6.23</v>
      </c>
    </row>
    <row r="978" spans="1:2" x14ac:dyDescent="0.25">
      <c r="A978" s="12">
        <v>36851</v>
      </c>
      <c r="B978" s="7">
        <v>6.35</v>
      </c>
    </row>
    <row r="979" spans="1:2" x14ac:dyDescent="0.25">
      <c r="A979" s="12">
        <v>36852</v>
      </c>
      <c r="B979" s="7">
        <v>6.3</v>
      </c>
    </row>
    <row r="980" spans="1:2" x14ac:dyDescent="0.25">
      <c r="A980" s="12">
        <v>36857</v>
      </c>
      <c r="B980" s="7">
        <v>6.2350000000000003</v>
      </c>
    </row>
    <row r="981" spans="1:2" x14ac:dyDescent="0.25">
      <c r="A981" s="12">
        <v>36858</v>
      </c>
      <c r="B981" s="7">
        <v>5.8949999999999996</v>
      </c>
    </row>
    <row r="982" spans="1:2" x14ac:dyDescent="0.25">
      <c r="A982" s="12">
        <v>36859</v>
      </c>
      <c r="B982" s="7">
        <v>5.93</v>
      </c>
    </row>
    <row r="983" spans="1:2" x14ac:dyDescent="0.25">
      <c r="A983" s="12">
        <v>36860</v>
      </c>
      <c r="B983" s="7">
        <v>6.31</v>
      </c>
    </row>
    <row r="984" spans="1:2" x14ac:dyDescent="0.25">
      <c r="A984" s="12">
        <v>36861</v>
      </c>
      <c r="B984" s="7">
        <v>6.53</v>
      </c>
    </row>
    <row r="985" spans="1:2" x14ac:dyDescent="0.25">
      <c r="A985" s="12">
        <v>36864</v>
      </c>
      <c r="B985" s="7">
        <v>7.41</v>
      </c>
    </row>
    <row r="986" spans="1:2" x14ac:dyDescent="0.25">
      <c r="A986" s="12">
        <v>36865</v>
      </c>
      <c r="B986" s="7">
        <v>8.0250000000000004</v>
      </c>
    </row>
    <row r="987" spans="1:2" x14ac:dyDescent="0.25">
      <c r="A987" s="12">
        <v>36866</v>
      </c>
      <c r="B987" s="7">
        <v>8.75</v>
      </c>
    </row>
    <row r="988" spans="1:2" x14ac:dyDescent="0.25">
      <c r="A988" s="12">
        <v>36867</v>
      </c>
      <c r="B988" s="7">
        <v>8.48</v>
      </c>
    </row>
    <row r="989" spans="1:2" x14ac:dyDescent="0.25">
      <c r="A989" s="12">
        <v>36868</v>
      </c>
      <c r="B989" s="7">
        <v>8.125</v>
      </c>
    </row>
    <row r="990" spans="1:2" x14ac:dyDescent="0.25">
      <c r="A990" s="12">
        <v>36871</v>
      </c>
      <c r="B990" s="7">
        <v>9.9550000000000001</v>
      </c>
    </row>
    <row r="991" spans="1:2" x14ac:dyDescent="0.25">
      <c r="A991" s="12">
        <v>36872</v>
      </c>
      <c r="B991" s="7">
        <v>8.5749999999999993</v>
      </c>
    </row>
    <row r="992" spans="1:2" x14ac:dyDescent="0.25">
      <c r="A992" s="12">
        <v>36873</v>
      </c>
      <c r="B992" s="7">
        <v>7.8</v>
      </c>
    </row>
    <row r="993" spans="1:2" x14ac:dyDescent="0.25">
      <c r="A993" s="12">
        <v>36874</v>
      </c>
      <c r="B993" s="7">
        <v>7.48</v>
      </c>
    </row>
    <row r="994" spans="1:2" x14ac:dyDescent="0.25">
      <c r="A994" s="12">
        <v>36875</v>
      </c>
      <c r="B994" s="7">
        <v>8.0250000000000004</v>
      </c>
    </row>
    <row r="995" spans="1:2" x14ac:dyDescent="0.25">
      <c r="A995" s="12">
        <v>36878</v>
      </c>
      <c r="B995" s="7">
        <v>9.2750000000000004</v>
      </c>
    </row>
    <row r="996" spans="1:2" x14ac:dyDescent="0.25">
      <c r="A996" s="12">
        <v>36879</v>
      </c>
      <c r="B996" s="7">
        <v>9.1050000000000004</v>
      </c>
    </row>
    <row r="997" spans="1:2" x14ac:dyDescent="0.25">
      <c r="A997" s="12">
        <v>36880</v>
      </c>
      <c r="B997" s="7">
        <v>9.9499999999999993</v>
      </c>
    </row>
    <row r="998" spans="1:2" x14ac:dyDescent="0.25">
      <c r="A998" s="12">
        <v>36881</v>
      </c>
      <c r="B998" s="7">
        <v>10.49</v>
      </c>
    </row>
    <row r="999" spans="1:2" x14ac:dyDescent="0.25">
      <c r="A999" s="12">
        <v>36882</v>
      </c>
      <c r="B999" s="7">
        <v>10.48</v>
      </c>
    </row>
    <row r="1000" spans="1:2" x14ac:dyDescent="0.25">
      <c r="A1000" s="12">
        <v>36886</v>
      </c>
      <c r="B1000" s="7">
        <v>10.23</v>
      </c>
    </row>
    <row r="1001" spans="1:2" x14ac:dyDescent="0.25">
      <c r="A1001" s="12">
        <v>36887</v>
      </c>
      <c r="B1001" s="7">
        <v>9.58</v>
      </c>
    </row>
    <row r="1002" spans="1:2" x14ac:dyDescent="0.25">
      <c r="A1002" s="12">
        <v>36888</v>
      </c>
      <c r="B1002" s="7">
        <v>9.2200000000000006</v>
      </c>
    </row>
    <row r="1003" spans="1:2" x14ac:dyDescent="0.25">
      <c r="A1003" s="12">
        <v>36889</v>
      </c>
      <c r="B1003" s="7">
        <v>10.48</v>
      </c>
    </row>
    <row r="1004" spans="1:2" x14ac:dyDescent="0.25">
      <c r="A1004" s="12">
        <v>36893</v>
      </c>
      <c r="B1004" s="7">
        <v>9.9649999999999999</v>
      </c>
    </row>
    <row r="1005" spans="1:2" x14ac:dyDescent="0.25">
      <c r="A1005" s="12">
        <v>36894</v>
      </c>
      <c r="B1005" s="7">
        <v>9.7100000000000009</v>
      </c>
    </row>
    <row r="1006" spans="1:2" x14ac:dyDescent="0.25">
      <c r="A1006" s="12">
        <v>36895</v>
      </c>
      <c r="B1006" s="7">
        <v>9.4450000000000003</v>
      </c>
    </row>
    <row r="1007" spans="1:2" x14ac:dyDescent="0.25">
      <c r="A1007" s="12">
        <v>36896</v>
      </c>
      <c r="B1007" s="7">
        <v>10.025</v>
      </c>
    </row>
    <row r="1008" spans="1:2" x14ac:dyDescent="0.25">
      <c r="A1008" s="12">
        <v>36899</v>
      </c>
      <c r="B1008" s="7">
        <v>10.31</v>
      </c>
    </row>
    <row r="1009" spans="1:2" x14ac:dyDescent="0.25">
      <c r="A1009" s="12">
        <v>36900</v>
      </c>
      <c r="B1009" s="7">
        <v>9.9499999999999993</v>
      </c>
    </row>
    <row r="1010" spans="1:2" x14ac:dyDescent="0.25">
      <c r="A1010" s="12">
        <v>36901</v>
      </c>
      <c r="B1010" s="7">
        <v>9.91</v>
      </c>
    </row>
    <row r="1011" spans="1:2" x14ac:dyDescent="0.25">
      <c r="A1011" s="12">
        <v>36902</v>
      </c>
      <c r="B1011" s="7">
        <v>8.9499999999999993</v>
      </c>
    </row>
    <row r="1012" spans="1:2" x14ac:dyDescent="0.25">
      <c r="A1012" s="12">
        <v>36903</v>
      </c>
      <c r="B1012" s="7">
        <v>8.75</v>
      </c>
    </row>
    <row r="1013" spans="1:2" x14ac:dyDescent="0.25">
      <c r="A1013" s="12">
        <v>36907</v>
      </c>
      <c r="B1013" s="7">
        <v>8.16</v>
      </c>
    </row>
    <row r="1014" spans="1:2" x14ac:dyDescent="0.25">
      <c r="A1014" s="12">
        <v>36908</v>
      </c>
      <c r="B1014" s="7">
        <v>7.85</v>
      </c>
    </row>
    <row r="1015" spans="1:2" x14ac:dyDescent="0.25">
      <c r="A1015" s="12">
        <v>36909</v>
      </c>
      <c r="B1015" s="7">
        <v>7.09</v>
      </c>
    </row>
    <row r="1016" spans="1:2" x14ac:dyDescent="0.25">
      <c r="A1016" s="12">
        <v>36910</v>
      </c>
      <c r="B1016" s="7">
        <v>7.61</v>
      </c>
    </row>
    <row r="1017" spans="1:2" x14ac:dyDescent="0.25">
      <c r="A1017" s="12">
        <v>36913</v>
      </c>
      <c r="B1017" s="7">
        <v>7.7</v>
      </c>
    </row>
    <row r="1018" spans="1:2" x14ac:dyDescent="0.25">
      <c r="A1018" s="12">
        <v>36914</v>
      </c>
      <c r="B1018" s="7">
        <v>7.02</v>
      </c>
    </row>
    <row r="1019" spans="1:2" x14ac:dyDescent="0.25">
      <c r="A1019" s="12">
        <v>36915</v>
      </c>
      <c r="B1019" s="7">
        <v>6.81</v>
      </c>
    </row>
    <row r="1020" spans="1:2" x14ac:dyDescent="0.25">
      <c r="A1020" s="12">
        <v>36916</v>
      </c>
      <c r="B1020" s="7">
        <v>6.81</v>
      </c>
    </row>
    <row r="1021" spans="1:2" x14ac:dyDescent="0.25">
      <c r="A1021" s="12">
        <v>36917</v>
      </c>
      <c r="B1021" s="7">
        <v>7</v>
      </c>
    </row>
    <row r="1022" spans="1:2" x14ac:dyDescent="0.25">
      <c r="A1022" s="12">
        <v>36920</v>
      </c>
      <c r="B1022" s="7">
        <v>6.76</v>
      </c>
    </row>
    <row r="1023" spans="1:2" x14ac:dyDescent="0.25">
      <c r="A1023" s="12">
        <v>36921</v>
      </c>
      <c r="B1023" s="7">
        <v>5.96</v>
      </c>
    </row>
    <row r="1024" spans="1:2" x14ac:dyDescent="0.25">
      <c r="A1024" s="12">
        <v>36922</v>
      </c>
      <c r="B1024" s="7">
        <v>5.83</v>
      </c>
    </row>
    <row r="1025" spans="1:2" x14ac:dyDescent="0.25">
      <c r="A1025" s="12">
        <v>36923</v>
      </c>
      <c r="B1025" s="7">
        <v>5.82</v>
      </c>
    </row>
    <row r="1026" spans="1:2" x14ac:dyDescent="0.25">
      <c r="A1026" s="12">
        <v>36924</v>
      </c>
      <c r="B1026" s="7">
        <v>6.76</v>
      </c>
    </row>
    <row r="1027" spans="1:2" x14ac:dyDescent="0.25">
      <c r="A1027" s="12">
        <v>36927</v>
      </c>
      <c r="B1027" s="7">
        <v>6.15</v>
      </c>
    </row>
    <row r="1028" spans="1:2" x14ac:dyDescent="0.25">
      <c r="A1028" s="12">
        <v>36928</v>
      </c>
      <c r="B1028" s="7">
        <v>5.59</v>
      </c>
    </row>
    <row r="1029" spans="1:2" x14ac:dyDescent="0.25">
      <c r="A1029" s="12">
        <v>36929</v>
      </c>
      <c r="B1029" s="7">
        <v>5.67</v>
      </c>
    </row>
    <row r="1030" spans="1:2" x14ac:dyDescent="0.25">
      <c r="A1030" s="12">
        <v>36930</v>
      </c>
      <c r="B1030" s="7">
        <v>6.24</v>
      </c>
    </row>
    <row r="1031" spans="1:2" x14ac:dyDescent="0.25">
      <c r="A1031" s="12">
        <v>36931</v>
      </c>
      <c r="B1031" s="7">
        <v>6.24</v>
      </c>
    </row>
    <row r="1032" spans="1:2" x14ac:dyDescent="0.25">
      <c r="A1032" s="12">
        <v>36934</v>
      </c>
      <c r="B1032" s="7">
        <v>5.74</v>
      </c>
    </row>
    <row r="1033" spans="1:2" x14ac:dyDescent="0.25">
      <c r="A1033" s="12">
        <v>36935</v>
      </c>
      <c r="B1033" s="7">
        <v>5.58</v>
      </c>
    </row>
    <row r="1034" spans="1:2" x14ac:dyDescent="0.25">
      <c r="A1034" s="12">
        <v>36936</v>
      </c>
      <c r="B1034" s="7">
        <v>5.89</v>
      </c>
    </row>
    <row r="1035" spans="1:2" x14ac:dyDescent="0.25">
      <c r="A1035" s="12">
        <v>36937</v>
      </c>
      <c r="B1035" s="7">
        <v>5.35</v>
      </c>
    </row>
    <row r="1036" spans="1:2" x14ac:dyDescent="0.25">
      <c r="A1036" s="12">
        <v>36938</v>
      </c>
      <c r="B1036" s="7">
        <v>5.57</v>
      </c>
    </row>
    <row r="1037" spans="1:2" x14ac:dyDescent="0.25">
      <c r="A1037" s="12">
        <v>36942</v>
      </c>
      <c r="B1037" s="7">
        <v>5.17</v>
      </c>
    </row>
    <row r="1038" spans="1:2" x14ac:dyDescent="0.25">
      <c r="A1038" s="12">
        <v>36943</v>
      </c>
      <c r="B1038" s="7">
        <v>5.2</v>
      </c>
    </row>
    <row r="1039" spans="1:2" x14ac:dyDescent="0.25">
      <c r="A1039" s="12">
        <v>36944</v>
      </c>
      <c r="B1039" s="7">
        <v>5.1100000000000003</v>
      </c>
    </row>
    <row r="1040" spans="1:2" x14ac:dyDescent="0.25">
      <c r="A1040" s="12">
        <v>36945</v>
      </c>
      <c r="B1040" s="7">
        <v>5.05</v>
      </c>
    </row>
    <row r="1041" spans="1:2" x14ac:dyDescent="0.25">
      <c r="A1041" s="12">
        <v>36948</v>
      </c>
      <c r="B1041" s="7">
        <v>5.07</v>
      </c>
    </row>
    <row r="1042" spans="1:2" x14ac:dyDescent="0.25">
      <c r="A1042" s="12">
        <v>36949</v>
      </c>
      <c r="B1042" s="7">
        <v>5.07</v>
      </c>
    </row>
    <row r="1043" spans="1:2" x14ac:dyDescent="0.25">
      <c r="A1043" s="12">
        <v>36950</v>
      </c>
      <c r="B1043" s="7">
        <v>5.25</v>
      </c>
    </row>
    <row r="1044" spans="1:2" x14ac:dyDescent="0.25">
      <c r="A1044" s="12">
        <v>36951</v>
      </c>
      <c r="B1044" s="7">
        <v>5.25</v>
      </c>
    </row>
    <row r="1045" spans="1:2" x14ac:dyDescent="0.25">
      <c r="A1045" s="12">
        <v>36952</v>
      </c>
      <c r="B1045" s="7">
        <v>5.0599999999999996</v>
      </c>
    </row>
    <row r="1046" spans="1:2" x14ac:dyDescent="0.25">
      <c r="A1046" s="12">
        <v>36955</v>
      </c>
      <c r="B1046" s="7">
        <v>5.32</v>
      </c>
    </row>
    <row r="1047" spans="1:2" x14ac:dyDescent="0.25">
      <c r="A1047" s="12">
        <v>36956</v>
      </c>
      <c r="B1047" s="7">
        <v>5.27</v>
      </c>
    </row>
    <row r="1048" spans="1:2" x14ac:dyDescent="0.25">
      <c r="A1048" s="12">
        <v>36957</v>
      </c>
      <c r="B1048" s="7">
        <v>5.22</v>
      </c>
    </row>
    <row r="1049" spans="1:2" x14ac:dyDescent="0.25">
      <c r="A1049" s="12">
        <v>36958</v>
      </c>
      <c r="B1049" s="7">
        <v>5.25</v>
      </c>
    </row>
    <row r="1050" spans="1:2" x14ac:dyDescent="0.25">
      <c r="A1050" s="12">
        <v>36959</v>
      </c>
      <c r="B1050" s="7">
        <v>5.13</v>
      </c>
    </row>
    <row r="1051" spans="1:2" x14ac:dyDescent="0.25">
      <c r="A1051" s="12">
        <v>36962</v>
      </c>
      <c r="B1051" s="7">
        <v>4.9800000000000004</v>
      </c>
    </row>
    <row r="1052" spans="1:2" x14ac:dyDescent="0.25">
      <c r="A1052" s="12">
        <v>36963</v>
      </c>
      <c r="B1052" s="7">
        <v>5.08</v>
      </c>
    </row>
    <row r="1053" spans="1:2" x14ac:dyDescent="0.25">
      <c r="A1053" s="12">
        <v>36964</v>
      </c>
      <c r="B1053" s="7">
        <v>4.99</v>
      </c>
    </row>
    <row r="1054" spans="1:2" x14ac:dyDescent="0.25">
      <c r="A1054" s="12">
        <v>36965</v>
      </c>
      <c r="B1054" s="7">
        <v>5.27</v>
      </c>
    </row>
    <row r="1055" spans="1:2" x14ac:dyDescent="0.25">
      <c r="A1055" s="12">
        <v>36966</v>
      </c>
      <c r="B1055" s="7">
        <v>5.27</v>
      </c>
    </row>
    <row r="1056" spans="1:2" x14ac:dyDescent="0.25">
      <c r="A1056" s="12">
        <v>36969</v>
      </c>
      <c r="B1056" s="7">
        <v>5.27</v>
      </c>
    </row>
    <row r="1057" spans="1:2" x14ac:dyDescent="0.25">
      <c r="A1057" s="12">
        <v>36970</v>
      </c>
      <c r="B1057" s="7">
        <v>5.27</v>
      </c>
    </row>
    <row r="1058" spans="1:2" x14ac:dyDescent="0.25">
      <c r="A1058" s="12">
        <v>36971</v>
      </c>
      <c r="B1058" s="7">
        <v>5.16</v>
      </c>
    </row>
    <row r="1059" spans="1:2" x14ac:dyDescent="0.25">
      <c r="A1059" s="12">
        <v>36972</v>
      </c>
      <c r="B1059" s="7">
        <v>5.16</v>
      </c>
    </row>
    <row r="1060" spans="1:2" x14ac:dyDescent="0.25">
      <c r="A1060" s="12">
        <v>36973</v>
      </c>
      <c r="B1060" s="7">
        <v>5.16</v>
      </c>
    </row>
    <row r="1061" spans="1:2" x14ac:dyDescent="0.25">
      <c r="A1061" s="12">
        <v>36976</v>
      </c>
      <c r="B1061" s="7">
        <v>5.23</v>
      </c>
    </row>
    <row r="1062" spans="1:2" x14ac:dyDescent="0.25">
      <c r="A1062" s="12">
        <v>36977</v>
      </c>
      <c r="B1062" s="7">
        <v>5.47</v>
      </c>
    </row>
    <row r="1063" spans="1:2" x14ac:dyDescent="0.25">
      <c r="A1063" s="12">
        <v>36978</v>
      </c>
      <c r="B1063" s="7">
        <v>5.6</v>
      </c>
    </row>
    <row r="1064" spans="1:2" x14ac:dyDescent="0.25">
      <c r="A1064" s="12">
        <v>36979</v>
      </c>
      <c r="B1064" s="7">
        <v>5.31</v>
      </c>
    </row>
    <row r="1065" spans="1:2" x14ac:dyDescent="0.25">
      <c r="A1065" s="12">
        <v>36980</v>
      </c>
      <c r="B1065" s="7">
        <v>5.35</v>
      </c>
    </row>
    <row r="1066" spans="1:2" x14ac:dyDescent="0.25">
      <c r="A1066" s="12">
        <v>36983</v>
      </c>
      <c r="B1066" s="7">
        <v>5.25</v>
      </c>
    </row>
    <row r="1067" spans="1:2" x14ac:dyDescent="0.25">
      <c r="A1067" s="12">
        <v>36984</v>
      </c>
      <c r="B1067" s="7">
        <v>5.25</v>
      </c>
    </row>
    <row r="1068" spans="1:2" x14ac:dyDescent="0.25">
      <c r="A1068" s="12">
        <v>36985</v>
      </c>
      <c r="B1068" s="7">
        <v>5.24</v>
      </c>
    </row>
    <row r="1069" spans="1:2" x14ac:dyDescent="0.25">
      <c r="A1069" s="12">
        <v>36986</v>
      </c>
      <c r="B1069" s="7">
        <v>5.27</v>
      </c>
    </row>
    <row r="1070" spans="1:2" x14ac:dyDescent="0.25">
      <c r="A1070" s="12">
        <v>36987</v>
      </c>
      <c r="B1070" s="7">
        <v>5.33</v>
      </c>
    </row>
    <row r="1071" spans="1:2" x14ac:dyDescent="0.25">
      <c r="A1071" s="12">
        <v>36990</v>
      </c>
      <c r="B1071" s="7">
        <v>5.45</v>
      </c>
    </row>
    <row r="1072" spans="1:2" x14ac:dyDescent="0.25">
      <c r="A1072" s="12">
        <v>36991</v>
      </c>
      <c r="B1072" s="7">
        <v>5.55</v>
      </c>
    </row>
    <row r="1073" spans="1:2" x14ac:dyDescent="0.25">
      <c r="A1073" s="12">
        <v>36992</v>
      </c>
      <c r="B1073" s="7">
        <v>5.45</v>
      </c>
    </row>
    <row r="1074" spans="1:2" x14ac:dyDescent="0.25">
      <c r="A1074" s="12">
        <v>36993</v>
      </c>
      <c r="B1074" s="7">
        <v>5.32</v>
      </c>
    </row>
    <row r="1075" spans="1:2" x14ac:dyDescent="0.25">
      <c r="A1075" s="12">
        <v>36997</v>
      </c>
      <c r="B1075" s="7">
        <v>5.48</v>
      </c>
    </row>
    <row r="1076" spans="1:2" x14ac:dyDescent="0.25">
      <c r="A1076" s="12">
        <v>36998</v>
      </c>
      <c r="B1076" s="7">
        <v>5.36</v>
      </c>
    </row>
    <row r="1077" spans="1:2" x14ac:dyDescent="0.25">
      <c r="A1077" s="12">
        <v>36999</v>
      </c>
      <c r="B1077" s="7">
        <v>5.15</v>
      </c>
    </row>
    <row r="1078" spans="1:2" x14ac:dyDescent="0.25">
      <c r="A1078" s="12">
        <v>37000</v>
      </c>
      <c r="B1078" s="7">
        <v>5.0599999999999996</v>
      </c>
    </row>
    <row r="1079" spans="1:2" x14ac:dyDescent="0.25">
      <c r="A1079" s="12">
        <v>37001</v>
      </c>
      <c r="B1079" s="7">
        <v>5</v>
      </c>
    </row>
    <row r="1080" spans="1:2" x14ac:dyDescent="0.25">
      <c r="A1080" s="12">
        <v>37004</v>
      </c>
      <c r="B1080" s="7">
        <v>5.09</v>
      </c>
    </row>
    <row r="1081" spans="1:2" x14ac:dyDescent="0.25">
      <c r="A1081" s="12">
        <v>37005</v>
      </c>
      <c r="B1081" s="7">
        <v>5.13</v>
      </c>
    </row>
    <row r="1082" spans="1:2" x14ac:dyDescent="0.25">
      <c r="A1082" s="12">
        <v>37006</v>
      </c>
      <c r="B1082" s="7">
        <v>4.9800000000000004</v>
      </c>
    </row>
    <row r="1083" spans="1:2" x14ac:dyDescent="0.25">
      <c r="A1083" s="12">
        <v>37007</v>
      </c>
      <c r="B1083" s="7">
        <v>4.92</v>
      </c>
    </row>
    <row r="1084" spans="1:2" x14ac:dyDescent="0.25">
      <c r="A1084" s="12">
        <v>37008</v>
      </c>
      <c r="B1084" s="7">
        <v>4.83</v>
      </c>
    </row>
    <row r="1085" spans="1:2" x14ac:dyDescent="0.25">
      <c r="A1085" s="12">
        <v>37011</v>
      </c>
      <c r="B1085" s="7">
        <v>4.7300000000000004</v>
      </c>
    </row>
    <row r="1086" spans="1:2" x14ac:dyDescent="0.25">
      <c r="A1086" s="12">
        <v>37012</v>
      </c>
      <c r="B1086" s="7">
        <v>4.55</v>
      </c>
    </row>
    <row r="1087" spans="1:2" x14ac:dyDescent="0.25">
      <c r="A1087" s="12">
        <v>37013</v>
      </c>
      <c r="B1087" s="7">
        <v>4.54</v>
      </c>
    </row>
    <row r="1088" spans="1:2" x14ac:dyDescent="0.25">
      <c r="A1088" s="12">
        <v>37014</v>
      </c>
      <c r="B1088" s="7">
        <v>4.46</v>
      </c>
    </row>
    <row r="1089" spans="1:2" x14ac:dyDescent="0.25">
      <c r="A1089" s="12">
        <v>37015</v>
      </c>
      <c r="B1089" s="7">
        <v>4.5</v>
      </c>
    </row>
    <row r="1090" spans="1:2" x14ac:dyDescent="0.25">
      <c r="A1090" s="12">
        <v>37018</v>
      </c>
      <c r="B1090" s="7">
        <v>4.33</v>
      </c>
    </row>
    <row r="1091" spans="1:2" x14ac:dyDescent="0.25">
      <c r="A1091" s="12">
        <v>37019</v>
      </c>
      <c r="B1091" s="7">
        <v>4.22</v>
      </c>
    </row>
    <row r="1092" spans="1:2" x14ac:dyDescent="0.25">
      <c r="A1092" s="12">
        <v>37020</v>
      </c>
      <c r="B1092" s="7">
        <v>4.1500000000000004</v>
      </c>
    </row>
    <row r="1093" spans="1:2" x14ac:dyDescent="0.25">
      <c r="A1093" s="12">
        <v>37021</v>
      </c>
      <c r="B1093" s="7">
        <v>4.17</v>
      </c>
    </row>
    <row r="1094" spans="1:2" x14ac:dyDescent="0.25">
      <c r="A1094" s="12">
        <v>37022</v>
      </c>
      <c r="B1094" s="7">
        <v>4.25</v>
      </c>
    </row>
    <row r="1095" spans="1:2" x14ac:dyDescent="0.25">
      <c r="A1095" s="12">
        <v>37025</v>
      </c>
      <c r="B1095" s="7">
        <v>4.28</v>
      </c>
    </row>
    <row r="1096" spans="1:2" x14ac:dyDescent="0.25">
      <c r="A1096" s="12">
        <v>37026</v>
      </c>
      <c r="B1096" s="7">
        <v>4.46</v>
      </c>
    </row>
    <row r="1097" spans="1:2" x14ac:dyDescent="0.25">
      <c r="A1097" s="12">
        <v>37027</v>
      </c>
      <c r="B1097" s="7">
        <v>4.46</v>
      </c>
    </row>
    <row r="1098" spans="1:2" x14ac:dyDescent="0.25">
      <c r="A1098" s="12">
        <v>37028</v>
      </c>
      <c r="B1098" s="7">
        <v>4.2</v>
      </c>
    </row>
    <row r="1099" spans="1:2" x14ac:dyDescent="0.25">
      <c r="A1099" s="12">
        <v>37029</v>
      </c>
      <c r="B1099" s="7">
        <v>4.1500000000000004</v>
      </c>
    </row>
    <row r="1100" spans="1:2" x14ac:dyDescent="0.25">
      <c r="A1100" s="12">
        <v>37032</v>
      </c>
      <c r="B1100" s="7">
        <v>4.1399999999999997</v>
      </c>
    </row>
    <row r="1101" spans="1:2" x14ac:dyDescent="0.25">
      <c r="A1101" s="12">
        <v>37033</v>
      </c>
      <c r="B1101" s="7">
        <v>4.04</v>
      </c>
    </row>
    <row r="1102" spans="1:2" x14ac:dyDescent="0.25">
      <c r="A1102" s="12">
        <v>37034</v>
      </c>
      <c r="B1102" s="7">
        <v>4.1100000000000003</v>
      </c>
    </row>
    <row r="1103" spans="1:2" x14ac:dyDescent="0.25">
      <c r="A1103" s="12">
        <v>37035</v>
      </c>
      <c r="B1103" s="7">
        <v>4.12</v>
      </c>
    </row>
    <row r="1104" spans="1:2" x14ac:dyDescent="0.25">
      <c r="A1104" s="12">
        <v>37036</v>
      </c>
      <c r="B1104" s="7">
        <v>3.83</v>
      </c>
    </row>
    <row r="1105" spans="1:2" x14ac:dyDescent="0.25">
      <c r="A1105" s="12">
        <v>37040</v>
      </c>
      <c r="B1105" s="7">
        <v>3.86</v>
      </c>
    </row>
    <row r="1106" spans="1:2" x14ac:dyDescent="0.25">
      <c r="A1106" s="12">
        <v>37041</v>
      </c>
      <c r="B1106" s="7">
        <v>3.66</v>
      </c>
    </row>
    <row r="1107" spans="1:2" x14ac:dyDescent="0.25">
      <c r="A1107" s="12">
        <v>37042</v>
      </c>
      <c r="B1107" s="7">
        <v>3.73</v>
      </c>
    </row>
    <row r="1108" spans="1:2" x14ac:dyDescent="0.25">
      <c r="A1108" s="12">
        <v>37043</v>
      </c>
      <c r="B1108" s="7">
        <v>3.7</v>
      </c>
    </row>
    <row r="1109" spans="1:2" x14ac:dyDescent="0.25">
      <c r="A1109" s="12">
        <v>37046</v>
      </c>
      <c r="B1109" s="7">
        <v>3.98</v>
      </c>
    </row>
    <row r="1110" spans="1:2" x14ac:dyDescent="0.25">
      <c r="A1110" s="12">
        <v>37047</v>
      </c>
      <c r="B1110" s="7">
        <v>3.93</v>
      </c>
    </row>
    <row r="1111" spans="1:2" x14ac:dyDescent="0.25">
      <c r="A1111" s="12">
        <v>37048</v>
      </c>
      <c r="B1111" s="7">
        <v>3.76</v>
      </c>
    </row>
    <row r="1112" spans="1:2" x14ac:dyDescent="0.25">
      <c r="A1112" s="12">
        <v>37049</v>
      </c>
      <c r="B1112" s="7">
        <v>3.68</v>
      </c>
    </row>
    <row r="1113" spans="1:2" x14ac:dyDescent="0.25">
      <c r="A1113" s="12">
        <v>37050</v>
      </c>
      <c r="B1113" s="7">
        <v>3.62</v>
      </c>
    </row>
    <row r="1114" spans="1:2" x14ac:dyDescent="0.25">
      <c r="A1114" s="12">
        <v>37053</v>
      </c>
      <c r="B1114" s="7">
        <v>3.91</v>
      </c>
    </row>
    <row r="1115" spans="1:2" x14ac:dyDescent="0.25">
      <c r="A1115" s="12">
        <v>37054</v>
      </c>
      <c r="B1115" s="7">
        <v>4.05</v>
      </c>
    </row>
    <row r="1116" spans="1:2" x14ac:dyDescent="0.25">
      <c r="A1116" s="12">
        <v>37055</v>
      </c>
      <c r="B1116" s="7">
        <v>4.13</v>
      </c>
    </row>
    <row r="1117" spans="1:2" x14ac:dyDescent="0.25">
      <c r="A1117" s="12">
        <v>37056</v>
      </c>
      <c r="B1117" s="7">
        <v>3.92</v>
      </c>
    </row>
    <row r="1118" spans="1:2" x14ac:dyDescent="0.25">
      <c r="A1118" s="12">
        <v>37057</v>
      </c>
      <c r="B1118" s="7">
        <v>3.86</v>
      </c>
    </row>
    <row r="1119" spans="1:2" x14ac:dyDescent="0.25">
      <c r="A1119" s="12">
        <v>37060</v>
      </c>
      <c r="B1119" s="7">
        <v>3.91</v>
      </c>
    </row>
    <row r="1120" spans="1:2" x14ac:dyDescent="0.25">
      <c r="A1120" s="12">
        <v>37061</v>
      </c>
      <c r="B1120" s="7">
        <v>3.96</v>
      </c>
    </row>
    <row r="1121" spans="1:2" x14ac:dyDescent="0.25">
      <c r="A1121" s="12">
        <v>37062</v>
      </c>
      <c r="B1121" s="7">
        <v>3.83</v>
      </c>
    </row>
    <row r="1122" spans="1:2" x14ac:dyDescent="0.25">
      <c r="A1122" s="12">
        <v>37063</v>
      </c>
      <c r="B1122" s="7">
        <v>3.69</v>
      </c>
    </row>
    <row r="1123" spans="1:2" x14ac:dyDescent="0.25">
      <c r="A1123" s="12">
        <v>37064</v>
      </c>
      <c r="B1123" s="7">
        <v>3.68</v>
      </c>
    </row>
    <row r="1124" spans="1:2" x14ac:dyDescent="0.25">
      <c r="A1124" s="12">
        <v>37067</v>
      </c>
      <c r="B1124" s="7">
        <v>3.56</v>
      </c>
    </row>
    <row r="1125" spans="1:2" x14ac:dyDescent="0.25">
      <c r="A1125" s="12">
        <v>37068</v>
      </c>
      <c r="B1125" s="7">
        <v>3.46</v>
      </c>
    </row>
    <row r="1126" spans="1:2" x14ac:dyDescent="0.25">
      <c r="A1126" s="12">
        <v>37069</v>
      </c>
      <c r="B1126" s="7">
        <v>3.39</v>
      </c>
    </row>
    <row r="1127" spans="1:2" x14ac:dyDescent="0.25">
      <c r="A1127" s="12">
        <v>37070</v>
      </c>
      <c r="B1127" s="7">
        <v>3.2</v>
      </c>
    </row>
    <row r="1128" spans="1:2" x14ac:dyDescent="0.25">
      <c r="A1128" s="12">
        <v>37071</v>
      </c>
      <c r="B1128" s="7">
        <v>2.91</v>
      </c>
    </row>
    <row r="1129" spans="1:2" x14ac:dyDescent="0.25">
      <c r="A1129" s="12">
        <v>37074</v>
      </c>
      <c r="B1129" s="7">
        <v>2.92</v>
      </c>
    </row>
    <row r="1130" spans="1:2" x14ac:dyDescent="0.25">
      <c r="A1130" s="12">
        <v>37075</v>
      </c>
      <c r="B1130" s="7">
        <v>3</v>
      </c>
    </row>
    <row r="1131" spans="1:2" x14ac:dyDescent="0.25">
      <c r="A1131" s="12">
        <v>37077</v>
      </c>
      <c r="B1131" s="7">
        <v>3.09</v>
      </c>
    </row>
    <row r="1132" spans="1:2" x14ac:dyDescent="0.25">
      <c r="A1132" s="12">
        <v>37078</v>
      </c>
      <c r="B1132" s="7">
        <v>2.99</v>
      </c>
    </row>
    <row r="1133" spans="1:2" x14ac:dyDescent="0.25">
      <c r="A1133" s="12">
        <v>37081</v>
      </c>
      <c r="B1133" s="7">
        <v>3.1</v>
      </c>
    </row>
    <row r="1134" spans="1:2" x14ac:dyDescent="0.25">
      <c r="A1134" s="12">
        <v>37082</v>
      </c>
      <c r="B1134" s="7">
        <v>3.2</v>
      </c>
    </row>
    <row r="1135" spans="1:2" x14ac:dyDescent="0.25">
      <c r="A1135" s="12">
        <v>37083</v>
      </c>
      <c r="B1135" s="7">
        <v>3.21</v>
      </c>
    </row>
    <row r="1136" spans="1:2" x14ac:dyDescent="0.25">
      <c r="A1136" s="12">
        <v>37084</v>
      </c>
      <c r="B1136" s="7">
        <v>3.29</v>
      </c>
    </row>
    <row r="1137" spans="1:2" x14ac:dyDescent="0.25">
      <c r="A1137" s="12">
        <v>37085</v>
      </c>
      <c r="B1137" s="7">
        <v>3.15</v>
      </c>
    </row>
    <row r="1138" spans="1:2" x14ac:dyDescent="0.25">
      <c r="A1138" s="12">
        <v>37088</v>
      </c>
      <c r="B1138" s="7">
        <v>3.08</v>
      </c>
    </row>
    <row r="1139" spans="1:2" x14ac:dyDescent="0.25">
      <c r="A1139" s="12">
        <v>37089</v>
      </c>
      <c r="B1139" s="7">
        <v>3.14</v>
      </c>
    </row>
    <row r="1140" spans="1:2" x14ac:dyDescent="0.25">
      <c r="A1140" s="12">
        <v>37090</v>
      </c>
      <c r="B1140" s="7">
        <v>3.15</v>
      </c>
    </row>
    <row r="1141" spans="1:2" x14ac:dyDescent="0.25">
      <c r="A1141" s="12">
        <v>37091</v>
      </c>
      <c r="B1141" s="7">
        <v>3.01</v>
      </c>
    </row>
    <row r="1142" spans="1:2" x14ac:dyDescent="0.25">
      <c r="A1142" s="12">
        <v>37092</v>
      </c>
      <c r="B1142" s="7">
        <v>2.97</v>
      </c>
    </row>
    <row r="1143" spans="1:2" x14ac:dyDescent="0.25">
      <c r="A1143" s="12">
        <v>37095</v>
      </c>
      <c r="B1143" s="7">
        <v>3.02</v>
      </c>
    </row>
    <row r="1144" spans="1:2" x14ac:dyDescent="0.25">
      <c r="A1144" s="12">
        <v>37096</v>
      </c>
      <c r="B1144" s="7">
        <v>3</v>
      </c>
    </row>
    <row r="1145" spans="1:2" x14ac:dyDescent="0.25">
      <c r="A1145" s="12">
        <v>37097</v>
      </c>
      <c r="B1145" s="7">
        <v>3.06</v>
      </c>
    </row>
    <row r="1146" spans="1:2" x14ac:dyDescent="0.25">
      <c r="A1146" s="12">
        <v>37098</v>
      </c>
      <c r="B1146" s="7">
        <v>3.26</v>
      </c>
    </row>
    <row r="1147" spans="1:2" x14ac:dyDescent="0.25">
      <c r="A1147" s="12">
        <v>37099</v>
      </c>
      <c r="B1147" s="7">
        <v>3.06</v>
      </c>
    </row>
    <row r="1148" spans="1:2" x14ac:dyDescent="0.25">
      <c r="A1148" s="12">
        <v>37102</v>
      </c>
      <c r="B1148" s="7">
        <v>3.28</v>
      </c>
    </row>
    <row r="1149" spans="1:2" x14ac:dyDescent="0.25">
      <c r="A1149" s="12">
        <v>37103</v>
      </c>
      <c r="B1149" s="7">
        <v>3.31</v>
      </c>
    </row>
    <row r="1150" spans="1:2" x14ac:dyDescent="0.25">
      <c r="A1150" s="12">
        <v>37104</v>
      </c>
      <c r="B1150" s="7">
        <v>3.27</v>
      </c>
    </row>
    <row r="1151" spans="1:2" x14ac:dyDescent="0.25">
      <c r="A1151" s="12">
        <v>37105</v>
      </c>
      <c r="B1151" s="7">
        <v>3.15</v>
      </c>
    </row>
    <row r="1152" spans="1:2" x14ac:dyDescent="0.25">
      <c r="A1152" s="12">
        <v>37106</v>
      </c>
      <c r="B1152" s="7">
        <v>3.06</v>
      </c>
    </row>
    <row r="1153" spans="1:2" x14ac:dyDescent="0.25">
      <c r="A1153" s="12">
        <v>37109</v>
      </c>
      <c r="B1153" s="7">
        <v>3.07</v>
      </c>
    </row>
    <row r="1154" spans="1:2" x14ac:dyDescent="0.25">
      <c r="A1154" s="12">
        <v>37110</v>
      </c>
      <c r="B1154" s="7">
        <v>3.16</v>
      </c>
    </row>
    <row r="1155" spans="1:2" x14ac:dyDescent="0.25">
      <c r="A1155" s="12">
        <v>37111</v>
      </c>
      <c r="B1155" s="7">
        <v>3.11</v>
      </c>
    </row>
    <row r="1156" spans="1:2" x14ac:dyDescent="0.25">
      <c r="A1156" s="12">
        <v>37112</v>
      </c>
      <c r="B1156" s="7">
        <v>3.1</v>
      </c>
    </row>
    <row r="1157" spans="1:2" x14ac:dyDescent="0.25">
      <c r="A1157" s="12">
        <v>37113</v>
      </c>
      <c r="B1157" s="7">
        <v>2.99</v>
      </c>
    </row>
    <row r="1158" spans="1:2" x14ac:dyDescent="0.25">
      <c r="A1158" s="12">
        <v>37116</v>
      </c>
      <c r="B1158" s="7">
        <v>3</v>
      </c>
    </row>
    <row r="1159" spans="1:2" x14ac:dyDescent="0.25">
      <c r="A1159" s="12">
        <v>37117</v>
      </c>
      <c r="B1159" s="7">
        <v>3.05</v>
      </c>
    </row>
    <row r="1160" spans="1:2" x14ac:dyDescent="0.25">
      <c r="A1160" s="12">
        <v>37118</v>
      </c>
      <c r="B1160" s="7">
        <v>3.15</v>
      </c>
    </row>
    <row r="1161" spans="1:2" x14ac:dyDescent="0.25">
      <c r="A1161" s="12">
        <v>37119</v>
      </c>
      <c r="B1161" s="7">
        <v>3.46</v>
      </c>
    </row>
    <row r="1162" spans="1:2" x14ac:dyDescent="0.25">
      <c r="A1162" s="12">
        <v>37120</v>
      </c>
      <c r="B1162" s="7">
        <v>3.24</v>
      </c>
    </row>
    <row r="1163" spans="1:2" x14ac:dyDescent="0.25">
      <c r="A1163" s="12">
        <v>37123</v>
      </c>
      <c r="B1163" s="7">
        <v>3.17</v>
      </c>
    </row>
    <row r="1164" spans="1:2" x14ac:dyDescent="0.25">
      <c r="A1164" s="12">
        <v>37124</v>
      </c>
      <c r="B1164" s="7">
        <v>3.18</v>
      </c>
    </row>
    <row r="1165" spans="1:2" x14ac:dyDescent="0.25">
      <c r="A1165" s="12">
        <v>37125</v>
      </c>
      <c r="B1165" s="7">
        <v>3.2</v>
      </c>
    </row>
    <row r="1166" spans="1:2" x14ac:dyDescent="0.25">
      <c r="A1166" s="12">
        <v>37126</v>
      </c>
      <c r="B1166" s="7">
        <v>2.87</v>
      </c>
    </row>
    <row r="1167" spans="1:2" x14ac:dyDescent="0.25">
      <c r="A1167" s="12">
        <v>37127</v>
      </c>
      <c r="B1167" s="7">
        <v>2.77</v>
      </c>
    </row>
    <row r="1168" spans="1:2" x14ac:dyDescent="0.25">
      <c r="A1168" s="12">
        <v>37130</v>
      </c>
      <c r="B1168" s="7">
        <v>2.61</v>
      </c>
    </row>
    <row r="1169" spans="1:2" x14ac:dyDescent="0.25">
      <c r="A1169" s="12">
        <v>37131</v>
      </c>
      <c r="B1169" s="7">
        <v>2.57</v>
      </c>
    </row>
    <row r="1170" spans="1:2" x14ac:dyDescent="0.25">
      <c r="A1170" s="12">
        <v>37132</v>
      </c>
      <c r="B1170" s="7">
        <v>2.46</v>
      </c>
    </row>
    <row r="1171" spans="1:2" x14ac:dyDescent="0.25">
      <c r="A1171" s="12">
        <v>37133</v>
      </c>
      <c r="B1171" s="7">
        <v>2.4700000000000002</v>
      </c>
    </row>
    <row r="1172" spans="1:2" x14ac:dyDescent="0.25">
      <c r="A1172" s="12">
        <v>37134</v>
      </c>
      <c r="B1172" s="7">
        <v>2.15</v>
      </c>
    </row>
    <row r="1173" spans="1:2" x14ac:dyDescent="0.25">
      <c r="A1173" s="12">
        <v>37138</v>
      </c>
      <c r="B1173" s="7">
        <v>2.23</v>
      </c>
    </row>
    <row r="1174" spans="1:2" x14ac:dyDescent="0.25">
      <c r="A1174" s="12">
        <v>37139</v>
      </c>
      <c r="B1174" s="7">
        <v>2.34</v>
      </c>
    </row>
    <row r="1175" spans="1:2" x14ac:dyDescent="0.25">
      <c r="A1175" s="12">
        <v>37140</v>
      </c>
      <c r="B1175" s="7">
        <v>2.4300000000000002</v>
      </c>
    </row>
    <row r="1176" spans="1:2" x14ac:dyDescent="0.25">
      <c r="A1176" s="12">
        <v>37141</v>
      </c>
      <c r="B1176" s="7">
        <v>2.36</v>
      </c>
    </row>
    <row r="1177" spans="1:2" x14ac:dyDescent="0.25">
      <c r="A1177" s="12">
        <v>37144</v>
      </c>
      <c r="B1177" s="7">
        <v>2.38</v>
      </c>
    </row>
    <row r="1178" spans="1:2" x14ac:dyDescent="0.25">
      <c r="A1178" s="12">
        <v>37145</v>
      </c>
      <c r="B1178" s="7">
        <v>2.38</v>
      </c>
    </row>
    <row r="1179" spans="1:2" x14ac:dyDescent="0.25">
      <c r="A1179" s="12">
        <v>37146</v>
      </c>
      <c r="B1179" s="7">
        <v>2.44</v>
      </c>
    </row>
    <row r="1180" spans="1:2" x14ac:dyDescent="0.25">
      <c r="A1180" s="12">
        <v>37147</v>
      </c>
      <c r="B1180" s="7">
        <v>2.39</v>
      </c>
    </row>
    <row r="1181" spans="1:2" x14ac:dyDescent="0.25">
      <c r="A1181" s="12">
        <v>37148</v>
      </c>
      <c r="B1181" s="7">
        <v>2.41</v>
      </c>
    </row>
    <row r="1182" spans="1:2" x14ac:dyDescent="0.25">
      <c r="A1182" s="12">
        <v>37151</v>
      </c>
      <c r="B1182" s="7">
        <v>2.36</v>
      </c>
    </row>
    <row r="1183" spans="1:2" x14ac:dyDescent="0.25">
      <c r="A1183" s="12">
        <v>37152</v>
      </c>
      <c r="B1183" s="7">
        <v>2.1800000000000002</v>
      </c>
    </row>
    <row r="1184" spans="1:2" x14ac:dyDescent="0.25">
      <c r="A1184" s="12">
        <v>37153</v>
      </c>
      <c r="B1184" s="7">
        <v>2.13</v>
      </c>
    </row>
    <row r="1185" spans="1:2" x14ac:dyDescent="0.25">
      <c r="A1185" s="12">
        <v>37154</v>
      </c>
      <c r="B1185" s="7">
        <v>2.06</v>
      </c>
    </row>
    <row r="1186" spans="1:2" x14ac:dyDescent="0.25">
      <c r="A1186" s="12">
        <v>37155</v>
      </c>
      <c r="B1186" s="7">
        <v>2.04</v>
      </c>
    </row>
    <row r="1187" spans="1:2" x14ac:dyDescent="0.25">
      <c r="A1187" s="12">
        <v>37158</v>
      </c>
      <c r="B1187" s="7">
        <v>1.99</v>
      </c>
    </row>
    <row r="1188" spans="1:2" x14ac:dyDescent="0.25">
      <c r="A1188" s="12">
        <v>37159</v>
      </c>
      <c r="B1188" s="7">
        <v>1.94</v>
      </c>
    </row>
    <row r="1189" spans="1:2" x14ac:dyDescent="0.25">
      <c r="A1189" s="12">
        <v>37160</v>
      </c>
      <c r="B1189" s="7">
        <v>1.88</v>
      </c>
    </row>
    <row r="1190" spans="1:2" x14ac:dyDescent="0.25">
      <c r="A1190" s="12">
        <v>37161</v>
      </c>
      <c r="B1190" s="7">
        <v>1.9</v>
      </c>
    </row>
    <row r="1191" spans="1:2" x14ac:dyDescent="0.25">
      <c r="A1191" s="12">
        <v>37162</v>
      </c>
      <c r="B1191" s="7">
        <v>1.8</v>
      </c>
    </row>
    <row r="1192" spans="1:2" x14ac:dyDescent="0.25">
      <c r="A1192" s="12">
        <v>37165</v>
      </c>
      <c r="B1192" s="7">
        <v>1.74</v>
      </c>
    </row>
    <row r="1193" spans="1:2" x14ac:dyDescent="0.25">
      <c r="A1193" s="12">
        <v>37166</v>
      </c>
      <c r="B1193" s="7">
        <v>1.83</v>
      </c>
    </row>
    <row r="1194" spans="1:2" x14ac:dyDescent="0.25">
      <c r="A1194" s="12">
        <v>37167</v>
      </c>
      <c r="B1194" s="7">
        <v>1.97</v>
      </c>
    </row>
    <row r="1195" spans="1:2" x14ac:dyDescent="0.25">
      <c r="A1195" s="12">
        <v>37168</v>
      </c>
      <c r="B1195" s="7">
        <v>2.13</v>
      </c>
    </row>
    <row r="1196" spans="1:2" x14ac:dyDescent="0.25">
      <c r="A1196" s="12">
        <v>37169</v>
      </c>
      <c r="B1196" s="7">
        <v>2.11</v>
      </c>
    </row>
    <row r="1197" spans="1:2" x14ac:dyDescent="0.25">
      <c r="A1197" s="12">
        <v>37172</v>
      </c>
      <c r="B1197" s="7">
        <v>2.02</v>
      </c>
    </row>
    <row r="1198" spans="1:2" x14ac:dyDescent="0.25">
      <c r="A1198" s="12">
        <v>37173</v>
      </c>
      <c r="B1198" s="7">
        <v>2.11</v>
      </c>
    </row>
    <row r="1199" spans="1:2" x14ac:dyDescent="0.25">
      <c r="A1199" s="12">
        <v>37174</v>
      </c>
      <c r="B1199" s="7">
        <v>2.2200000000000002</v>
      </c>
    </row>
    <row r="1200" spans="1:2" x14ac:dyDescent="0.25">
      <c r="A1200" s="12">
        <v>37175</v>
      </c>
      <c r="B1200" s="7">
        <v>2.41</v>
      </c>
    </row>
    <row r="1201" spans="1:2" x14ac:dyDescent="0.25">
      <c r="A1201" s="12">
        <v>37176</v>
      </c>
      <c r="B1201" s="7">
        <v>2.2799999999999998</v>
      </c>
    </row>
    <row r="1202" spans="1:2" x14ac:dyDescent="0.25">
      <c r="A1202" s="12">
        <v>37179</v>
      </c>
      <c r="B1202" s="7">
        <v>2.2599999999999998</v>
      </c>
    </row>
    <row r="1203" spans="1:2" x14ac:dyDescent="0.25">
      <c r="A1203" s="12">
        <v>37180</v>
      </c>
      <c r="B1203" s="7">
        <v>2.5099999999999998</v>
      </c>
    </row>
    <row r="1204" spans="1:2" x14ac:dyDescent="0.25">
      <c r="A1204" s="12">
        <v>37181</v>
      </c>
      <c r="B1204" s="7">
        <v>2.61</v>
      </c>
    </row>
    <row r="1205" spans="1:2" x14ac:dyDescent="0.25">
      <c r="A1205" s="12">
        <v>37182</v>
      </c>
      <c r="B1205" s="7">
        <v>2.39</v>
      </c>
    </row>
    <row r="1206" spans="1:2" x14ac:dyDescent="0.25">
      <c r="A1206" s="12">
        <v>37183</v>
      </c>
      <c r="B1206" s="7">
        <v>2.31</v>
      </c>
    </row>
    <row r="1207" spans="1:2" x14ac:dyDescent="0.25">
      <c r="A1207" s="12">
        <v>37186</v>
      </c>
      <c r="B1207" s="7">
        <v>2.61</v>
      </c>
    </row>
    <row r="1208" spans="1:2" x14ac:dyDescent="0.25">
      <c r="A1208" s="12">
        <v>37187</v>
      </c>
      <c r="B1208" s="7">
        <v>2.82</v>
      </c>
    </row>
    <row r="1209" spans="1:2" x14ac:dyDescent="0.25">
      <c r="A1209" s="12">
        <v>37188</v>
      </c>
      <c r="B1209" s="7">
        <v>2.67</v>
      </c>
    </row>
    <row r="1210" spans="1:2" x14ac:dyDescent="0.25">
      <c r="A1210" s="12">
        <v>37189</v>
      </c>
      <c r="B1210" s="7">
        <v>3.15</v>
      </c>
    </row>
    <row r="1211" spans="1:2" x14ac:dyDescent="0.25">
      <c r="A1211" s="12">
        <v>37190</v>
      </c>
      <c r="B1211" s="7">
        <v>3.06</v>
      </c>
    </row>
    <row r="1212" spans="1:2" x14ac:dyDescent="0.25">
      <c r="A1212" s="12">
        <v>37193</v>
      </c>
      <c r="B1212" s="7">
        <v>3.21</v>
      </c>
    </row>
    <row r="1213" spans="1:2" x14ac:dyDescent="0.25">
      <c r="A1213" s="12">
        <v>37194</v>
      </c>
      <c r="B1213" s="7">
        <v>3.11</v>
      </c>
    </row>
    <row r="1214" spans="1:2" x14ac:dyDescent="0.25">
      <c r="A1214" s="12">
        <v>37195</v>
      </c>
      <c r="B1214" s="7">
        <v>3.07</v>
      </c>
    </row>
    <row r="1215" spans="1:2" x14ac:dyDescent="0.25">
      <c r="A1215" s="12">
        <v>37196</v>
      </c>
      <c r="B1215" s="7">
        <v>2.99</v>
      </c>
    </row>
    <row r="1216" spans="1:2" x14ac:dyDescent="0.25">
      <c r="A1216" s="12">
        <v>37197</v>
      </c>
      <c r="B1216" s="7">
        <v>2.93</v>
      </c>
    </row>
    <row r="1217" spans="1:2" x14ac:dyDescent="0.25">
      <c r="A1217" s="12">
        <v>37200</v>
      </c>
      <c r="B1217" s="7">
        <v>2.87</v>
      </c>
    </row>
    <row r="1218" spans="1:2" x14ac:dyDescent="0.25">
      <c r="A1218" s="12">
        <v>37201</v>
      </c>
      <c r="B1218" s="7">
        <v>2.72</v>
      </c>
    </row>
    <row r="1219" spans="1:2" x14ac:dyDescent="0.25">
      <c r="A1219" s="12">
        <v>37202</v>
      </c>
      <c r="B1219" s="7">
        <v>2.73</v>
      </c>
    </row>
    <row r="1220" spans="1:2" x14ac:dyDescent="0.25">
      <c r="A1220" s="12">
        <v>37203</v>
      </c>
      <c r="B1220" s="7">
        <v>2.68</v>
      </c>
    </row>
    <row r="1221" spans="1:2" x14ac:dyDescent="0.25">
      <c r="A1221" s="12">
        <v>37204</v>
      </c>
      <c r="B1221" s="7">
        <v>2.61</v>
      </c>
    </row>
    <row r="1222" spans="1:2" x14ac:dyDescent="0.25">
      <c r="A1222" s="12">
        <v>37207</v>
      </c>
      <c r="B1222" s="7">
        <v>2.4500000000000002</v>
      </c>
    </row>
    <row r="1223" spans="1:2" x14ac:dyDescent="0.25">
      <c r="A1223" s="12">
        <v>37208</v>
      </c>
      <c r="B1223" s="7">
        <v>2.38</v>
      </c>
    </row>
    <row r="1224" spans="1:2" x14ac:dyDescent="0.25">
      <c r="A1224" s="12">
        <v>37209</v>
      </c>
      <c r="B1224" s="7">
        <v>2.29</v>
      </c>
    </row>
    <row r="1225" spans="1:2" x14ac:dyDescent="0.25">
      <c r="A1225" s="12">
        <v>37210</v>
      </c>
      <c r="B1225" s="7">
        <v>1.99</v>
      </c>
    </row>
    <row r="1226" spans="1:2" x14ac:dyDescent="0.25">
      <c r="A1226" s="12">
        <v>37211</v>
      </c>
      <c r="B1226" s="7">
        <v>1.69</v>
      </c>
    </row>
    <row r="1227" spans="1:2" x14ac:dyDescent="0.25">
      <c r="A1227" s="12">
        <v>37214</v>
      </c>
      <c r="B1227" s="7">
        <v>2.08</v>
      </c>
    </row>
    <row r="1228" spans="1:2" x14ac:dyDescent="0.25">
      <c r="A1228" s="12">
        <v>37215</v>
      </c>
      <c r="B1228" s="7">
        <v>2.5499999999999998</v>
      </c>
    </row>
    <row r="1229" spans="1:2" x14ac:dyDescent="0.25">
      <c r="A1229" s="12">
        <v>37216</v>
      </c>
      <c r="B1229" s="7">
        <v>1.91</v>
      </c>
    </row>
    <row r="1230" spans="1:2" x14ac:dyDescent="0.25">
      <c r="A1230" s="12">
        <v>37221</v>
      </c>
      <c r="B1230" s="7">
        <v>1.79</v>
      </c>
    </row>
    <row r="1231" spans="1:2" x14ac:dyDescent="0.25">
      <c r="A1231" s="12">
        <v>37222</v>
      </c>
      <c r="B1231" s="7">
        <v>1.87</v>
      </c>
    </row>
    <row r="1232" spans="1:2" x14ac:dyDescent="0.25">
      <c r="A1232" s="12">
        <v>37223</v>
      </c>
      <c r="B1232" s="7">
        <v>2.2999999999999998</v>
      </c>
    </row>
    <row r="1233" spans="1:2" x14ac:dyDescent="0.25">
      <c r="A1233" s="12">
        <v>37224</v>
      </c>
      <c r="B1233" s="7">
        <v>2.19</v>
      </c>
    </row>
    <row r="1234" spans="1:2" x14ac:dyDescent="0.25">
      <c r="A1234" s="12">
        <v>37225</v>
      </c>
      <c r="B1234" s="7">
        <v>1.83</v>
      </c>
    </row>
    <row r="1235" spans="1:2" x14ac:dyDescent="0.25">
      <c r="A1235" s="12">
        <v>37228</v>
      </c>
      <c r="B1235" s="7">
        <v>2.1</v>
      </c>
    </row>
    <row r="1236" spans="1:2" x14ac:dyDescent="0.25">
      <c r="A1236" s="12">
        <v>37229</v>
      </c>
      <c r="B1236" s="7">
        <v>2</v>
      </c>
    </row>
    <row r="1237" spans="1:2" x14ac:dyDescent="0.25">
      <c r="A1237" s="12">
        <v>37230</v>
      </c>
      <c r="B1237" s="7">
        <v>1.89</v>
      </c>
    </row>
    <row r="1238" spans="1:2" x14ac:dyDescent="0.25">
      <c r="A1238" s="12">
        <v>37231</v>
      </c>
      <c r="B1238" s="7">
        <v>1.81</v>
      </c>
    </row>
    <row r="1239" spans="1:2" x14ac:dyDescent="0.25">
      <c r="A1239" s="12">
        <v>37232</v>
      </c>
      <c r="B1239" s="7">
        <v>2.11</v>
      </c>
    </row>
    <row r="1240" spans="1:2" x14ac:dyDescent="0.25">
      <c r="A1240" s="12">
        <v>37235</v>
      </c>
      <c r="B1240" s="7">
        <v>2.2799999999999998</v>
      </c>
    </row>
    <row r="1241" spans="1:2" x14ac:dyDescent="0.25">
      <c r="A1241" s="12">
        <v>37236</v>
      </c>
      <c r="B1241" s="7">
        <v>2.58</v>
      </c>
    </row>
    <row r="1242" spans="1:2" x14ac:dyDescent="0.25">
      <c r="A1242" s="12">
        <v>37237</v>
      </c>
      <c r="B1242" s="7">
        <v>2.57</v>
      </c>
    </row>
    <row r="1243" spans="1:2" x14ac:dyDescent="0.25">
      <c r="A1243" s="12">
        <v>37238</v>
      </c>
      <c r="B1243" s="7">
        <v>2.4</v>
      </c>
    </row>
    <row r="1244" spans="1:2" x14ac:dyDescent="0.25">
      <c r="A1244" s="12">
        <v>37239</v>
      </c>
      <c r="B1244" s="7">
        <v>2.4</v>
      </c>
    </row>
    <row r="1245" spans="1:2" x14ac:dyDescent="0.25">
      <c r="A1245" s="12">
        <v>37242</v>
      </c>
      <c r="B1245" s="7">
        <v>2.4</v>
      </c>
    </row>
    <row r="1246" spans="1:2" x14ac:dyDescent="0.25">
      <c r="A1246" s="12">
        <v>37243</v>
      </c>
      <c r="B1246" s="7">
        <v>2.4</v>
      </c>
    </row>
    <row r="1247" spans="1:2" x14ac:dyDescent="0.25">
      <c r="A1247" s="12">
        <v>37244</v>
      </c>
      <c r="B1247" s="7">
        <v>2.4</v>
      </c>
    </row>
    <row r="1248" spans="1:2" x14ac:dyDescent="0.25">
      <c r="A1248" s="12">
        <v>37245</v>
      </c>
      <c r="B1248" s="7">
        <v>2.4</v>
      </c>
    </row>
    <row r="1249" spans="1:2" x14ac:dyDescent="0.25">
      <c r="A1249" s="12">
        <v>37246</v>
      </c>
      <c r="B1249" s="7">
        <v>2.4</v>
      </c>
    </row>
    <row r="1250" spans="1:2" x14ac:dyDescent="0.25">
      <c r="A1250" s="12">
        <v>37251</v>
      </c>
      <c r="B1250" s="7">
        <v>2.4</v>
      </c>
    </row>
    <row r="1251" spans="1:2" x14ac:dyDescent="0.25">
      <c r="A1251" s="12">
        <v>37252</v>
      </c>
      <c r="B1251" s="7">
        <v>2.4</v>
      </c>
    </row>
    <row r="1252" spans="1:2" x14ac:dyDescent="0.25">
      <c r="A1252" s="12">
        <v>37253</v>
      </c>
      <c r="B1252" s="7">
        <v>2.4</v>
      </c>
    </row>
    <row r="1253" spans="1:2" x14ac:dyDescent="0.25">
      <c r="A1253" s="12">
        <v>37256</v>
      </c>
      <c r="B1253" s="7">
        <v>2.4</v>
      </c>
    </row>
    <row r="1254" spans="1:2" x14ac:dyDescent="0.25">
      <c r="A1254" s="12">
        <v>37258</v>
      </c>
      <c r="B1254" s="7">
        <v>2.5499999999999998</v>
      </c>
    </row>
    <row r="1255" spans="1:2" x14ac:dyDescent="0.25">
      <c r="A1255" s="12">
        <v>37259</v>
      </c>
      <c r="B1255" s="7">
        <v>2.58</v>
      </c>
    </row>
    <row r="1256" spans="1:2" x14ac:dyDescent="0.25">
      <c r="A1256" s="12">
        <v>37260</v>
      </c>
      <c r="B1256" s="7">
        <v>2.58</v>
      </c>
    </row>
    <row r="1257" spans="1:2" x14ac:dyDescent="0.25">
      <c r="A1257" s="12">
        <v>37263</v>
      </c>
      <c r="B1257" s="7">
        <v>2.58</v>
      </c>
    </row>
    <row r="1258" spans="1:2" x14ac:dyDescent="0.25">
      <c r="A1258" s="12">
        <v>37264</v>
      </c>
      <c r="B1258" s="7">
        <v>2.39</v>
      </c>
    </row>
    <row r="1259" spans="1:2" x14ac:dyDescent="0.25">
      <c r="A1259" s="12">
        <v>37265</v>
      </c>
      <c r="B1259" s="7">
        <v>2.31</v>
      </c>
    </row>
    <row r="1260" spans="1:2" x14ac:dyDescent="0.25">
      <c r="A1260" s="12">
        <v>37266</v>
      </c>
      <c r="B1260" s="7">
        <v>2.3199999999999998</v>
      </c>
    </row>
    <row r="1261" spans="1:2" x14ac:dyDescent="0.25">
      <c r="A1261" s="12">
        <v>37267</v>
      </c>
      <c r="B1261" s="7">
        <v>2.3199999999999998</v>
      </c>
    </row>
    <row r="1262" spans="1:2" x14ac:dyDescent="0.25">
      <c r="A1262" s="12">
        <v>37270</v>
      </c>
      <c r="B1262" s="7">
        <v>2.3199999999999998</v>
      </c>
    </row>
    <row r="1263" spans="1:2" x14ac:dyDescent="0.25">
      <c r="A1263" s="12">
        <v>37271</v>
      </c>
      <c r="B1263" s="7">
        <v>2.3199999999999998</v>
      </c>
    </row>
    <row r="1264" spans="1:2" x14ac:dyDescent="0.25">
      <c r="A1264" s="12">
        <v>37272</v>
      </c>
      <c r="B1264" s="7">
        <v>2.38</v>
      </c>
    </row>
    <row r="1265" spans="1:2" x14ac:dyDescent="0.25">
      <c r="A1265" s="12">
        <v>37273</v>
      </c>
      <c r="B1265" s="7">
        <v>2.4</v>
      </c>
    </row>
    <row r="1266" spans="1:2" x14ac:dyDescent="0.25">
      <c r="A1266" s="12">
        <v>37274</v>
      </c>
      <c r="B1266" s="7">
        <v>2.2799999999999998</v>
      </c>
    </row>
    <row r="1267" spans="1:2" x14ac:dyDescent="0.25">
      <c r="A1267" s="12">
        <v>37278</v>
      </c>
      <c r="B1267" s="7">
        <v>2.2799999999999998</v>
      </c>
    </row>
    <row r="1268" spans="1:2" x14ac:dyDescent="0.25">
      <c r="A1268" s="12">
        <v>37279</v>
      </c>
      <c r="B1268" s="7">
        <v>2.2799999999999998</v>
      </c>
    </row>
    <row r="1269" spans="1:2" x14ac:dyDescent="0.25">
      <c r="A1269" s="12">
        <v>37280</v>
      </c>
      <c r="B1269" s="7">
        <v>2.13</v>
      </c>
    </row>
    <row r="1270" spans="1:2" x14ac:dyDescent="0.25">
      <c r="A1270" s="12">
        <v>37281</v>
      </c>
      <c r="B1270" s="7">
        <v>2.0299999999999998</v>
      </c>
    </row>
    <row r="1271" spans="1:2" x14ac:dyDescent="0.25">
      <c r="A1271" s="12">
        <v>37284</v>
      </c>
      <c r="B1271" s="7">
        <v>2.0299999999999998</v>
      </c>
    </row>
    <row r="1272" spans="1:2" x14ac:dyDescent="0.25">
      <c r="A1272" s="12">
        <v>37285</v>
      </c>
      <c r="B1272" s="7">
        <v>2.0299999999999998</v>
      </c>
    </row>
    <row r="1273" spans="1:2" x14ac:dyDescent="0.25">
      <c r="A1273" s="12">
        <v>37286</v>
      </c>
      <c r="B1273" s="7">
        <v>2.2799999999999998</v>
      </c>
    </row>
    <row r="1274" spans="1:2" x14ac:dyDescent="0.25">
      <c r="A1274" s="12">
        <v>37287</v>
      </c>
      <c r="B1274" s="7">
        <v>2.2799999999999998</v>
      </c>
    </row>
    <row r="1275" spans="1:2" x14ac:dyDescent="0.25">
      <c r="A1275" s="12">
        <v>37288</v>
      </c>
      <c r="B1275" s="7">
        <v>2.2799999999999998</v>
      </c>
    </row>
    <row r="1276" spans="1:2" x14ac:dyDescent="0.25">
      <c r="A1276" s="12">
        <v>37291</v>
      </c>
      <c r="B1276" s="7">
        <v>2.2799999999999998</v>
      </c>
    </row>
    <row r="1277" spans="1:2" x14ac:dyDescent="0.25">
      <c r="A1277" s="12">
        <v>37292</v>
      </c>
      <c r="B1277" s="7">
        <v>2.2799999999999998</v>
      </c>
    </row>
    <row r="1278" spans="1:2" x14ac:dyDescent="0.25">
      <c r="A1278" s="12">
        <v>37293</v>
      </c>
      <c r="B1278" s="7">
        <v>2.14</v>
      </c>
    </row>
    <row r="1279" spans="1:2" x14ac:dyDescent="0.25">
      <c r="A1279" s="12">
        <v>37294</v>
      </c>
      <c r="B1279" s="7">
        <v>2.17</v>
      </c>
    </row>
    <row r="1280" spans="1:2" x14ac:dyDescent="0.25">
      <c r="A1280" s="12">
        <v>37295</v>
      </c>
      <c r="B1280" s="7">
        <v>2.21</v>
      </c>
    </row>
    <row r="1281" spans="1:2" x14ac:dyDescent="0.25">
      <c r="A1281" s="12">
        <v>37298</v>
      </c>
      <c r="B1281" s="7">
        <v>2.2200000000000002</v>
      </c>
    </row>
    <row r="1282" spans="1:2" x14ac:dyDescent="0.25">
      <c r="A1282" s="12">
        <v>37299</v>
      </c>
      <c r="B1282" s="7">
        <v>2.39</v>
      </c>
    </row>
    <row r="1283" spans="1:2" x14ac:dyDescent="0.25">
      <c r="A1283" s="12">
        <v>37300</v>
      </c>
      <c r="B1283" s="7">
        <v>2.37</v>
      </c>
    </row>
    <row r="1284" spans="1:2" x14ac:dyDescent="0.25">
      <c r="A1284" s="12">
        <v>37301</v>
      </c>
      <c r="B1284" s="7">
        <v>2.2599999999999998</v>
      </c>
    </row>
    <row r="1285" spans="1:2" x14ac:dyDescent="0.25">
      <c r="A1285" s="12">
        <v>37302</v>
      </c>
      <c r="B1285" s="7">
        <v>2.1800000000000002</v>
      </c>
    </row>
    <row r="1286" spans="1:2" x14ac:dyDescent="0.25">
      <c r="A1286" s="12">
        <v>37306</v>
      </c>
      <c r="B1286" s="7">
        <v>2.3199999999999998</v>
      </c>
    </row>
    <row r="1287" spans="1:2" x14ac:dyDescent="0.25">
      <c r="A1287" s="12">
        <v>37307</v>
      </c>
      <c r="B1287" s="7">
        <v>2.41</v>
      </c>
    </row>
    <row r="1288" spans="1:2" x14ac:dyDescent="0.25">
      <c r="A1288" s="12">
        <v>37308</v>
      </c>
      <c r="B1288" s="7">
        <v>2.4</v>
      </c>
    </row>
    <row r="1289" spans="1:2" x14ac:dyDescent="0.25">
      <c r="A1289" s="12">
        <v>37309</v>
      </c>
      <c r="B1289" s="7">
        <v>2.4</v>
      </c>
    </row>
    <row r="1290" spans="1:2" x14ac:dyDescent="0.25">
      <c r="A1290" s="12">
        <v>37312</v>
      </c>
      <c r="B1290" s="7">
        <v>2.4</v>
      </c>
    </row>
    <row r="1291" spans="1:2" x14ac:dyDescent="0.25">
      <c r="A1291" s="12">
        <v>37313</v>
      </c>
      <c r="B1291" s="7">
        <v>2.46</v>
      </c>
    </row>
    <row r="1292" spans="1:2" x14ac:dyDescent="0.25">
      <c r="A1292" s="12">
        <v>37314</v>
      </c>
      <c r="B1292" s="7">
        <v>2.4900000000000002</v>
      </c>
    </row>
    <row r="1293" spans="1:2" x14ac:dyDescent="0.25">
      <c r="A1293" s="12">
        <v>37315</v>
      </c>
      <c r="B1293" s="7">
        <v>2.4900000000000002</v>
      </c>
    </row>
    <row r="1294" spans="1:2" x14ac:dyDescent="0.25">
      <c r="A1294" s="12">
        <v>37316</v>
      </c>
      <c r="B1294" s="7">
        <v>2.5099999999999998</v>
      </c>
    </row>
    <row r="1295" spans="1:2" x14ac:dyDescent="0.25">
      <c r="A1295" s="12">
        <v>37319</v>
      </c>
      <c r="B1295" s="7">
        <v>2.66</v>
      </c>
    </row>
    <row r="1296" spans="1:2" x14ac:dyDescent="0.25">
      <c r="A1296" s="12">
        <v>37320</v>
      </c>
      <c r="B1296" s="7">
        <v>2.63</v>
      </c>
    </row>
    <row r="1297" spans="1:2" x14ac:dyDescent="0.25">
      <c r="A1297" s="12">
        <v>37321</v>
      </c>
      <c r="B1297" s="7">
        <v>2.52</v>
      </c>
    </row>
    <row r="1298" spans="1:2" x14ac:dyDescent="0.25">
      <c r="A1298" s="12">
        <v>37322</v>
      </c>
      <c r="B1298" s="7">
        <v>2.73</v>
      </c>
    </row>
    <row r="1299" spans="1:2" x14ac:dyDescent="0.25">
      <c r="A1299" s="12">
        <v>37323</v>
      </c>
      <c r="B1299" s="7">
        <v>2.82</v>
      </c>
    </row>
    <row r="1300" spans="1:2" x14ac:dyDescent="0.25">
      <c r="A1300" s="12">
        <v>37326</v>
      </c>
      <c r="B1300" s="7">
        <v>2.9</v>
      </c>
    </row>
    <row r="1301" spans="1:2" x14ac:dyDescent="0.25">
      <c r="A1301" s="12">
        <v>37327</v>
      </c>
      <c r="B1301" s="7">
        <v>2.94</v>
      </c>
    </row>
    <row r="1302" spans="1:2" x14ac:dyDescent="0.25">
      <c r="A1302" s="12">
        <v>37328</v>
      </c>
      <c r="B1302" s="7">
        <v>2.97</v>
      </c>
    </row>
    <row r="1303" spans="1:2" x14ac:dyDescent="0.25">
      <c r="A1303" s="12">
        <v>37329</v>
      </c>
      <c r="B1303" s="7">
        <v>2.78</v>
      </c>
    </row>
    <row r="1304" spans="1:2" x14ac:dyDescent="0.25">
      <c r="A1304" s="12">
        <v>37330</v>
      </c>
      <c r="B1304" s="7">
        <v>2.99</v>
      </c>
    </row>
    <row r="1305" spans="1:2" x14ac:dyDescent="0.25">
      <c r="A1305" s="12">
        <v>37333</v>
      </c>
      <c r="B1305" s="7">
        <v>3.15</v>
      </c>
    </row>
    <row r="1306" spans="1:2" x14ac:dyDescent="0.25">
      <c r="A1306" s="12">
        <v>37334</v>
      </c>
      <c r="B1306" s="7">
        <v>3.33</v>
      </c>
    </row>
    <row r="1307" spans="1:2" x14ac:dyDescent="0.25">
      <c r="A1307" s="12">
        <v>37335</v>
      </c>
      <c r="B1307" s="7">
        <v>3.29</v>
      </c>
    </row>
    <row r="1308" spans="1:2" x14ac:dyDescent="0.25">
      <c r="A1308" s="12">
        <v>37336</v>
      </c>
      <c r="B1308" s="7">
        <v>3.2</v>
      </c>
    </row>
    <row r="1309" spans="1:2" x14ac:dyDescent="0.25">
      <c r="A1309" s="12">
        <v>37337</v>
      </c>
      <c r="B1309" s="7">
        <v>3.57</v>
      </c>
    </row>
    <row r="1310" spans="1:2" x14ac:dyDescent="0.25">
      <c r="A1310" s="12">
        <v>37340</v>
      </c>
      <c r="B1310" s="7">
        <v>3.46</v>
      </c>
    </row>
    <row r="1311" spans="1:2" x14ac:dyDescent="0.25">
      <c r="A1311" s="12">
        <v>37341</v>
      </c>
      <c r="B1311" s="7">
        <v>3.59</v>
      </c>
    </row>
    <row r="1312" spans="1:2" x14ac:dyDescent="0.25">
      <c r="A1312" s="12">
        <v>37342</v>
      </c>
      <c r="B1312" s="7">
        <v>3.35</v>
      </c>
    </row>
    <row r="1313" spans="1:2" x14ac:dyDescent="0.25">
      <c r="A1313" s="12">
        <v>37343</v>
      </c>
      <c r="B1313" s="7">
        <v>3.18</v>
      </c>
    </row>
    <row r="1314" spans="1:2" x14ac:dyDescent="0.25">
      <c r="A1314" s="12">
        <v>37347</v>
      </c>
      <c r="B1314" s="7">
        <v>3.43</v>
      </c>
    </row>
    <row r="1315" spans="1:2" x14ac:dyDescent="0.25">
      <c r="A1315" s="12">
        <v>37348</v>
      </c>
      <c r="B1315" s="7">
        <v>3.72</v>
      </c>
    </row>
    <row r="1316" spans="1:2" x14ac:dyDescent="0.25">
      <c r="A1316" s="12">
        <v>37349</v>
      </c>
      <c r="B1316" s="7">
        <v>3.68</v>
      </c>
    </row>
    <row r="1317" spans="1:2" x14ac:dyDescent="0.25">
      <c r="A1317" s="12">
        <v>37350</v>
      </c>
      <c r="B1317" s="7">
        <v>3.56</v>
      </c>
    </row>
    <row r="1318" spans="1:2" x14ac:dyDescent="0.25">
      <c r="A1318" s="12">
        <v>37351</v>
      </c>
      <c r="B1318" s="7">
        <v>3.31</v>
      </c>
    </row>
    <row r="1319" spans="1:2" x14ac:dyDescent="0.25">
      <c r="A1319" s="12">
        <v>37354</v>
      </c>
      <c r="B1319" s="7">
        <v>3.36</v>
      </c>
    </row>
    <row r="1320" spans="1:2" x14ac:dyDescent="0.25">
      <c r="A1320" s="12">
        <v>37355</v>
      </c>
      <c r="B1320" s="7">
        <v>3.25</v>
      </c>
    </row>
    <row r="1321" spans="1:2" x14ac:dyDescent="0.25">
      <c r="A1321" s="12">
        <v>37356</v>
      </c>
      <c r="B1321" s="7">
        <v>3.25</v>
      </c>
    </row>
    <row r="1322" spans="1:2" x14ac:dyDescent="0.25">
      <c r="A1322" s="12">
        <v>37357</v>
      </c>
      <c r="B1322" s="7">
        <v>3.14</v>
      </c>
    </row>
    <row r="1323" spans="1:2" x14ac:dyDescent="0.25">
      <c r="A1323" s="12">
        <v>37358</v>
      </c>
      <c r="B1323" s="7">
        <v>3.07</v>
      </c>
    </row>
    <row r="1324" spans="1:2" x14ac:dyDescent="0.25">
      <c r="A1324" s="12">
        <v>37361</v>
      </c>
      <c r="B1324" s="7">
        <v>3.27</v>
      </c>
    </row>
    <row r="1325" spans="1:2" x14ac:dyDescent="0.25">
      <c r="A1325" s="12">
        <v>37362</v>
      </c>
      <c r="B1325" s="7">
        <v>3.44</v>
      </c>
    </row>
    <row r="1326" spans="1:2" x14ac:dyDescent="0.25">
      <c r="A1326" s="12">
        <v>37363</v>
      </c>
      <c r="B1326" s="7">
        <v>3.4</v>
      </c>
    </row>
    <row r="1327" spans="1:2" x14ac:dyDescent="0.25">
      <c r="A1327" s="12">
        <v>37364</v>
      </c>
      <c r="B1327" s="7">
        <v>3.5</v>
      </c>
    </row>
    <row r="1328" spans="1:2" x14ac:dyDescent="0.25">
      <c r="A1328" s="12">
        <v>37365</v>
      </c>
      <c r="B1328" s="7">
        <v>3.4</v>
      </c>
    </row>
    <row r="1329" spans="1:2" x14ac:dyDescent="0.25">
      <c r="A1329" s="12">
        <v>37368</v>
      </c>
      <c r="B1329" s="7">
        <v>3.58</v>
      </c>
    </row>
    <row r="1330" spans="1:2" x14ac:dyDescent="0.25">
      <c r="A1330" s="12">
        <v>37369</v>
      </c>
      <c r="B1330" s="7">
        <v>3.63</v>
      </c>
    </row>
    <row r="1331" spans="1:2" x14ac:dyDescent="0.25">
      <c r="A1331" s="12">
        <v>37370</v>
      </c>
      <c r="B1331" s="7">
        <v>3.53</v>
      </c>
    </row>
    <row r="1332" spans="1:2" x14ac:dyDescent="0.25">
      <c r="A1332" s="12">
        <v>37371</v>
      </c>
      <c r="B1332" s="7">
        <v>3.46</v>
      </c>
    </row>
    <row r="1333" spans="1:2" x14ac:dyDescent="0.25">
      <c r="A1333" s="12">
        <v>37372</v>
      </c>
      <c r="B1333" s="7">
        <v>3.32</v>
      </c>
    </row>
    <row r="1334" spans="1:2" x14ac:dyDescent="0.25">
      <c r="A1334" s="12">
        <v>37375</v>
      </c>
      <c r="B1334" s="7">
        <v>3.44</v>
      </c>
    </row>
    <row r="1335" spans="1:2" x14ac:dyDescent="0.25">
      <c r="A1335" s="12">
        <v>37376</v>
      </c>
      <c r="B1335" s="7">
        <v>3.65</v>
      </c>
    </row>
    <row r="1336" spans="1:2" x14ac:dyDescent="0.25">
      <c r="A1336" s="12">
        <v>37377</v>
      </c>
      <c r="B1336" s="7">
        <v>3.79</v>
      </c>
    </row>
    <row r="1337" spans="1:2" x14ac:dyDescent="0.25">
      <c r="A1337" s="12">
        <v>37378</v>
      </c>
      <c r="B1337" s="7">
        <v>3.65</v>
      </c>
    </row>
    <row r="1338" spans="1:2" x14ac:dyDescent="0.25">
      <c r="A1338" s="12">
        <v>37379</v>
      </c>
      <c r="B1338" s="7">
        <v>3.71</v>
      </c>
    </row>
    <row r="1339" spans="1:2" x14ac:dyDescent="0.25">
      <c r="A1339" s="12">
        <v>37382</v>
      </c>
      <c r="B1339" s="7">
        <v>3.61</v>
      </c>
    </row>
    <row r="1340" spans="1:2" x14ac:dyDescent="0.25">
      <c r="A1340" s="12">
        <v>37383</v>
      </c>
      <c r="B1340" s="7">
        <v>3.5</v>
      </c>
    </row>
    <row r="1341" spans="1:2" x14ac:dyDescent="0.25">
      <c r="A1341" s="12">
        <v>37384</v>
      </c>
      <c r="B1341" s="7">
        <v>3.74</v>
      </c>
    </row>
    <row r="1342" spans="1:2" x14ac:dyDescent="0.25">
      <c r="A1342" s="12">
        <v>37385</v>
      </c>
      <c r="B1342" s="7">
        <v>3.72</v>
      </c>
    </row>
    <row r="1343" spans="1:2" x14ac:dyDescent="0.25">
      <c r="A1343" s="12">
        <v>37386</v>
      </c>
      <c r="B1343" s="7">
        <v>3.7</v>
      </c>
    </row>
    <row r="1344" spans="1:2" x14ac:dyDescent="0.25">
      <c r="A1344" s="12">
        <v>37389</v>
      </c>
      <c r="B1344" s="7">
        <v>3.62</v>
      </c>
    </row>
    <row r="1345" spans="1:2" x14ac:dyDescent="0.25">
      <c r="A1345" s="12">
        <v>37390</v>
      </c>
      <c r="B1345" s="7">
        <v>3.75</v>
      </c>
    </row>
    <row r="1346" spans="1:2" x14ac:dyDescent="0.25">
      <c r="A1346" s="12">
        <v>37391</v>
      </c>
      <c r="B1346" s="7">
        <v>3.6</v>
      </c>
    </row>
    <row r="1347" spans="1:2" x14ac:dyDescent="0.25">
      <c r="A1347" s="12">
        <v>37392</v>
      </c>
      <c r="B1347" s="7">
        <v>3.45</v>
      </c>
    </row>
    <row r="1348" spans="1:2" x14ac:dyDescent="0.25">
      <c r="A1348" s="12">
        <v>37393</v>
      </c>
      <c r="B1348" s="7">
        <v>3.41</v>
      </c>
    </row>
    <row r="1349" spans="1:2" x14ac:dyDescent="0.25">
      <c r="A1349" s="12">
        <v>37396</v>
      </c>
      <c r="B1349" s="7">
        <v>3.44</v>
      </c>
    </row>
    <row r="1350" spans="1:2" x14ac:dyDescent="0.25">
      <c r="A1350" s="12">
        <v>37397</v>
      </c>
      <c r="B1350" s="7">
        <v>3.33</v>
      </c>
    </row>
    <row r="1351" spans="1:2" x14ac:dyDescent="0.25">
      <c r="A1351" s="12">
        <v>37398</v>
      </c>
      <c r="B1351" s="7">
        <v>3.39</v>
      </c>
    </row>
    <row r="1352" spans="1:2" x14ac:dyDescent="0.25">
      <c r="A1352" s="12">
        <v>37399</v>
      </c>
      <c r="B1352" s="7">
        <v>3.38</v>
      </c>
    </row>
    <row r="1353" spans="1:2" x14ac:dyDescent="0.25">
      <c r="A1353" s="12">
        <v>37400</v>
      </c>
      <c r="B1353" s="7">
        <v>3.21</v>
      </c>
    </row>
    <row r="1354" spans="1:2" x14ac:dyDescent="0.25">
      <c r="A1354" s="12">
        <v>37404</v>
      </c>
      <c r="B1354" s="7">
        <v>3.18</v>
      </c>
    </row>
    <row r="1355" spans="1:2" x14ac:dyDescent="0.25">
      <c r="A1355" s="12">
        <v>37405</v>
      </c>
      <c r="B1355" s="7">
        <v>3.3</v>
      </c>
    </row>
    <row r="1356" spans="1:2" x14ac:dyDescent="0.25">
      <c r="A1356" s="12">
        <v>37406</v>
      </c>
      <c r="B1356" s="7">
        <v>3.33</v>
      </c>
    </row>
    <row r="1357" spans="1:2" x14ac:dyDescent="0.25">
      <c r="A1357" s="12">
        <v>37407</v>
      </c>
      <c r="B1357" s="7">
        <v>3.15</v>
      </c>
    </row>
    <row r="1358" spans="1:2" x14ac:dyDescent="0.25">
      <c r="A1358" s="12">
        <v>37410</v>
      </c>
      <c r="B1358" s="7">
        <v>3.18</v>
      </c>
    </row>
    <row r="1359" spans="1:2" x14ac:dyDescent="0.25">
      <c r="A1359" s="12">
        <v>37411</v>
      </c>
      <c r="B1359" s="7">
        <v>3.31</v>
      </c>
    </row>
    <row r="1360" spans="1:2" x14ac:dyDescent="0.25">
      <c r="A1360" s="12">
        <v>37412</v>
      </c>
      <c r="B1360" s="7">
        <v>3.29</v>
      </c>
    </row>
    <row r="1361" spans="1:2" x14ac:dyDescent="0.25">
      <c r="A1361" s="12">
        <v>37413</v>
      </c>
      <c r="B1361" s="7">
        <v>3.29</v>
      </c>
    </row>
    <row r="1362" spans="1:2" x14ac:dyDescent="0.25">
      <c r="A1362" s="12">
        <v>37414</v>
      </c>
      <c r="B1362" s="7">
        <v>3.11</v>
      </c>
    </row>
    <row r="1363" spans="1:2" x14ac:dyDescent="0.25">
      <c r="A1363" s="12">
        <v>37417</v>
      </c>
      <c r="B1363" s="7">
        <v>3.14</v>
      </c>
    </row>
    <row r="1364" spans="1:2" x14ac:dyDescent="0.25">
      <c r="A1364" s="12">
        <v>37418</v>
      </c>
      <c r="B1364" s="7">
        <v>3.11</v>
      </c>
    </row>
    <row r="1365" spans="1:2" x14ac:dyDescent="0.25">
      <c r="A1365" s="12">
        <v>37419</v>
      </c>
      <c r="B1365" s="7">
        <v>3.15</v>
      </c>
    </row>
    <row r="1366" spans="1:2" x14ac:dyDescent="0.25">
      <c r="A1366" s="12">
        <v>37420</v>
      </c>
      <c r="B1366" s="7">
        <v>3.04</v>
      </c>
    </row>
    <row r="1367" spans="1:2" x14ac:dyDescent="0.25">
      <c r="A1367" s="12">
        <v>37421</v>
      </c>
      <c r="B1367" s="7">
        <v>3.13</v>
      </c>
    </row>
    <row r="1368" spans="1:2" x14ac:dyDescent="0.25">
      <c r="A1368" s="12">
        <v>37424</v>
      </c>
      <c r="B1368" s="7">
        <v>3.34</v>
      </c>
    </row>
    <row r="1369" spans="1:2" x14ac:dyDescent="0.25">
      <c r="A1369" s="12">
        <v>37425</v>
      </c>
      <c r="B1369" s="7">
        <v>3.23</v>
      </c>
    </row>
    <row r="1370" spans="1:2" x14ac:dyDescent="0.25">
      <c r="A1370" s="12">
        <v>37426</v>
      </c>
      <c r="B1370" s="7">
        <v>3.24</v>
      </c>
    </row>
    <row r="1371" spans="1:2" x14ac:dyDescent="0.25">
      <c r="A1371" s="12">
        <v>37427</v>
      </c>
      <c r="B1371" s="7">
        <v>3.33</v>
      </c>
    </row>
    <row r="1372" spans="1:2" x14ac:dyDescent="0.25">
      <c r="A1372" s="12">
        <v>37428</v>
      </c>
      <c r="B1372" s="7">
        <v>3.18</v>
      </c>
    </row>
    <row r="1373" spans="1:2" x14ac:dyDescent="0.25">
      <c r="A1373" s="12">
        <v>37431</v>
      </c>
      <c r="B1373" s="7">
        <v>3.33</v>
      </c>
    </row>
    <row r="1374" spans="1:2" x14ac:dyDescent="0.25">
      <c r="A1374" s="12">
        <v>37432</v>
      </c>
      <c r="B1374" s="7">
        <v>3.49</v>
      </c>
    </row>
    <row r="1375" spans="1:2" x14ac:dyDescent="0.25">
      <c r="A1375" s="12">
        <v>37433</v>
      </c>
      <c r="B1375" s="7">
        <v>3.92</v>
      </c>
    </row>
    <row r="1376" spans="1:2" x14ac:dyDescent="0.25">
      <c r="A1376" s="12">
        <v>37434</v>
      </c>
      <c r="B1376" s="7">
        <v>3.22</v>
      </c>
    </row>
    <row r="1377" spans="1:2" x14ac:dyDescent="0.25">
      <c r="A1377" s="12">
        <v>37435</v>
      </c>
      <c r="B1377" s="7">
        <v>3.2</v>
      </c>
    </row>
    <row r="1378" spans="1:2" x14ac:dyDescent="0.25">
      <c r="A1378" s="12">
        <v>37438</v>
      </c>
      <c r="B1378" s="7">
        <v>3.28</v>
      </c>
    </row>
    <row r="1379" spans="1:2" x14ac:dyDescent="0.25">
      <c r="A1379" s="12">
        <v>37439</v>
      </c>
      <c r="B1379" s="7">
        <v>3.17</v>
      </c>
    </row>
    <row r="1380" spans="1:2" x14ac:dyDescent="0.25">
      <c r="A1380" s="12">
        <v>37440</v>
      </c>
      <c r="B1380" s="7">
        <v>3.08</v>
      </c>
    </row>
    <row r="1381" spans="1:2" x14ac:dyDescent="0.25">
      <c r="A1381" s="12">
        <v>37445</v>
      </c>
      <c r="B1381" s="7">
        <v>3.06</v>
      </c>
    </row>
    <row r="1382" spans="1:2" x14ac:dyDescent="0.25">
      <c r="A1382" s="12">
        <v>37446</v>
      </c>
      <c r="B1382" s="7">
        <v>2.97</v>
      </c>
    </row>
    <row r="1383" spans="1:2" x14ac:dyDescent="0.25">
      <c r="A1383" s="12">
        <v>37447</v>
      </c>
      <c r="B1383" s="7">
        <v>3.04</v>
      </c>
    </row>
    <row r="1384" spans="1:2" x14ac:dyDescent="0.25">
      <c r="A1384" s="12">
        <v>37448</v>
      </c>
      <c r="B1384" s="7">
        <v>2.85</v>
      </c>
    </row>
    <row r="1385" spans="1:2" x14ac:dyDescent="0.25">
      <c r="A1385" s="12">
        <v>37449</v>
      </c>
      <c r="B1385" s="7">
        <v>2.87</v>
      </c>
    </row>
    <row r="1386" spans="1:2" x14ac:dyDescent="0.25">
      <c r="A1386" s="12">
        <v>37452</v>
      </c>
      <c r="B1386" s="7">
        <v>2.83</v>
      </c>
    </row>
    <row r="1387" spans="1:2" x14ac:dyDescent="0.25">
      <c r="A1387" s="12">
        <v>37453</v>
      </c>
      <c r="B1387" s="7">
        <v>2.89</v>
      </c>
    </row>
    <row r="1388" spans="1:2" x14ac:dyDescent="0.25">
      <c r="A1388" s="12">
        <v>37454</v>
      </c>
      <c r="B1388" s="7">
        <v>2.97</v>
      </c>
    </row>
    <row r="1389" spans="1:2" x14ac:dyDescent="0.25">
      <c r="A1389" s="12">
        <v>37455</v>
      </c>
      <c r="B1389" s="7">
        <v>2.85</v>
      </c>
    </row>
    <row r="1390" spans="1:2" x14ac:dyDescent="0.25">
      <c r="A1390" s="12">
        <v>37456</v>
      </c>
      <c r="B1390" s="7">
        <v>2.95</v>
      </c>
    </row>
    <row r="1391" spans="1:2" x14ac:dyDescent="0.25">
      <c r="A1391" s="12">
        <v>37459</v>
      </c>
      <c r="B1391" s="7">
        <v>3.01</v>
      </c>
    </row>
    <row r="1392" spans="1:2" x14ac:dyDescent="0.25">
      <c r="A1392" s="12">
        <v>37460</v>
      </c>
      <c r="B1392" s="7">
        <v>2.95</v>
      </c>
    </row>
    <row r="1393" spans="1:2" x14ac:dyDescent="0.25">
      <c r="A1393" s="12">
        <v>37461</v>
      </c>
      <c r="B1393" s="7">
        <v>2.91</v>
      </c>
    </row>
    <row r="1394" spans="1:2" x14ac:dyDescent="0.25">
      <c r="A1394" s="12">
        <v>37462</v>
      </c>
      <c r="B1394" s="7">
        <v>3.05</v>
      </c>
    </row>
    <row r="1395" spans="1:2" x14ac:dyDescent="0.25">
      <c r="A1395" s="12">
        <v>37463</v>
      </c>
      <c r="B1395" s="7">
        <v>2.94</v>
      </c>
    </row>
    <row r="1396" spans="1:2" x14ac:dyDescent="0.25">
      <c r="A1396" s="12">
        <v>37466</v>
      </c>
      <c r="B1396" s="7">
        <v>3.07</v>
      </c>
    </row>
    <row r="1397" spans="1:2" x14ac:dyDescent="0.25">
      <c r="A1397" s="12">
        <v>37467</v>
      </c>
      <c r="B1397" s="7">
        <v>2.97</v>
      </c>
    </row>
    <row r="1398" spans="1:2" x14ac:dyDescent="0.25">
      <c r="A1398" s="12">
        <v>37468</v>
      </c>
      <c r="B1398" s="7">
        <v>3.02</v>
      </c>
    </row>
    <row r="1399" spans="1:2" x14ac:dyDescent="0.25">
      <c r="A1399" s="12">
        <v>37469</v>
      </c>
      <c r="B1399" s="7">
        <v>3.07</v>
      </c>
    </row>
    <row r="1400" spans="1:2" x14ac:dyDescent="0.25">
      <c r="A1400" s="12">
        <v>37470</v>
      </c>
      <c r="B1400" s="7">
        <v>2.9</v>
      </c>
    </row>
    <row r="1401" spans="1:2" x14ac:dyDescent="0.25">
      <c r="A1401" s="12">
        <v>37473</v>
      </c>
      <c r="B1401" s="7">
        <v>2.81</v>
      </c>
    </row>
    <row r="1402" spans="1:2" x14ac:dyDescent="0.25">
      <c r="A1402" s="12">
        <v>37474</v>
      </c>
      <c r="B1402" s="7">
        <v>2.8</v>
      </c>
    </row>
    <row r="1403" spans="1:2" x14ac:dyDescent="0.25">
      <c r="A1403" s="12">
        <v>37475</v>
      </c>
      <c r="B1403" s="7">
        <v>2.73</v>
      </c>
    </row>
    <row r="1404" spans="1:2" x14ac:dyDescent="0.25">
      <c r="A1404" s="12">
        <v>37476</v>
      </c>
      <c r="B1404" s="7">
        <v>2.75</v>
      </c>
    </row>
    <row r="1405" spans="1:2" x14ac:dyDescent="0.25">
      <c r="A1405" s="12">
        <v>37477</v>
      </c>
      <c r="B1405" s="7">
        <v>2.83</v>
      </c>
    </row>
    <row r="1406" spans="1:2" x14ac:dyDescent="0.25">
      <c r="A1406" s="12">
        <v>37480</v>
      </c>
      <c r="B1406" s="7">
        <v>2.91</v>
      </c>
    </row>
    <row r="1407" spans="1:2" x14ac:dyDescent="0.25">
      <c r="A1407" s="12">
        <v>37481</v>
      </c>
      <c r="B1407" s="7">
        <v>3.01</v>
      </c>
    </row>
    <row r="1408" spans="1:2" x14ac:dyDescent="0.25">
      <c r="A1408" s="12">
        <v>37482</v>
      </c>
      <c r="B1408" s="7">
        <v>3.03</v>
      </c>
    </row>
    <row r="1409" spans="1:2" x14ac:dyDescent="0.25">
      <c r="A1409" s="12">
        <v>37483</v>
      </c>
      <c r="B1409" s="7">
        <v>2.92</v>
      </c>
    </row>
    <row r="1410" spans="1:2" x14ac:dyDescent="0.25">
      <c r="A1410" s="12">
        <v>37484</v>
      </c>
      <c r="B1410" s="7">
        <v>3.1</v>
      </c>
    </row>
    <row r="1411" spans="1:2" x14ac:dyDescent="0.25">
      <c r="A1411" s="12">
        <v>37487</v>
      </c>
      <c r="B1411" s="7">
        <v>3.1</v>
      </c>
    </row>
    <row r="1412" spans="1:2" x14ac:dyDescent="0.25">
      <c r="A1412" s="12">
        <v>37488</v>
      </c>
      <c r="B1412" s="7">
        <v>3.25</v>
      </c>
    </row>
    <row r="1413" spans="1:2" x14ac:dyDescent="0.25">
      <c r="A1413" s="12">
        <v>37489</v>
      </c>
      <c r="B1413" s="7">
        <v>3.22</v>
      </c>
    </row>
    <row r="1414" spans="1:2" x14ac:dyDescent="0.25">
      <c r="A1414" s="12">
        <v>37490</v>
      </c>
      <c r="B1414" s="7">
        <v>3.36</v>
      </c>
    </row>
    <row r="1415" spans="1:2" x14ac:dyDescent="0.25">
      <c r="A1415" s="12">
        <v>37491</v>
      </c>
      <c r="B1415" s="7">
        <v>3.48</v>
      </c>
    </row>
    <row r="1416" spans="1:2" x14ac:dyDescent="0.25">
      <c r="A1416" s="12">
        <v>37494</v>
      </c>
      <c r="B1416" s="7">
        <v>3.51</v>
      </c>
    </row>
    <row r="1417" spans="1:2" x14ac:dyDescent="0.25">
      <c r="A1417" s="12">
        <v>37495</v>
      </c>
      <c r="B1417" s="7">
        <v>3.47</v>
      </c>
    </row>
    <row r="1418" spans="1:2" x14ac:dyDescent="0.25">
      <c r="A1418" s="12">
        <v>37496</v>
      </c>
      <c r="B1418" s="7">
        <v>3.31</v>
      </c>
    </row>
    <row r="1419" spans="1:2" x14ac:dyDescent="0.25">
      <c r="A1419" s="12">
        <v>37497</v>
      </c>
      <c r="B1419" s="7">
        <v>3.25</v>
      </c>
    </row>
    <row r="1420" spans="1:2" x14ac:dyDescent="0.25">
      <c r="A1420" s="12">
        <v>37498</v>
      </c>
      <c r="B1420" s="7">
        <v>3.12</v>
      </c>
    </row>
    <row r="1421" spans="1:2" x14ac:dyDescent="0.25">
      <c r="A1421" s="12">
        <v>37502</v>
      </c>
      <c r="B1421" s="7">
        <v>3.1</v>
      </c>
    </row>
    <row r="1422" spans="1:2" x14ac:dyDescent="0.25">
      <c r="A1422" s="12">
        <v>37503</v>
      </c>
      <c r="B1422" s="7">
        <v>3.13</v>
      </c>
    </row>
    <row r="1423" spans="1:2" x14ac:dyDescent="0.25">
      <c r="A1423" s="12">
        <v>37504</v>
      </c>
      <c r="B1423" s="7">
        <v>3.2</v>
      </c>
    </row>
    <row r="1424" spans="1:2" x14ac:dyDescent="0.25">
      <c r="A1424" s="12">
        <v>37505</v>
      </c>
      <c r="B1424" s="7">
        <v>3.39</v>
      </c>
    </row>
    <row r="1425" spans="1:2" x14ac:dyDescent="0.25">
      <c r="A1425" s="12">
        <v>37508</v>
      </c>
      <c r="B1425" s="7">
        <v>3.24</v>
      </c>
    </row>
    <row r="1426" spans="1:2" x14ac:dyDescent="0.25">
      <c r="A1426" s="12">
        <v>37509</v>
      </c>
      <c r="B1426" s="7">
        <v>3.35</v>
      </c>
    </row>
    <row r="1427" spans="1:2" x14ac:dyDescent="0.25">
      <c r="A1427" s="12">
        <v>37510</v>
      </c>
      <c r="B1427" s="7">
        <v>3.33</v>
      </c>
    </row>
    <row r="1428" spans="1:2" x14ac:dyDescent="0.25">
      <c r="A1428" s="12">
        <v>37511</v>
      </c>
      <c r="B1428" s="7">
        <v>3.22</v>
      </c>
    </row>
    <row r="1429" spans="1:2" x14ac:dyDescent="0.25">
      <c r="A1429" s="12">
        <v>37512</v>
      </c>
      <c r="B1429" s="7">
        <v>3.37</v>
      </c>
    </row>
    <row r="1430" spans="1:2" x14ac:dyDescent="0.25">
      <c r="A1430" s="12">
        <v>37515</v>
      </c>
      <c r="B1430" s="7">
        <v>3.45</v>
      </c>
    </row>
    <row r="1431" spans="1:2" x14ac:dyDescent="0.25">
      <c r="A1431" s="12">
        <v>37516</v>
      </c>
      <c r="B1431" s="7">
        <v>3.46</v>
      </c>
    </row>
    <row r="1432" spans="1:2" x14ac:dyDescent="0.25">
      <c r="A1432" s="12">
        <v>37517</v>
      </c>
      <c r="B1432" s="7">
        <v>3.8</v>
      </c>
    </row>
    <row r="1433" spans="1:2" x14ac:dyDescent="0.25">
      <c r="A1433" s="12">
        <v>37518</v>
      </c>
      <c r="B1433" s="7">
        <v>3.9</v>
      </c>
    </row>
    <row r="1434" spans="1:2" x14ac:dyDescent="0.25">
      <c r="A1434" s="12">
        <v>37519</v>
      </c>
      <c r="B1434" s="7">
        <v>3.95</v>
      </c>
    </row>
    <row r="1435" spans="1:2" x14ac:dyDescent="0.25">
      <c r="A1435" s="12">
        <v>37522</v>
      </c>
      <c r="B1435" s="7">
        <v>3.87</v>
      </c>
    </row>
    <row r="1436" spans="1:2" x14ac:dyDescent="0.25">
      <c r="A1436" s="12">
        <v>37523</v>
      </c>
      <c r="B1436" s="7">
        <v>4</v>
      </c>
    </row>
    <row r="1437" spans="1:2" x14ac:dyDescent="0.25">
      <c r="A1437" s="12">
        <v>37524</v>
      </c>
      <c r="B1437" s="7">
        <v>3.76</v>
      </c>
    </row>
    <row r="1438" spans="1:2" x14ac:dyDescent="0.25">
      <c r="A1438" s="12">
        <v>37525</v>
      </c>
      <c r="B1438" s="7">
        <v>3.61</v>
      </c>
    </row>
    <row r="1439" spans="1:2" x14ac:dyDescent="0.25">
      <c r="A1439" s="12">
        <v>37526</v>
      </c>
      <c r="B1439" s="7">
        <v>3.76</v>
      </c>
    </row>
    <row r="1440" spans="1:2" x14ac:dyDescent="0.25">
      <c r="A1440" s="12">
        <v>37529</v>
      </c>
      <c r="B1440" s="7">
        <v>4.09</v>
      </c>
    </row>
    <row r="1441" spans="1:2" x14ac:dyDescent="0.25">
      <c r="A1441" s="12">
        <v>37530</v>
      </c>
      <c r="B1441" s="7">
        <v>4.41</v>
      </c>
    </row>
    <row r="1442" spans="1:2" x14ac:dyDescent="0.25">
      <c r="A1442" s="12">
        <v>37531</v>
      </c>
      <c r="B1442" s="7">
        <v>4.2699999999999996</v>
      </c>
    </row>
    <row r="1443" spans="1:2" x14ac:dyDescent="0.25">
      <c r="A1443" s="12">
        <v>37532</v>
      </c>
      <c r="B1443" s="7">
        <v>4.2300000000000004</v>
      </c>
    </row>
    <row r="1444" spans="1:2" x14ac:dyDescent="0.25">
      <c r="A1444" s="12">
        <v>37533</v>
      </c>
      <c r="B1444" s="7">
        <v>3.86</v>
      </c>
    </row>
    <row r="1445" spans="1:2" x14ac:dyDescent="0.25">
      <c r="A1445" s="12">
        <v>37536</v>
      </c>
      <c r="B1445" s="7">
        <v>3.77</v>
      </c>
    </row>
    <row r="1446" spans="1:2" x14ac:dyDescent="0.25">
      <c r="A1446" s="12">
        <v>37537</v>
      </c>
      <c r="B1446" s="7">
        <v>3.86</v>
      </c>
    </row>
    <row r="1447" spans="1:2" x14ac:dyDescent="0.25">
      <c r="A1447" s="12">
        <v>37538</v>
      </c>
      <c r="B1447" s="7">
        <v>3.91</v>
      </c>
    </row>
    <row r="1448" spans="1:2" x14ac:dyDescent="0.25">
      <c r="A1448" s="12">
        <v>37539</v>
      </c>
      <c r="B1448" s="7">
        <v>3.93</v>
      </c>
    </row>
    <row r="1449" spans="1:2" x14ac:dyDescent="0.25">
      <c r="A1449" s="12">
        <v>37540</v>
      </c>
      <c r="B1449" s="7">
        <v>3.8</v>
      </c>
    </row>
    <row r="1450" spans="1:2" x14ac:dyDescent="0.25">
      <c r="A1450" s="12">
        <v>37543</v>
      </c>
      <c r="B1450" s="7">
        <v>4.1900000000000004</v>
      </c>
    </row>
    <row r="1451" spans="1:2" x14ac:dyDescent="0.25">
      <c r="A1451" s="12">
        <v>37544</v>
      </c>
      <c r="B1451" s="7">
        <v>4.1900000000000004</v>
      </c>
    </row>
    <row r="1452" spans="1:2" x14ac:dyDescent="0.25">
      <c r="A1452" s="12">
        <v>37545</v>
      </c>
      <c r="B1452" s="7">
        <v>4.0999999999999996</v>
      </c>
    </row>
    <row r="1453" spans="1:2" x14ac:dyDescent="0.25">
      <c r="A1453" s="12">
        <v>37546</v>
      </c>
      <c r="B1453" s="7">
        <v>4.0999999999999996</v>
      </c>
    </row>
    <row r="1454" spans="1:2" x14ac:dyDescent="0.25">
      <c r="A1454" s="12">
        <v>37547</v>
      </c>
      <c r="B1454" s="7">
        <v>4.1100000000000003</v>
      </c>
    </row>
    <row r="1455" spans="1:2" x14ac:dyDescent="0.25">
      <c r="A1455" s="12">
        <v>37550</v>
      </c>
      <c r="B1455" s="7">
        <v>4.2300000000000004</v>
      </c>
    </row>
    <row r="1456" spans="1:2" x14ac:dyDescent="0.25">
      <c r="A1456" s="12">
        <v>37551</v>
      </c>
      <c r="B1456" s="7">
        <v>4.2</v>
      </c>
    </row>
    <row r="1457" spans="1:2" x14ac:dyDescent="0.25">
      <c r="A1457" s="12">
        <v>37552</v>
      </c>
      <c r="B1457" s="7">
        <v>4.24</v>
      </c>
    </row>
    <row r="1458" spans="1:2" x14ac:dyDescent="0.25">
      <c r="A1458" s="12">
        <v>37553</v>
      </c>
      <c r="B1458" s="7">
        <v>4.3</v>
      </c>
    </row>
    <row r="1459" spans="1:2" x14ac:dyDescent="0.25">
      <c r="A1459" s="12">
        <v>37554</v>
      </c>
      <c r="B1459" s="7">
        <v>4.12</v>
      </c>
    </row>
    <row r="1460" spans="1:2" x14ac:dyDescent="0.25">
      <c r="A1460" s="12">
        <v>37557</v>
      </c>
      <c r="B1460" s="7">
        <v>4.16</v>
      </c>
    </row>
    <row r="1461" spans="1:2" x14ac:dyDescent="0.25">
      <c r="A1461" s="12">
        <v>37558</v>
      </c>
      <c r="B1461" s="7">
        <v>4.2</v>
      </c>
    </row>
    <row r="1462" spans="1:2" x14ac:dyDescent="0.25">
      <c r="A1462" s="12">
        <v>37559</v>
      </c>
      <c r="B1462" s="7">
        <v>4.34</v>
      </c>
    </row>
    <row r="1463" spans="1:2" x14ac:dyDescent="0.25">
      <c r="A1463" s="12">
        <v>37560</v>
      </c>
      <c r="B1463" s="7">
        <v>4.3899999999999997</v>
      </c>
    </row>
    <row r="1464" spans="1:2" x14ac:dyDescent="0.25">
      <c r="A1464" s="12">
        <v>37561</v>
      </c>
      <c r="B1464" s="7">
        <v>4.07</v>
      </c>
    </row>
    <row r="1465" spans="1:2" x14ac:dyDescent="0.25">
      <c r="A1465" s="12">
        <v>37564</v>
      </c>
      <c r="B1465" s="7">
        <v>3.94</v>
      </c>
    </row>
    <row r="1466" spans="1:2" x14ac:dyDescent="0.25">
      <c r="A1466" s="12">
        <v>37565</v>
      </c>
      <c r="B1466" s="7">
        <v>3.9</v>
      </c>
    </row>
    <row r="1467" spans="1:2" x14ac:dyDescent="0.25">
      <c r="A1467" s="12">
        <v>37566</v>
      </c>
      <c r="B1467" s="7">
        <v>3.92</v>
      </c>
    </row>
    <row r="1468" spans="1:2" x14ac:dyDescent="0.25">
      <c r="A1468" s="12">
        <v>37567</v>
      </c>
      <c r="B1468" s="7">
        <v>3.9</v>
      </c>
    </row>
    <row r="1469" spans="1:2" x14ac:dyDescent="0.25">
      <c r="A1469" s="12">
        <v>37568</v>
      </c>
      <c r="B1469" s="7">
        <v>3.76</v>
      </c>
    </row>
    <row r="1470" spans="1:2" x14ac:dyDescent="0.25">
      <c r="A1470" s="12">
        <v>37571</v>
      </c>
      <c r="B1470" s="7">
        <v>3.83</v>
      </c>
    </row>
    <row r="1471" spans="1:2" x14ac:dyDescent="0.25">
      <c r="A1471" s="12">
        <v>37572</v>
      </c>
      <c r="B1471" s="7">
        <v>3.83</v>
      </c>
    </row>
    <row r="1472" spans="1:2" x14ac:dyDescent="0.25">
      <c r="A1472" s="12">
        <v>37573</v>
      </c>
      <c r="B1472" s="7">
        <v>3.83</v>
      </c>
    </row>
    <row r="1473" spans="1:2" x14ac:dyDescent="0.25">
      <c r="A1473" s="12">
        <v>37574</v>
      </c>
      <c r="B1473" s="7">
        <v>3.9</v>
      </c>
    </row>
    <row r="1474" spans="1:2" x14ac:dyDescent="0.25">
      <c r="A1474" s="12">
        <v>37575</v>
      </c>
      <c r="B1474" s="7">
        <v>3.92</v>
      </c>
    </row>
    <row r="1475" spans="1:2" x14ac:dyDescent="0.25">
      <c r="A1475" s="12">
        <v>37578</v>
      </c>
      <c r="B1475" s="7">
        <v>4.18</v>
      </c>
    </row>
    <row r="1476" spans="1:2" x14ac:dyDescent="0.25">
      <c r="A1476" s="12">
        <v>37579</v>
      </c>
      <c r="B1476" s="7">
        <v>4.25</v>
      </c>
    </row>
    <row r="1477" spans="1:2" x14ac:dyDescent="0.25">
      <c r="A1477" s="12">
        <v>37580</v>
      </c>
      <c r="B1477" s="7">
        <v>4.2699999999999996</v>
      </c>
    </row>
    <row r="1478" spans="1:2" x14ac:dyDescent="0.25">
      <c r="A1478" s="12">
        <v>37581</v>
      </c>
      <c r="B1478" s="7">
        <v>4.24</v>
      </c>
    </row>
    <row r="1479" spans="1:2" x14ac:dyDescent="0.25">
      <c r="A1479" s="12">
        <v>37582</v>
      </c>
      <c r="B1479" s="7">
        <v>4.32</v>
      </c>
    </row>
    <row r="1480" spans="1:2" x14ac:dyDescent="0.25">
      <c r="A1480" s="12">
        <v>37585</v>
      </c>
      <c r="B1480" s="7">
        <v>4.34</v>
      </c>
    </row>
    <row r="1481" spans="1:2" x14ac:dyDescent="0.25">
      <c r="A1481" s="12">
        <v>37586</v>
      </c>
      <c r="B1481" s="7">
        <v>4.2300000000000004</v>
      </c>
    </row>
    <row r="1482" spans="1:2" x14ac:dyDescent="0.25">
      <c r="A1482" s="12">
        <v>37587</v>
      </c>
      <c r="B1482" s="7">
        <v>4.1900000000000004</v>
      </c>
    </row>
    <row r="1483" spans="1:2" x14ac:dyDescent="0.25">
      <c r="A1483" s="12">
        <v>37592</v>
      </c>
      <c r="B1483" s="7">
        <v>4.2300000000000004</v>
      </c>
    </row>
    <row r="1484" spans="1:2" x14ac:dyDescent="0.25">
      <c r="A1484" s="12">
        <v>37593</v>
      </c>
      <c r="B1484" s="7">
        <v>4.3499999999999996</v>
      </c>
    </row>
    <row r="1485" spans="1:2" x14ac:dyDescent="0.25">
      <c r="A1485" s="12">
        <v>37594</v>
      </c>
      <c r="B1485" s="7">
        <v>4.24</v>
      </c>
    </row>
    <row r="1486" spans="1:2" x14ac:dyDescent="0.25">
      <c r="A1486" s="12">
        <v>37595</v>
      </c>
      <c r="B1486" s="7">
        <v>4.3499999999999996</v>
      </c>
    </row>
    <row r="1487" spans="1:2" x14ac:dyDescent="0.25">
      <c r="A1487" s="12">
        <v>37596</v>
      </c>
      <c r="B1487" s="7">
        <v>4.3899999999999997</v>
      </c>
    </row>
    <row r="1488" spans="1:2" x14ac:dyDescent="0.25">
      <c r="A1488" s="12">
        <v>37599</v>
      </c>
      <c r="B1488" s="7">
        <v>4.32</v>
      </c>
    </row>
    <row r="1489" spans="1:2" x14ac:dyDescent="0.25">
      <c r="A1489" s="12">
        <v>37600</v>
      </c>
      <c r="B1489" s="7">
        <v>4.4000000000000004</v>
      </c>
    </row>
    <row r="1490" spans="1:2" x14ac:dyDescent="0.25">
      <c r="A1490" s="12">
        <v>37601</v>
      </c>
      <c r="B1490" s="7">
        <v>4.63</v>
      </c>
    </row>
    <row r="1491" spans="1:2" x14ac:dyDescent="0.25">
      <c r="A1491" s="12">
        <v>37602</v>
      </c>
      <c r="B1491" s="7">
        <v>4.8099999999999996</v>
      </c>
    </row>
    <row r="1492" spans="1:2" x14ac:dyDescent="0.25">
      <c r="A1492" s="12">
        <v>37603</v>
      </c>
      <c r="B1492" s="7">
        <v>5.05</v>
      </c>
    </row>
    <row r="1493" spans="1:2" x14ac:dyDescent="0.25">
      <c r="A1493" s="12">
        <v>37606</v>
      </c>
      <c r="B1493" s="7">
        <v>5.31</v>
      </c>
    </row>
    <row r="1494" spans="1:2" x14ac:dyDescent="0.25">
      <c r="A1494" s="12">
        <v>37607</v>
      </c>
      <c r="B1494" s="7">
        <v>5.13</v>
      </c>
    </row>
    <row r="1495" spans="1:2" x14ac:dyDescent="0.25">
      <c r="A1495" s="12">
        <v>37608</v>
      </c>
      <c r="B1495" s="7">
        <v>4.9800000000000004</v>
      </c>
    </row>
    <row r="1496" spans="1:2" x14ac:dyDescent="0.25">
      <c r="A1496" s="12">
        <v>37609</v>
      </c>
      <c r="B1496" s="7">
        <v>5.14</v>
      </c>
    </row>
    <row r="1497" spans="1:2" x14ac:dyDescent="0.25">
      <c r="A1497" s="12">
        <v>37610</v>
      </c>
      <c r="B1497" s="7">
        <v>5.05</v>
      </c>
    </row>
    <row r="1498" spans="1:2" x14ac:dyDescent="0.25">
      <c r="A1498" s="12">
        <v>37613</v>
      </c>
      <c r="B1498" s="7">
        <v>5.03</v>
      </c>
    </row>
    <row r="1499" spans="1:2" x14ac:dyDescent="0.25">
      <c r="A1499" s="12">
        <v>37614</v>
      </c>
      <c r="B1499" s="7">
        <v>5.03</v>
      </c>
    </row>
    <row r="1500" spans="1:2" x14ac:dyDescent="0.25">
      <c r="A1500" s="12">
        <v>37616</v>
      </c>
      <c r="B1500" s="7">
        <v>4.9800000000000004</v>
      </c>
    </row>
    <row r="1501" spans="1:2" x14ac:dyDescent="0.25">
      <c r="A1501" s="12">
        <v>37617</v>
      </c>
      <c r="B1501" s="7">
        <v>4.8099999999999996</v>
      </c>
    </row>
    <row r="1502" spans="1:2" x14ac:dyDescent="0.25">
      <c r="A1502" s="12">
        <v>37620</v>
      </c>
      <c r="B1502" s="7">
        <v>4.74</v>
      </c>
    </row>
    <row r="1503" spans="1:2" x14ac:dyDescent="0.25">
      <c r="A1503" s="12">
        <v>37621</v>
      </c>
      <c r="B1503" s="7">
        <v>4.59</v>
      </c>
    </row>
    <row r="1504" spans="1:2" x14ac:dyDescent="0.25">
      <c r="A1504" s="12">
        <v>37623</v>
      </c>
      <c r="B1504" s="7">
        <v>4.93</v>
      </c>
    </row>
    <row r="1505" spans="1:2" x14ac:dyDescent="0.25">
      <c r="A1505" s="12">
        <v>37624</v>
      </c>
      <c r="B1505" s="7">
        <v>5.13</v>
      </c>
    </row>
    <row r="1506" spans="1:2" x14ac:dyDescent="0.25">
      <c r="A1506" s="12">
        <v>37627</v>
      </c>
      <c r="B1506" s="7">
        <v>4.9400000000000004</v>
      </c>
    </row>
    <row r="1507" spans="1:2" x14ac:dyDescent="0.25">
      <c r="A1507" s="12">
        <v>37628</v>
      </c>
      <c r="B1507" s="7">
        <v>4.8899999999999997</v>
      </c>
    </row>
    <row r="1508" spans="1:2" x14ac:dyDescent="0.25">
      <c r="A1508" s="12">
        <v>37629</v>
      </c>
      <c r="B1508" s="7">
        <v>5.07</v>
      </c>
    </row>
    <row r="1509" spans="1:2" x14ac:dyDescent="0.25">
      <c r="A1509" s="12">
        <v>37630</v>
      </c>
      <c r="B1509" s="7">
        <v>5.05</v>
      </c>
    </row>
    <row r="1510" spans="1:2" x14ac:dyDescent="0.25">
      <c r="A1510" s="12">
        <v>37631</v>
      </c>
      <c r="B1510" s="7">
        <v>5.19</v>
      </c>
    </row>
    <row r="1511" spans="1:2" x14ac:dyDescent="0.25">
      <c r="A1511" s="12">
        <v>37634</v>
      </c>
      <c r="B1511" s="7">
        <v>5.23</v>
      </c>
    </row>
    <row r="1512" spans="1:2" x14ac:dyDescent="0.25">
      <c r="A1512" s="12">
        <v>37635</v>
      </c>
      <c r="B1512" s="7">
        <v>5.25</v>
      </c>
    </row>
    <row r="1513" spans="1:2" x14ac:dyDescent="0.25">
      <c r="A1513" s="12">
        <v>37636</v>
      </c>
      <c r="B1513" s="7">
        <v>5.21</v>
      </c>
    </row>
    <row r="1514" spans="1:2" x14ac:dyDescent="0.25">
      <c r="A1514" s="12">
        <v>37637</v>
      </c>
      <c r="B1514" s="7">
        <v>5.5</v>
      </c>
    </row>
    <row r="1515" spans="1:2" x14ac:dyDescent="0.25">
      <c r="A1515" s="12">
        <v>37638</v>
      </c>
      <c r="B1515" s="7">
        <v>5.66</v>
      </c>
    </row>
    <row r="1516" spans="1:2" x14ac:dyDescent="0.25">
      <c r="A1516" s="12">
        <v>37642</v>
      </c>
      <c r="B1516" s="7">
        <v>5.47</v>
      </c>
    </row>
    <row r="1517" spans="1:2" x14ac:dyDescent="0.25">
      <c r="A1517" s="12">
        <v>37643</v>
      </c>
      <c r="B1517" s="7">
        <v>5.72</v>
      </c>
    </row>
    <row r="1518" spans="1:2" x14ac:dyDescent="0.25">
      <c r="A1518" s="12">
        <v>37644</v>
      </c>
      <c r="B1518" s="7">
        <v>6.55</v>
      </c>
    </row>
    <row r="1519" spans="1:2" x14ac:dyDescent="0.25">
      <c r="A1519" s="12">
        <v>37645</v>
      </c>
      <c r="B1519" s="7">
        <v>5.91</v>
      </c>
    </row>
    <row r="1520" spans="1:2" x14ac:dyDescent="0.25">
      <c r="A1520" s="12">
        <v>37648</v>
      </c>
      <c r="B1520" s="7">
        <v>5.91</v>
      </c>
    </row>
    <row r="1521" spans="1:2" x14ac:dyDescent="0.25">
      <c r="A1521" s="12">
        <v>37649</v>
      </c>
      <c r="B1521" s="7">
        <v>5.52</v>
      </c>
    </row>
    <row r="1522" spans="1:2" x14ac:dyDescent="0.25">
      <c r="A1522" s="12">
        <v>37650</v>
      </c>
      <c r="B1522" s="7">
        <v>5.61</v>
      </c>
    </row>
    <row r="1523" spans="1:2" x14ac:dyDescent="0.25">
      <c r="A1523" s="12">
        <v>37651</v>
      </c>
      <c r="B1523" s="7">
        <v>5.76</v>
      </c>
    </row>
    <row r="1524" spans="1:2" x14ac:dyDescent="0.25">
      <c r="A1524" s="12">
        <v>37652</v>
      </c>
      <c r="B1524" s="7">
        <v>5.58</v>
      </c>
    </row>
    <row r="1525" spans="1:2" x14ac:dyDescent="0.25">
      <c r="A1525" s="12">
        <v>37655</v>
      </c>
      <c r="B1525" s="7">
        <v>5.71</v>
      </c>
    </row>
    <row r="1526" spans="1:2" x14ac:dyDescent="0.25">
      <c r="A1526" s="12">
        <v>37656</v>
      </c>
      <c r="B1526" s="7">
        <v>6.26</v>
      </c>
    </row>
    <row r="1527" spans="1:2" x14ac:dyDescent="0.25">
      <c r="A1527" s="12">
        <v>37657</v>
      </c>
      <c r="B1527" s="7">
        <v>6.22</v>
      </c>
    </row>
    <row r="1528" spans="1:2" x14ac:dyDescent="0.25">
      <c r="A1528" s="12">
        <v>37658</v>
      </c>
      <c r="B1528" s="7">
        <v>6.08</v>
      </c>
    </row>
    <row r="1529" spans="1:2" x14ac:dyDescent="0.25">
      <c r="A1529" s="12">
        <v>37659</v>
      </c>
      <c r="B1529" s="7">
        <v>6.3</v>
      </c>
    </row>
    <row r="1530" spans="1:2" x14ac:dyDescent="0.25">
      <c r="A1530" s="12">
        <v>37662</v>
      </c>
      <c r="B1530" s="7">
        <v>6.35</v>
      </c>
    </row>
    <row r="1531" spans="1:2" x14ac:dyDescent="0.25">
      <c r="A1531" s="12">
        <v>37663</v>
      </c>
      <c r="B1531" s="7">
        <v>6.19</v>
      </c>
    </row>
    <row r="1532" spans="1:2" x14ac:dyDescent="0.25">
      <c r="A1532" s="12">
        <v>37664</v>
      </c>
      <c r="B1532" s="7">
        <v>6.19</v>
      </c>
    </row>
    <row r="1533" spans="1:2" x14ac:dyDescent="0.25">
      <c r="A1533" s="12">
        <v>37665</v>
      </c>
      <c r="B1533" s="7">
        <v>5.81</v>
      </c>
    </row>
    <row r="1534" spans="1:2" x14ac:dyDescent="0.25">
      <c r="A1534" s="12">
        <v>37666</v>
      </c>
      <c r="B1534" s="7">
        <v>5.88</v>
      </c>
    </row>
    <row r="1535" spans="1:2" x14ac:dyDescent="0.25">
      <c r="A1535" s="12">
        <v>37670</v>
      </c>
      <c r="B1535" s="7">
        <v>6.09</v>
      </c>
    </row>
    <row r="1536" spans="1:2" x14ac:dyDescent="0.25">
      <c r="A1536" s="12">
        <v>37671</v>
      </c>
      <c r="B1536" s="7">
        <v>6.1</v>
      </c>
    </row>
    <row r="1537" spans="1:2" x14ac:dyDescent="0.25">
      <c r="A1537" s="12">
        <v>37672</v>
      </c>
      <c r="B1537" s="7">
        <v>6.38</v>
      </c>
    </row>
    <row r="1538" spans="1:2" x14ac:dyDescent="0.25">
      <c r="A1538" s="12">
        <v>37673</v>
      </c>
      <c r="B1538" s="7">
        <v>6.73</v>
      </c>
    </row>
    <row r="1539" spans="1:2" x14ac:dyDescent="0.25">
      <c r="A1539" s="12">
        <v>37676</v>
      </c>
      <c r="B1539" s="7">
        <v>11.98</v>
      </c>
    </row>
    <row r="1540" spans="1:2" x14ac:dyDescent="0.25">
      <c r="A1540" s="12">
        <v>37677</v>
      </c>
      <c r="B1540" s="7">
        <v>18.48</v>
      </c>
    </row>
    <row r="1541" spans="1:2" x14ac:dyDescent="0.25">
      <c r="A1541" s="12">
        <v>37678</v>
      </c>
      <c r="B1541" s="7">
        <v>10.47</v>
      </c>
    </row>
    <row r="1542" spans="1:2" x14ac:dyDescent="0.25">
      <c r="A1542" s="12">
        <v>37679</v>
      </c>
      <c r="B1542" s="7">
        <v>8.42</v>
      </c>
    </row>
    <row r="1543" spans="1:2" x14ac:dyDescent="0.25">
      <c r="A1543" s="12">
        <v>37680</v>
      </c>
      <c r="B1543" s="7">
        <v>10.81</v>
      </c>
    </row>
    <row r="1544" spans="1:2" x14ac:dyDescent="0.25">
      <c r="A1544" s="12">
        <v>37683</v>
      </c>
      <c r="B1544" s="7">
        <v>8.51</v>
      </c>
    </row>
    <row r="1545" spans="1:2" x14ac:dyDescent="0.25">
      <c r="A1545" s="12">
        <v>37684</v>
      </c>
      <c r="B1545" s="7">
        <v>7.71</v>
      </c>
    </row>
    <row r="1546" spans="1:2" x14ac:dyDescent="0.25">
      <c r="A1546" s="12">
        <v>37685</v>
      </c>
      <c r="B1546" s="7">
        <v>7.8</v>
      </c>
    </row>
    <row r="1547" spans="1:2" x14ac:dyDescent="0.25">
      <c r="A1547" s="12">
        <v>37686</v>
      </c>
      <c r="B1547" s="7">
        <v>7.57</v>
      </c>
    </row>
    <row r="1548" spans="1:2" x14ac:dyDescent="0.25">
      <c r="A1548" s="12">
        <v>37687</v>
      </c>
      <c r="B1548" s="7">
        <v>7.42</v>
      </c>
    </row>
    <row r="1549" spans="1:2" x14ac:dyDescent="0.25">
      <c r="A1549" s="12">
        <v>37690</v>
      </c>
      <c r="B1549" s="7">
        <v>6.78</v>
      </c>
    </row>
    <row r="1550" spans="1:2" x14ac:dyDescent="0.25">
      <c r="A1550" s="12">
        <v>37691</v>
      </c>
      <c r="B1550" s="7">
        <v>6.25</v>
      </c>
    </row>
    <row r="1551" spans="1:2" x14ac:dyDescent="0.25">
      <c r="A1551" s="12">
        <v>37692</v>
      </c>
      <c r="B1551" s="7">
        <v>5.8</v>
      </c>
    </row>
    <row r="1552" spans="1:2" x14ac:dyDescent="0.25">
      <c r="A1552" s="12">
        <v>37693</v>
      </c>
      <c r="B1552" s="7">
        <v>5.71</v>
      </c>
    </row>
    <row r="1553" spans="1:2" x14ac:dyDescent="0.25">
      <c r="A1553" s="12">
        <v>37694</v>
      </c>
      <c r="B1553" s="7">
        <v>5.17</v>
      </c>
    </row>
    <row r="1554" spans="1:2" x14ac:dyDescent="0.25">
      <c r="A1554" s="12">
        <v>37697</v>
      </c>
      <c r="B1554" s="7">
        <v>5.32</v>
      </c>
    </row>
    <row r="1555" spans="1:2" x14ac:dyDescent="0.25">
      <c r="A1555" s="12">
        <v>37698</v>
      </c>
      <c r="B1555" s="7">
        <v>5.13</v>
      </c>
    </row>
    <row r="1556" spans="1:2" x14ac:dyDescent="0.25">
      <c r="A1556" s="12">
        <v>37699</v>
      </c>
      <c r="B1556" s="7">
        <v>5.2</v>
      </c>
    </row>
    <row r="1557" spans="1:2" x14ac:dyDescent="0.25">
      <c r="A1557" s="12">
        <v>37700</v>
      </c>
      <c r="B1557" s="7">
        <v>5.2</v>
      </c>
    </row>
    <row r="1558" spans="1:2" x14ac:dyDescent="0.25">
      <c r="A1558" s="12">
        <v>37701</v>
      </c>
      <c r="B1558" s="7">
        <v>5.05</v>
      </c>
    </row>
    <row r="1559" spans="1:2" x14ac:dyDescent="0.25">
      <c r="A1559" s="12">
        <v>37704</v>
      </c>
      <c r="B1559" s="7">
        <v>5.07</v>
      </c>
    </row>
    <row r="1560" spans="1:2" x14ac:dyDescent="0.25">
      <c r="A1560" s="12">
        <v>37705</v>
      </c>
      <c r="B1560" s="7">
        <v>5.07</v>
      </c>
    </row>
    <row r="1561" spans="1:2" x14ac:dyDescent="0.25">
      <c r="A1561" s="12">
        <v>37706</v>
      </c>
      <c r="B1561" s="7">
        <v>4.9000000000000004</v>
      </c>
    </row>
    <row r="1562" spans="1:2" x14ac:dyDescent="0.25">
      <c r="A1562" s="12">
        <v>37707</v>
      </c>
      <c r="B1562" s="7">
        <v>4.87</v>
      </c>
    </row>
    <row r="1563" spans="1:2" x14ac:dyDescent="0.25">
      <c r="A1563" s="12">
        <v>37708</v>
      </c>
      <c r="B1563" s="7">
        <v>5.0599999999999996</v>
      </c>
    </row>
    <row r="1564" spans="1:2" x14ac:dyDescent="0.25">
      <c r="A1564" s="12">
        <v>37711</v>
      </c>
      <c r="B1564" s="7">
        <v>5.01</v>
      </c>
    </row>
    <row r="1565" spans="1:2" x14ac:dyDescent="0.25">
      <c r="A1565" s="12">
        <v>37712</v>
      </c>
      <c r="B1565" s="7">
        <v>4.9000000000000004</v>
      </c>
    </row>
    <row r="1566" spans="1:2" x14ac:dyDescent="0.25">
      <c r="A1566" s="12">
        <v>37713</v>
      </c>
      <c r="B1566" s="7">
        <v>4.8899999999999997</v>
      </c>
    </row>
    <row r="1567" spans="1:2" x14ac:dyDescent="0.25">
      <c r="A1567" s="12">
        <v>37714</v>
      </c>
      <c r="B1567" s="7">
        <v>4.91</v>
      </c>
    </row>
    <row r="1568" spans="1:2" x14ac:dyDescent="0.25">
      <c r="A1568" s="12">
        <v>37715</v>
      </c>
      <c r="B1568" s="7">
        <v>4.8600000000000003</v>
      </c>
    </row>
    <row r="1569" spans="1:2" x14ac:dyDescent="0.25">
      <c r="A1569" s="12">
        <v>37718</v>
      </c>
      <c r="B1569" s="7">
        <v>4.9800000000000004</v>
      </c>
    </row>
    <row r="1570" spans="1:2" x14ac:dyDescent="0.25">
      <c r="A1570" s="12">
        <v>37719</v>
      </c>
      <c r="B1570" s="7">
        <v>5.21</v>
      </c>
    </row>
    <row r="1571" spans="1:2" x14ac:dyDescent="0.25">
      <c r="A1571" s="12">
        <v>37720</v>
      </c>
      <c r="B1571" s="7">
        <v>5.1100000000000003</v>
      </c>
    </row>
    <row r="1572" spans="1:2" x14ac:dyDescent="0.25">
      <c r="A1572" s="12">
        <v>37721</v>
      </c>
      <c r="B1572" s="7">
        <v>5.18</v>
      </c>
    </row>
    <row r="1573" spans="1:2" x14ac:dyDescent="0.25">
      <c r="A1573" s="12">
        <v>37722</v>
      </c>
      <c r="B1573" s="7">
        <v>5.28</v>
      </c>
    </row>
    <row r="1574" spans="1:2" x14ac:dyDescent="0.25">
      <c r="A1574" s="12">
        <v>37725</v>
      </c>
      <c r="B1574" s="7">
        <v>5.29</v>
      </c>
    </row>
    <row r="1575" spans="1:2" x14ac:dyDescent="0.25">
      <c r="A1575" s="12">
        <v>37726</v>
      </c>
      <c r="B1575" s="7">
        <v>5.53</v>
      </c>
    </row>
    <row r="1576" spans="1:2" x14ac:dyDescent="0.25">
      <c r="A1576" s="12">
        <v>37727</v>
      </c>
      <c r="B1576" s="7">
        <v>5.62</v>
      </c>
    </row>
    <row r="1577" spans="1:2" x14ac:dyDescent="0.25">
      <c r="A1577" s="12">
        <v>37728</v>
      </c>
      <c r="B1577" s="7">
        <v>5.54</v>
      </c>
    </row>
    <row r="1578" spans="1:2" x14ac:dyDescent="0.25">
      <c r="A1578" s="12">
        <v>37732</v>
      </c>
      <c r="B1578" s="7">
        <v>5.55</v>
      </c>
    </row>
    <row r="1579" spans="1:2" x14ac:dyDescent="0.25">
      <c r="A1579" s="12">
        <v>37733</v>
      </c>
      <c r="B1579" s="7">
        <v>5.58</v>
      </c>
    </row>
    <row r="1580" spans="1:2" x14ac:dyDescent="0.25">
      <c r="A1580" s="12">
        <v>37734</v>
      </c>
      <c r="B1580" s="7">
        <v>5.58</v>
      </c>
    </row>
    <row r="1581" spans="1:2" x14ac:dyDescent="0.25">
      <c r="A1581" s="12">
        <v>37735</v>
      </c>
      <c r="B1581" s="7">
        <v>5.46</v>
      </c>
    </row>
    <row r="1582" spans="1:2" x14ac:dyDescent="0.25">
      <c r="A1582" s="12">
        <v>37736</v>
      </c>
      <c r="B1582" s="7">
        <v>5.39</v>
      </c>
    </row>
    <row r="1583" spans="1:2" x14ac:dyDescent="0.25">
      <c r="A1583" s="12">
        <v>37739</v>
      </c>
      <c r="B1583" s="7">
        <v>5.3</v>
      </c>
    </row>
    <row r="1584" spans="1:2" x14ac:dyDescent="0.25">
      <c r="A1584" s="12">
        <v>37740</v>
      </c>
      <c r="B1584" s="7">
        <v>5.12</v>
      </c>
    </row>
    <row r="1585" spans="1:2" x14ac:dyDescent="0.25">
      <c r="A1585" s="12">
        <v>37741</v>
      </c>
      <c r="B1585" s="7">
        <v>5.25</v>
      </c>
    </row>
    <row r="1586" spans="1:2" x14ac:dyDescent="0.25">
      <c r="A1586" s="12">
        <v>37742</v>
      </c>
      <c r="B1586" s="7">
        <v>5.32</v>
      </c>
    </row>
    <row r="1587" spans="1:2" x14ac:dyDescent="0.25">
      <c r="A1587" s="12">
        <v>37743</v>
      </c>
      <c r="B1587" s="7">
        <v>5.24</v>
      </c>
    </row>
    <row r="1588" spans="1:2" x14ac:dyDescent="0.25">
      <c r="A1588" s="12">
        <v>37746</v>
      </c>
      <c r="B1588" s="7">
        <v>5.36</v>
      </c>
    </row>
    <row r="1589" spans="1:2" x14ac:dyDescent="0.25">
      <c r="A1589" s="12">
        <v>37747</v>
      </c>
      <c r="B1589" s="7">
        <v>5.64</v>
      </c>
    </row>
    <row r="1590" spans="1:2" x14ac:dyDescent="0.25">
      <c r="A1590" s="12">
        <v>37748</v>
      </c>
      <c r="B1590" s="7">
        <v>5.49</v>
      </c>
    </row>
    <row r="1591" spans="1:2" x14ac:dyDescent="0.25">
      <c r="A1591" s="12">
        <v>37749</v>
      </c>
      <c r="B1591" s="7">
        <v>5.65</v>
      </c>
    </row>
    <row r="1592" spans="1:2" x14ac:dyDescent="0.25">
      <c r="A1592" s="12">
        <v>37750</v>
      </c>
      <c r="B1592" s="7">
        <v>5.73</v>
      </c>
    </row>
    <row r="1593" spans="1:2" x14ac:dyDescent="0.25">
      <c r="A1593" s="12">
        <v>37753</v>
      </c>
      <c r="B1593" s="7">
        <v>5.91</v>
      </c>
    </row>
    <row r="1594" spans="1:2" x14ac:dyDescent="0.25">
      <c r="A1594" s="12">
        <v>37754</v>
      </c>
      <c r="B1594" s="7">
        <v>5.98</v>
      </c>
    </row>
    <row r="1595" spans="1:2" x14ac:dyDescent="0.25">
      <c r="A1595" s="12">
        <v>37755</v>
      </c>
      <c r="B1595" s="7">
        <v>6.17</v>
      </c>
    </row>
    <row r="1596" spans="1:2" x14ac:dyDescent="0.25">
      <c r="A1596" s="12">
        <v>37756</v>
      </c>
      <c r="B1596" s="7">
        <v>6.24</v>
      </c>
    </row>
    <row r="1597" spans="1:2" x14ac:dyDescent="0.25">
      <c r="A1597" s="12">
        <v>37757</v>
      </c>
      <c r="B1597" s="7">
        <v>5.96</v>
      </c>
    </row>
    <row r="1598" spans="1:2" x14ac:dyDescent="0.25">
      <c r="A1598" s="12">
        <v>37760</v>
      </c>
      <c r="B1598" s="7">
        <v>6.08</v>
      </c>
    </row>
    <row r="1599" spans="1:2" x14ac:dyDescent="0.25">
      <c r="A1599" s="12">
        <v>37761</v>
      </c>
      <c r="B1599" s="7">
        <v>5.93</v>
      </c>
    </row>
    <row r="1600" spans="1:2" x14ac:dyDescent="0.25">
      <c r="A1600" s="12">
        <v>37762</v>
      </c>
      <c r="B1600" s="7">
        <v>6.08</v>
      </c>
    </row>
    <row r="1601" spans="1:2" x14ac:dyDescent="0.25">
      <c r="A1601" s="12">
        <v>37763</v>
      </c>
      <c r="B1601" s="7">
        <v>6.09</v>
      </c>
    </row>
    <row r="1602" spans="1:2" x14ac:dyDescent="0.25">
      <c r="A1602" s="12">
        <v>37764</v>
      </c>
      <c r="B1602" s="7">
        <v>5.92</v>
      </c>
    </row>
    <row r="1603" spans="1:2" x14ac:dyDescent="0.25">
      <c r="A1603" s="12">
        <v>37768</v>
      </c>
      <c r="B1603" s="7">
        <v>5.84</v>
      </c>
    </row>
    <row r="1604" spans="1:2" x14ac:dyDescent="0.25">
      <c r="A1604" s="12">
        <v>37769</v>
      </c>
      <c r="B1604" s="7">
        <v>5.71</v>
      </c>
    </row>
    <row r="1605" spans="1:2" x14ac:dyDescent="0.25">
      <c r="A1605" s="12">
        <v>37770</v>
      </c>
      <c r="B1605" s="7">
        <v>5.76</v>
      </c>
    </row>
    <row r="1606" spans="1:2" x14ac:dyDescent="0.25">
      <c r="A1606" s="12">
        <v>37771</v>
      </c>
      <c r="B1606" s="7">
        <v>5.99</v>
      </c>
    </row>
    <row r="1607" spans="1:2" x14ac:dyDescent="0.25">
      <c r="A1607" s="12">
        <v>37774</v>
      </c>
      <c r="B1607" s="7">
        <v>6.22</v>
      </c>
    </row>
    <row r="1608" spans="1:2" x14ac:dyDescent="0.25">
      <c r="A1608" s="12">
        <v>37775</v>
      </c>
      <c r="B1608" s="7">
        <v>6.25</v>
      </c>
    </row>
    <row r="1609" spans="1:2" x14ac:dyDescent="0.25">
      <c r="A1609" s="12">
        <v>37776</v>
      </c>
      <c r="B1609" s="7">
        <v>6.4</v>
      </c>
    </row>
    <row r="1610" spans="1:2" x14ac:dyDescent="0.25">
      <c r="A1610" s="12">
        <v>37777</v>
      </c>
      <c r="B1610" s="7">
        <v>6.17</v>
      </c>
    </row>
    <row r="1611" spans="1:2" x14ac:dyDescent="0.25">
      <c r="A1611" s="12">
        <v>37778</v>
      </c>
      <c r="B1611" s="7">
        <v>6.25</v>
      </c>
    </row>
    <row r="1612" spans="1:2" x14ac:dyDescent="0.25">
      <c r="A1612" s="12">
        <v>37781</v>
      </c>
      <c r="B1612" s="7">
        <v>6.25</v>
      </c>
    </row>
    <row r="1613" spans="1:2" x14ac:dyDescent="0.25">
      <c r="A1613" s="12">
        <v>37782</v>
      </c>
      <c r="B1613" s="7">
        <v>6.08</v>
      </c>
    </row>
    <row r="1614" spans="1:2" x14ac:dyDescent="0.25">
      <c r="A1614" s="12">
        <v>37783</v>
      </c>
      <c r="B1614" s="7">
        <v>6.06</v>
      </c>
    </row>
    <row r="1615" spans="1:2" x14ac:dyDescent="0.25">
      <c r="A1615" s="12">
        <v>37784</v>
      </c>
      <c r="B1615" s="7">
        <v>5.86</v>
      </c>
    </row>
    <row r="1616" spans="1:2" x14ac:dyDescent="0.25">
      <c r="A1616" s="12">
        <v>37785</v>
      </c>
      <c r="B1616" s="7">
        <v>5.44</v>
      </c>
    </row>
    <row r="1617" spans="1:2" x14ac:dyDescent="0.25">
      <c r="A1617" s="12">
        <v>37788</v>
      </c>
      <c r="B1617" s="7">
        <v>5.45</v>
      </c>
    </row>
    <row r="1618" spans="1:2" x14ac:dyDescent="0.25">
      <c r="A1618" s="12">
        <v>37789</v>
      </c>
      <c r="B1618" s="7">
        <v>5.66</v>
      </c>
    </row>
    <row r="1619" spans="1:2" x14ac:dyDescent="0.25">
      <c r="A1619" s="12">
        <v>37790</v>
      </c>
      <c r="B1619" s="7">
        <v>5.53</v>
      </c>
    </row>
    <row r="1620" spans="1:2" x14ac:dyDescent="0.25">
      <c r="A1620" s="12">
        <v>37791</v>
      </c>
      <c r="B1620" s="7">
        <v>5.53</v>
      </c>
    </row>
    <row r="1621" spans="1:2" x14ac:dyDescent="0.25">
      <c r="A1621" s="12">
        <v>37792</v>
      </c>
      <c r="B1621" s="7">
        <v>5.68</v>
      </c>
    </row>
    <row r="1622" spans="1:2" x14ac:dyDescent="0.25">
      <c r="A1622" s="12">
        <v>37795</v>
      </c>
      <c r="B1622" s="7">
        <v>5.89</v>
      </c>
    </row>
    <row r="1623" spans="1:2" x14ac:dyDescent="0.25">
      <c r="A1623" s="12">
        <v>37796</v>
      </c>
      <c r="B1623" s="7">
        <v>5.84</v>
      </c>
    </row>
    <row r="1624" spans="1:2" x14ac:dyDescent="0.25">
      <c r="A1624" s="12">
        <v>37797</v>
      </c>
      <c r="B1624" s="7">
        <v>5.64</v>
      </c>
    </row>
    <row r="1625" spans="1:2" x14ac:dyDescent="0.25">
      <c r="A1625" s="12">
        <v>37798</v>
      </c>
      <c r="B1625" s="7">
        <v>5.49</v>
      </c>
    </row>
    <row r="1626" spans="1:2" x14ac:dyDescent="0.25">
      <c r="A1626" s="12">
        <v>37799</v>
      </c>
      <c r="B1626" s="7">
        <v>5.19</v>
      </c>
    </row>
    <row r="1627" spans="1:2" x14ac:dyDescent="0.25">
      <c r="A1627" s="12">
        <v>37802</v>
      </c>
      <c r="B1627" s="7">
        <v>5.31</v>
      </c>
    </row>
    <row r="1628" spans="1:2" x14ac:dyDescent="0.25">
      <c r="A1628" s="12">
        <v>37803</v>
      </c>
      <c r="B1628" s="7">
        <v>5.22</v>
      </c>
    </row>
    <row r="1629" spans="1:2" x14ac:dyDescent="0.25">
      <c r="A1629" s="12">
        <v>37804</v>
      </c>
      <c r="B1629" s="7">
        <v>5.05</v>
      </c>
    </row>
    <row r="1630" spans="1:2" x14ac:dyDescent="0.25">
      <c r="A1630" s="12">
        <v>37805</v>
      </c>
      <c r="B1630" s="7">
        <v>4.96</v>
      </c>
    </row>
    <row r="1631" spans="1:2" x14ac:dyDescent="0.25">
      <c r="A1631" s="12">
        <v>37809</v>
      </c>
      <c r="B1631" s="7">
        <v>5.2</v>
      </c>
    </row>
    <row r="1632" spans="1:2" x14ac:dyDescent="0.25">
      <c r="A1632" s="12">
        <v>37810</v>
      </c>
      <c r="B1632" s="7">
        <v>5.4</v>
      </c>
    </row>
    <row r="1633" spans="1:2" x14ac:dyDescent="0.25">
      <c r="A1633" s="12">
        <v>37811</v>
      </c>
      <c r="B1633" s="7">
        <v>5.56</v>
      </c>
    </row>
    <row r="1634" spans="1:2" x14ac:dyDescent="0.25">
      <c r="A1634" s="12">
        <v>37812</v>
      </c>
      <c r="B1634" s="7">
        <v>5.4</v>
      </c>
    </row>
    <row r="1635" spans="1:2" x14ac:dyDescent="0.25">
      <c r="A1635" s="12">
        <v>37813</v>
      </c>
      <c r="B1635" s="7">
        <v>5.22</v>
      </c>
    </row>
    <row r="1636" spans="1:2" x14ac:dyDescent="0.25">
      <c r="A1636" s="12">
        <v>37816</v>
      </c>
      <c r="B1636" s="7">
        <v>5.15</v>
      </c>
    </row>
    <row r="1637" spans="1:2" x14ac:dyDescent="0.25">
      <c r="A1637" s="12">
        <v>37817</v>
      </c>
      <c r="B1637" s="7">
        <v>5.17</v>
      </c>
    </row>
    <row r="1638" spans="1:2" x14ac:dyDescent="0.25">
      <c r="A1638" s="12">
        <v>37818</v>
      </c>
      <c r="B1638" s="7">
        <v>5</v>
      </c>
    </row>
    <row r="1639" spans="1:2" x14ac:dyDescent="0.25">
      <c r="A1639" s="12">
        <v>37819</v>
      </c>
      <c r="B1639" s="7">
        <v>4.96</v>
      </c>
    </row>
    <row r="1640" spans="1:2" x14ac:dyDescent="0.25">
      <c r="A1640" s="12">
        <v>37820</v>
      </c>
      <c r="B1640" s="7">
        <v>5.01</v>
      </c>
    </row>
    <row r="1641" spans="1:2" x14ac:dyDescent="0.25">
      <c r="A1641" s="12">
        <v>37823</v>
      </c>
      <c r="B1641" s="7">
        <v>5.1100000000000003</v>
      </c>
    </row>
    <row r="1642" spans="1:2" x14ac:dyDescent="0.25">
      <c r="A1642" s="12">
        <v>37824</v>
      </c>
      <c r="B1642" s="7">
        <v>5.04</v>
      </c>
    </row>
    <row r="1643" spans="1:2" x14ac:dyDescent="0.25">
      <c r="A1643" s="12">
        <v>37825</v>
      </c>
      <c r="B1643" s="7">
        <v>4.88</v>
      </c>
    </row>
    <row r="1644" spans="1:2" x14ac:dyDescent="0.25">
      <c r="A1644" s="12">
        <v>37826</v>
      </c>
      <c r="B1644" s="7">
        <v>4.8600000000000003</v>
      </c>
    </row>
    <row r="1645" spans="1:2" x14ac:dyDescent="0.25">
      <c r="A1645" s="12">
        <v>37827</v>
      </c>
      <c r="B1645" s="7">
        <v>4.68</v>
      </c>
    </row>
    <row r="1646" spans="1:2" x14ac:dyDescent="0.25">
      <c r="A1646" s="12">
        <v>37830</v>
      </c>
      <c r="B1646" s="7">
        <v>4.68</v>
      </c>
    </row>
    <row r="1647" spans="1:2" x14ac:dyDescent="0.25">
      <c r="A1647" s="12">
        <v>37831</v>
      </c>
      <c r="B1647" s="7">
        <v>4.72</v>
      </c>
    </row>
    <row r="1648" spans="1:2" x14ac:dyDescent="0.25">
      <c r="A1648" s="12">
        <v>37832</v>
      </c>
      <c r="B1648" s="7">
        <v>4.68</v>
      </c>
    </row>
    <row r="1649" spans="1:2" x14ac:dyDescent="0.25">
      <c r="A1649" s="12">
        <v>37833</v>
      </c>
      <c r="B1649" s="7">
        <v>4.63</v>
      </c>
    </row>
    <row r="1650" spans="1:2" x14ac:dyDescent="0.25">
      <c r="A1650" s="12">
        <v>37834</v>
      </c>
      <c r="B1650" s="7">
        <v>4.71</v>
      </c>
    </row>
    <row r="1651" spans="1:2" x14ac:dyDescent="0.25">
      <c r="A1651" s="12">
        <v>37837</v>
      </c>
      <c r="B1651" s="7">
        <v>4.8099999999999996</v>
      </c>
    </row>
    <row r="1652" spans="1:2" x14ac:dyDescent="0.25">
      <c r="A1652" s="12">
        <v>37838</v>
      </c>
      <c r="B1652" s="7">
        <v>4.71</v>
      </c>
    </row>
    <row r="1653" spans="1:2" x14ac:dyDescent="0.25">
      <c r="A1653" s="12">
        <v>37839</v>
      </c>
      <c r="B1653" s="7">
        <v>4.74</v>
      </c>
    </row>
    <row r="1654" spans="1:2" x14ac:dyDescent="0.25">
      <c r="A1654" s="12">
        <v>37840</v>
      </c>
      <c r="B1654" s="7">
        <v>4.8499999999999996</v>
      </c>
    </row>
    <row r="1655" spans="1:2" x14ac:dyDescent="0.25">
      <c r="A1655" s="12">
        <v>37841</v>
      </c>
      <c r="B1655" s="7">
        <v>5.0199999999999996</v>
      </c>
    </row>
    <row r="1656" spans="1:2" x14ac:dyDescent="0.25">
      <c r="A1656" s="12">
        <v>37844</v>
      </c>
      <c r="B1656" s="7">
        <v>5.08</v>
      </c>
    </row>
    <row r="1657" spans="1:2" x14ac:dyDescent="0.25">
      <c r="A1657" s="12">
        <v>37845</v>
      </c>
      <c r="B1657" s="7">
        <v>5.0599999999999996</v>
      </c>
    </row>
    <row r="1658" spans="1:2" x14ac:dyDescent="0.25">
      <c r="A1658" s="12">
        <v>37846</v>
      </c>
      <c r="B1658" s="7">
        <v>5.17</v>
      </c>
    </row>
    <row r="1659" spans="1:2" x14ac:dyDescent="0.25">
      <c r="A1659" s="12">
        <v>37847</v>
      </c>
      <c r="B1659" s="7">
        <v>5.0999999999999996</v>
      </c>
    </row>
    <row r="1660" spans="1:2" x14ac:dyDescent="0.25">
      <c r="A1660" s="12">
        <v>37848</v>
      </c>
      <c r="B1660" s="7">
        <v>4.83</v>
      </c>
    </row>
    <row r="1661" spans="1:2" x14ac:dyDescent="0.25">
      <c r="A1661" s="12">
        <v>37851</v>
      </c>
      <c r="B1661" s="7">
        <v>4.9400000000000004</v>
      </c>
    </row>
    <row r="1662" spans="1:2" x14ac:dyDescent="0.25">
      <c r="A1662" s="12">
        <v>37852</v>
      </c>
      <c r="B1662" s="7">
        <v>4.99</v>
      </c>
    </row>
    <row r="1663" spans="1:2" x14ac:dyDescent="0.25">
      <c r="A1663" s="12">
        <v>37853</v>
      </c>
      <c r="B1663" s="7">
        <v>5.03</v>
      </c>
    </row>
    <row r="1664" spans="1:2" x14ac:dyDescent="0.25">
      <c r="A1664" s="12">
        <v>37854</v>
      </c>
      <c r="B1664" s="7">
        <v>5.14</v>
      </c>
    </row>
    <row r="1665" spans="1:2" x14ac:dyDescent="0.25">
      <c r="A1665" s="12">
        <v>37855</v>
      </c>
      <c r="B1665" s="7">
        <v>5.24</v>
      </c>
    </row>
    <row r="1666" spans="1:2" x14ac:dyDescent="0.25">
      <c r="A1666" s="12">
        <v>37858</v>
      </c>
      <c r="B1666" s="7">
        <v>5.26</v>
      </c>
    </row>
    <row r="1667" spans="1:2" x14ac:dyDescent="0.25">
      <c r="A1667" s="12">
        <v>37859</v>
      </c>
      <c r="B1667" s="7">
        <v>5.09</v>
      </c>
    </row>
    <row r="1668" spans="1:2" x14ac:dyDescent="0.25">
      <c r="A1668" s="12">
        <v>37860</v>
      </c>
      <c r="B1668" s="7">
        <v>5.1100000000000003</v>
      </c>
    </row>
    <row r="1669" spans="1:2" x14ac:dyDescent="0.25">
      <c r="A1669" s="12">
        <v>37861</v>
      </c>
      <c r="B1669" s="7">
        <v>4.9400000000000004</v>
      </c>
    </row>
    <row r="1670" spans="1:2" x14ac:dyDescent="0.25">
      <c r="A1670" s="12">
        <v>37862</v>
      </c>
      <c r="B1670" s="7">
        <v>4.8600000000000003</v>
      </c>
    </row>
    <row r="1671" spans="1:2" x14ac:dyDescent="0.25">
      <c r="A1671" s="12">
        <v>37866</v>
      </c>
      <c r="B1671" s="7">
        <v>4.62</v>
      </c>
    </row>
    <row r="1672" spans="1:2" x14ac:dyDescent="0.25">
      <c r="A1672" s="12">
        <v>37867</v>
      </c>
      <c r="B1672" s="7">
        <v>4.68</v>
      </c>
    </row>
    <row r="1673" spans="1:2" x14ac:dyDescent="0.25">
      <c r="A1673" s="12">
        <v>37868</v>
      </c>
      <c r="B1673" s="7">
        <v>4.7</v>
      </c>
    </row>
    <row r="1674" spans="1:2" x14ac:dyDescent="0.25">
      <c r="A1674" s="12">
        <v>37869</v>
      </c>
      <c r="B1674" s="7">
        <v>4.76</v>
      </c>
    </row>
    <row r="1675" spans="1:2" x14ac:dyDescent="0.25">
      <c r="A1675" s="12">
        <v>37872</v>
      </c>
      <c r="B1675" s="7">
        <v>4.82</v>
      </c>
    </row>
    <row r="1676" spans="1:2" x14ac:dyDescent="0.25">
      <c r="A1676" s="12">
        <v>37873</v>
      </c>
      <c r="B1676" s="7">
        <v>4.7</v>
      </c>
    </row>
    <row r="1677" spans="1:2" x14ac:dyDescent="0.25">
      <c r="A1677" s="12">
        <v>37874</v>
      </c>
      <c r="B1677" s="7">
        <v>4.78</v>
      </c>
    </row>
    <row r="1678" spans="1:2" x14ac:dyDescent="0.25">
      <c r="A1678" s="12">
        <v>37875</v>
      </c>
      <c r="B1678" s="7">
        <v>4.8499999999999996</v>
      </c>
    </row>
    <row r="1679" spans="1:2" x14ac:dyDescent="0.25">
      <c r="A1679" s="12">
        <v>37876</v>
      </c>
      <c r="B1679" s="7">
        <v>4.66</v>
      </c>
    </row>
    <row r="1680" spans="1:2" x14ac:dyDescent="0.25">
      <c r="A1680" s="12">
        <v>37879</v>
      </c>
      <c r="B1680" s="7">
        <v>4.66</v>
      </c>
    </row>
    <row r="1681" spans="1:2" x14ac:dyDescent="0.25">
      <c r="A1681" s="12">
        <v>37880</v>
      </c>
      <c r="B1681" s="7">
        <v>4.67</v>
      </c>
    </row>
    <row r="1682" spans="1:2" x14ac:dyDescent="0.25">
      <c r="A1682" s="12">
        <v>37881</v>
      </c>
      <c r="B1682" s="7">
        <v>4.6100000000000003</v>
      </c>
    </row>
    <row r="1683" spans="1:2" x14ac:dyDescent="0.25">
      <c r="A1683" s="12">
        <v>37882</v>
      </c>
      <c r="B1683" s="7">
        <v>4.5199999999999996</v>
      </c>
    </row>
    <row r="1684" spans="1:2" x14ac:dyDescent="0.25">
      <c r="A1684" s="12">
        <v>37883</v>
      </c>
      <c r="B1684" s="7">
        <v>4.33</v>
      </c>
    </row>
    <row r="1685" spans="1:2" x14ac:dyDescent="0.25">
      <c r="A1685" s="12">
        <v>37886</v>
      </c>
      <c r="B1685" s="7">
        <v>4.38</v>
      </c>
    </row>
    <row r="1686" spans="1:2" x14ac:dyDescent="0.25">
      <c r="A1686" s="12">
        <v>37887</v>
      </c>
      <c r="B1686" s="7">
        <v>4.51</v>
      </c>
    </row>
    <row r="1687" spans="1:2" x14ac:dyDescent="0.25">
      <c r="A1687" s="12">
        <v>37888</v>
      </c>
      <c r="B1687" s="7">
        <v>4.58</v>
      </c>
    </row>
    <row r="1688" spans="1:2" x14ac:dyDescent="0.25">
      <c r="A1688" s="12">
        <v>37889</v>
      </c>
      <c r="B1688" s="7">
        <v>4.55</v>
      </c>
    </row>
    <row r="1689" spans="1:2" x14ac:dyDescent="0.25">
      <c r="A1689" s="12">
        <v>37890</v>
      </c>
      <c r="B1689" s="7">
        <v>4.42</v>
      </c>
    </row>
    <row r="1690" spans="1:2" x14ac:dyDescent="0.25">
      <c r="A1690" s="12">
        <v>37893</v>
      </c>
      <c r="B1690" s="7">
        <v>4.57</v>
      </c>
    </row>
    <row r="1691" spans="1:2" x14ac:dyDescent="0.25">
      <c r="A1691" s="12">
        <v>37894</v>
      </c>
      <c r="B1691" s="7">
        <v>4.66</v>
      </c>
    </row>
    <row r="1692" spans="1:2" x14ac:dyDescent="0.25">
      <c r="A1692" s="12">
        <v>37895</v>
      </c>
      <c r="B1692" s="7">
        <v>4.47</v>
      </c>
    </row>
    <row r="1693" spans="1:2" x14ac:dyDescent="0.25">
      <c r="A1693" s="12">
        <v>37896</v>
      </c>
      <c r="B1693" s="7">
        <v>4.42</v>
      </c>
    </row>
    <row r="1694" spans="1:2" x14ac:dyDescent="0.25">
      <c r="A1694" s="12">
        <v>37897</v>
      </c>
      <c r="B1694" s="7">
        <v>4.34</v>
      </c>
    </row>
    <row r="1695" spans="1:2" x14ac:dyDescent="0.25">
      <c r="A1695" s="12">
        <v>37900</v>
      </c>
      <c r="B1695" s="7">
        <v>4.4000000000000004</v>
      </c>
    </row>
    <row r="1696" spans="1:2" x14ac:dyDescent="0.25">
      <c r="A1696" s="12">
        <v>37901</v>
      </c>
      <c r="B1696" s="7">
        <v>4.66</v>
      </c>
    </row>
    <row r="1697" spans="1:2" x14ac:dyDescent="0.25">
      <c r="A1697" s="12">
        <v>37902</v>
      </c>
      <c r="B1697" s="7">
        <v>4.84</v>
      </c>
    </row>
    <row r="1698" spans="1:2" x14ac:dyDescent="0.25">
      <c r="A1698" s="12">
        <v>37903</v>
      </c>
      <c r="B1698" s="7">
        <v>4.78</v>
      </c>
    </row>
    <row r="1699" spans="1:2" x14ac:dyDescent="0.25">
      <c r="A1699" s="12">
        <v>37904</v>
      </c>
      <c r="B1699" s="7">
        <v>4.92</v>
      </c>
    </row>
    <row r="1700" spans="1:2" x14ac:dyDescent="0.25">
      <c r="A1700" s="12">
        <v>37907</v>
      </c>
      <c r="B1700" s="7">
        <v>4.96</v>
      </c>
    </row>
    <row r="1701" spans="1:2" x14ac:dyDescent="0.25">
      <c r="A1701" s="12">
        <v>37908</v>
      </c>
      <c r="B1701" s="7">
        <v>4.84</v>
      </c>
    </row>
    <row r="1702" spans="1:2" x14ac:dyDescent="0.25">
      <c r="A1702" s="12">
        <v>37909</v>
      </c>
      <c r="B1702" s="7">
        <v>4.93</v>
      </c>
    </row>
    <row r="1703" spans="1:2" x14ac:dyDescent="0.25">
      <c r="A1703" s="12">
        <v>37910</v>
      </c>
      <c r="B1703" s="7">
        <v>4.92</v>
      </c>
    </row>
    <row r="1704" spans="1:2" x14ac:dyDescent="0.25">
      <c r="A1704" s="12">
        <v>37911</v>
      </c>
      <c r="B1704" s="7">
        <v>4.53</v>
      </c>
    </row>
    <row r="1705" spans="1:2" x14ac:dyDescent="0.25">
      <c r="A1705" s="12">
        <v>37914</v>
      </c>
      <c r="B1705" s="7">
        <v>4.3</v>
      </c>
    </row>
    <row r="1706" spans="1:2" x14ac:dyDescent="0.25">
      <c r="A1706" s="12">
        <v>37915</v>
      </c>
      <c r="B1706" s="7">
        <v>4.6399999999999997</v>
      </c>
    </row>
    <row r="1707" spans="1:2" x14ac:dyDescent="0.25">
      <c r="A1707" s="12">
        <v>37916</v>
      </c>
      <c r="B1707" s="7">
        <v>4.8899999999999997</v>
      </c>
    </row>
    <row r="1708" spans="1:2" x14ac:dyDescent="0.25">
      <c r="A1708" s="12">
        <v>37917</v>
      </c>
      <c r="B1708" s="7">
        <v>4.9000000000000004</v>
      </c>
    </row>
    <row r="1709" spans="1:2" x14ac:dyDescent="0.25">
      <c r="A1709" s="12">
        <v>37918</v>
      </c>
      <c r="B1709" s="7">
        <v>4.78</v>
      </c>
    </row>
    <row r="1710" spans="1:2" x14ac:dyDescent="0.25">
      <c r="A1710" s="12">
        <v>37921</v>
      </c>
      <c r="B1710" s="7">
        <v>4.5599999999999996</v>
      </c>
    </row>
    <row r="1711" spans="1:2" x14ac:dyDescent="0.25">
      <c r="A1711" s="12">
        <v>37922</v>
      </c>
      <c r="B1711" s="7">
        <v>4.45</v>
      </c>
    </row>
    <row r="1712" spans="1:2" x14ac:dyDescent="0.25">
      <c r="A1712" s="12">
        <v>37923</v>
      </c>
      <c r="B1712" s="7">
        <v>4.51</v>
      </c>
    </row>
    <row r="1713" spans="1:2" x14ac:dyDescent="0.25">
      <c r="A1713" s="12">
        <v>37924</v>
      </c>
      <c r="B1713" s="7">
        <v>4.4000000000000004</v>
      </c>
    </row>
    <row r="1714" spans="1:2" x14ac:dyDescent="0.25">
      <c r="A1714" s="12">
        <v>37925</v>
      </c>
      <c r="B1714" s="7">
        <v>3.98</v>
      </c>
    </row>
    <row r="1715" spans="1:2" x14ac:dyDescent="0.25">
      <c r="A1715" s="12">
        <v>37928</v>
      </c>
      <c r="B1715" s="7">
        <v>4.12</v>
      </c>
    </row>
    <row r="1716" spans="1:2" x14ac:dyDescent="0.25">
      <c r="A1716" s="12">
        <v>37929</v>
      </c>
      <c r="B1716" s="7">
        <v>4.01</v>
      </c>
    </row>
    <row r="1717" spans="1:2" x14ac:dyDescent="0.25">
      <c r="A1717" s="12">
        <v>37930</v>
      </c>
      <c r="B1717" s="7">
        <v>4.46</v>
      </c>
    </row>
    <row r="1718" spans="1:2" x14ac:dyDescent="0.25">
      <c r="A1718" s="12">
        <v>37931</v>
      </c>
      <c r="B1718" s="7">
        <v>4.74</v>
      </c>
    </row>
    <row r="1719" spans="1:2" x14ac:dyDescent="0.25">
      <c r="A1719" s="12">
        <v>37932</v>
      </c>
      <c r="B1719" s="7">
        <v>4.4800000000000004</v>
      </c>
    </row>
    <row r="1720" spans="1:2" x14ac:dyDescent="0.25">
      <c r="A1720" s="12">
        <v>37935</v>
      </c>
      <c r="B1720" s="7">
        <v>4.42</v>
      </c>
    </row>
    <row r="1721" spans="1:2" x14ac:dyDescent="0.25">
      <c r="A1721" s="12">
        <v>37936</v>
      </c>
      <c r="B1721" s="7">
        <v>4.5199999999999996</v>
      </c>
    </row>
    <row r="1722" spans="1:2" x14ac:dyDescent="0.25">
      <c r="A1722" s="12">
        <v>37937</v>
      </c>
      <c r="B1722" s="7">
        <v>4.7699999999999996</v>
      </c>
    </row>
    <row r="1723" spans="1:2" x14ac:dyDescent="0.25">
      <c r="A1723" s="12">
        <v>37938</v>
      </c>
      <c r="B1723" s="7">
        <v>4.5999999999999996</v>
      </c>
    </row>
    <row r="1724" spans="1:2" x14ac:dyDescent="0.25">
      <c r="A1724" s="12">
        <v>37939</v>
      </c>
      <c r="B1724" s="7">
        <v>4.62</v>
      </c>
    </row>
    <row r="1725" spans="1:2" x14ac:dyDescent="0.25">
      <c r="A1725" s="12">
        <v>37942</v>
      </c>
      <c r="B1725" s="7">
        <v>4.49</v>
      </c>
    </row>
    <row r="1726" spans="1:2" x14ac:dyDescent="0.25">
      <c r="A1726" s="12">
        <v>37943</v>
      </c>
      <c r="B1726" s="7">
        <v>4.3499999999999996</v>
      </c>
    </row>
    <row r="1727" spans="1:2" x14ac:dyDescent="0.25">
      <c r="A1727" s="12">
        <v>37944</v>
      </c>
      <c r="B1727" s="7">
        <v>4.46</v>
      </c>
    </row>
    <row r="1728" spans="1:2" x14ac:dyDescent="0.25">
      <c r="A1728" s="12">
        <v>37945</v>
      </c>
      <c r="B1728" s="7">
        <v>4.3499999999999996</v>
      </c>
    </row>
    <row r="1729" spans="1:2" x14ac:dyDescent="0.25">
      <c r="A1729" s="12">
        <v>37946</v>
      </c>
      <c r="B1729" s="7">
        <v>4.1500000000000004</v>
      </c>
    </row>
    <row r="1730" spans="1:2" x14ac:dyDescent="0.25">
      <c r="A1730" s="12">
        <v>37949</v>
      </c>
      <c r="B1730" s="7">
        <v>4.57</v>
      </c>
    </row>
    <row r="1731" spans="1:2" x14ac:dyDescent="0.25">
      <c r="A1731" s="12">
        <v>37950</v>
      </c>
      <c r="B1731" s="7">
        <v>4.49</v>
      </c>
    </row>
    <row r="1732" spans="1:2" x14ac:dyDescent="0.25">
      <c r="A1732" s="12">
        <v>37951</v>
      </c>
      <c r="B1732" s="7">
        <v>4.8600000000000003</v>
      </c>
    </row>
    <row r="1733" spans="1:2" x14ac:dyDescent="0.25">
      <c r="A1733" s="12">
        <v>37956</v>
      </c>
      <c r="B1733" s="7">
        <v>5.0199999999999996</v>
      </c>
    </row>
    <row r="1734" spans="1:2" x14ac:dyDescent="0.25">
      <c r="A1734" s="12">
        <v>37957</v>
      </c>
      <c r="B1734" s="7">
        <v>5.45</v>
      </c>
    </row>
    <row r="1735" spans="1:2" x14ac:dyDescent="0.25">
      <c r="A1735" s="12">
        <v>37958</v>
      </c>
      <c r="B1735" s="7">
        <v>5.45</v>
      </c>
    </row>
    <row r="1736" spans="1:2" x14ac:dyDescent="0.25">
      <c r="A1736" s="12">
        <v>37959</v>
      </c>
      <c r="B1736" s="7">
        <v>5.7</v>
      </c>
    </row>
    <row r="1737" spans="1:2" x14ac:dyDescent="0.25">
      <c r="A1737" s="12">
        <v>37960</v>
      </c>
      <c r="B1737" s="7">
        <v>6.27</v>
      </c>
    </row>
    <row r="1738" spans="1:2" x14ac:dyDescent="0.25">
      <c r="A1738" s="12">
        <v>37963</v>
      </c>
      <c r="B1738" s="7">
        <v>6.06</v>
      </c>
    </row>
    <row r="1739" spans="1:2" x14ac:dyDescent="0.25">
      <c r="A1739" s="12">
        <v>37964</v>
      </c>
      <c r="B1739" s="7">
        <v>6.52</v>
      </c>
    </row>
    <row r="1740" spans="1:2" x14ac:dyDescent="0.25">
      <c r="A1740" s="12">
        <v>37965</v>
      </c>
      <c r="B1740" s="7">
        <v>6.67</v>
      </c>
    </row>
    <row r="1741" spans="1:2" x14ac:dyDescent="0.25">
      <c r="A1741" s="12">
        <v>37966</v>
      </c>
      <c r="B1741" s="7">
        <v>6.56</v>
      </c>
    </row>
    <row r="1742" spans="1:2" x14ac:dyDescent="0.25">
      <c r="A1742" s="12">
        <v>37967</v>
      </c>
      <c r="B1742" s="7">
        <v>6.73</v>
      </c>
    </row>
    <row r="1743" spans="1:2" x14ac:dyDescent="0.25">
      <c r="A1743" s="12">
        <v>37970</v>
      </c>
      <c r="B1743" s="7">
        <v>6.63</v>
      </c>
    </row>
    <row r="1744" spans="1:2" x14ac:dyDescent="0.25">
      <c r="A1744" s="12">
        <v>37971</v>
      </c>
      <c r="B1744" s="7">
        <v>6.58</v>
      </c>
    </row>
    <row r="1745" spans="1:2" x14ac:dyDescent="0.25">
      <c r="A1745" s="12">
        <v>37972</v>
      </c>
      <c r="B1745" s="7">
        <v>6.56</v>
      </c>
    </row>
    <row r="1746" spans="1:2" x14ac:dyDescent="0.25">
      <c r="A1746" s="12">
        <v>37973</v>
      </c>
      <c r="B1746" s="7">
        <v>6.98</v>
      </c>
    </row>
    <row r="1747" spans="1:2" x14ac:dyDescent="0.25">
      <c r="A1747" s="12">
        <v>37974</v>
      </c>
      <c r="B1747" s="7">
        <v>6.92</v>
      </c>
    </row>
    <row r="1748" spans="1:2" x14ac:dyDescent="0.25">
      <c r="A1748" s="12">
        <v>37977</v>
      </c>
      <c r="B1748" s="7">
        <v>6.32</v>
      </c>
    </row>
    <row r="1749" spans="1:2" x14ac:dyDescent="0.25">
      <c r="A1749" s="12">
        <v>37978</v>
      </c>
      <c r="B1749" s="7">
        <v>5.58</v>
      </c>
    </row>
    <row r="1750" spans="1:2" x14ac:dyDescent="0.25">
      <c r="A1750" s="12">
        <v>37979</v>
      </c>
      <c r="B1750" s="7">
        <v>5.5</v>
      </c>
    </row>
    <row r="1751" spans="1:2" x14ac:dyDescent="0.25">
      <c r="A1751" s="12">
        <v>37984</v>
      </c>
      <c r="B1751" s="7">
        <v>5.46</v>
      </c>
    </row>
    <row r="1752" spans="1:2" x14ac:dyDescent="0.25">
      <c r="A1752" s="12">
        <v>37985</v>
      </c>
      <c r="B1752" s="7">
        <v>5.96</v>
      </c>
    </row>
    <row r="1753" spans="1:2" x14ac:dyDescent="0.25">
      <c r="A1753" s="12">
        <v>37986</v>
      </c>
      <c r="B1753" s="7">
        <v>5.76</v>
      </c>
    </row>
    <row r="1754" spans="1:2" x14ac:dyDescent="0.25">
      <c r="A1754" s="12">
        <v>37991</v>
      </c>
      <c r="B1754" s="7">
        <v>6.28</v>
      </c>
    </row>
    <row r="1755" spans="1:2" x14ac:dyDescent="0.25">
      <c r="A1755" s="12">
        <v>37992</v>
      </c>
      <c r="B1755" s="7">
        <v>7.04</v>
      </c>
    </row>
    <row r="1756" spans="1:2" x14ac:dyDescent="0.25">
      <c r="A1756" s="12">
        <v>37993</v>
      </c>
      <c r="B1756" s="7">
        <v>6.61</v>
      </c>
    </row>
    <row r="1757" spans="1:2" x14ac:dyDescent="0.25">
      <c r="A1757" s="12">
        <v>37994</v>
      </c>
      <c r="B1757" s="7">
        <v>6.41</v>
      </c>
    </row>
    <row r="1758" spans="1:2" x14ac:dyDescent="0.25">
      <c r="A1758" s="12">
        <v>37995</v>
      </c>
      <c r="B1758" s="7">
        <v>6.91</v>
      </c>
    </row>
    <row r="1759" spans="1:2" x14ac:dyDescent="0.25">
      <c r="A1759" s="12">
        <v>37998</v>
      </c>
      <c r="B1759" s="7">
        <v>6.29</v>
      </c>
    </row>
    <row r="1760" spans="1:2" x14ac:dyDescent="0.25">
      <c r="A1760" s="12">
        <v>37999</v>
      </c>
      <c r="B1760" s="7">
        <v>6.26</v>
      </c>
    </row>
    <row r="1761" spans="1:2" x14ac:dyDescent="0.25">
      <c r="A1761" s="12">
        <v>38000</v>
      </c>
      <c r="B1761" s="7">
        <v>5.73</v>
      </c>
    </row>
    <row r="1762" spans="1:2" x14ac:dyDescent="0.25">
      <c r="A1762" s="12">
        <v>38001</v>
      </c>
      <c r="B1762" s="7">
        <v>6.02</v>
      </c>
    </row>
    <row r="1763" spans="1:2" x14ac:dyDescent="0.25">
      <c r="A1763" s="12">
        <v>38002</v>
      </c>
      <c r="B1763" s="7">
        <v>5.43</v>
      </c>
    </row>
    <row r="1764" spans="1:2" x14ac:dyDescent="0.25">
      <c r="A1764" s="12">
        <v>38006</v>
      </c>
      <c r="B1764" s="7">
        <v>6.15</v>
      </c>
    </row>
    <row r="1765" spans="1:2" x14ac:dyDescent="0.25">
      <c r="A1765" s="12">
        <v>38007</v>
      </c>
      <c r="B1765" s="7">
        <v>6.26</v>
      </c>
    </row>
    <row r="1766" spans="1:2" x14ac:dyDescent="0.25">
      <c r="A1766" s="12">
        <v>38008</v>
      </c>
      <c r="B1766" s="7">
        <v>6.03</v>
      </c>
    </row>
    <row r="1767" spans="1:2" x14ac:dyDescent="0.25">
      <c r="A1767" s="12">
        <v>38009</v>
      </c>
      <c r="B1767" s="7">
        <v>5.82</v>
      </c>
    </row>
    <row r="1768" spans="1:2" x14ac:dyDescent="0.25">
      <c r="A1768" s="12">
        <v>38012</v>
      </c>
      <c r="B1768" s="7">
        <v>5.7</v>
      </c>
    </row>
    <row r="1769" spans="1:2" x14ac:dyDescent="0.25">
      <c r="A1769" s="12">
        <v>38013</v>
      </c>
      <c r="B1769" s="7">
        <v>5.87</v>
      </c>
    </row>
    <row r="1770" spans="1:2" x14ac:dyDescent="0.25">
      <c r="A1770" s="12">
        <v>38014</v>
      </c>
      <c r="B1770" s="7">
        <v>6.04</v>
      </c>
    </row>
    <row r="1771" spans="1:2" x14ac:dyDescent="0.25">
      <c r="A1771" s="12">
        <v>38015</v>
      </c>
      <c r="B1771" s="7">
        <v>5.99</v>
      </c>
    </row>
    <row r="1772" spans="1:2" x14ac:dyDescent="0.25">
      <c r="A1772" s="12">
        <v>38016</v>
      </c>
      <c r="B1772" s="7">
        <v>5.8</v>
      </c>
    </row>
    <row r="1773" spans="1:2" x14ac:dyDescent="0.25">
      <c r="A1773" s="12">
        <v>38019</v>
      </c>
      <c r="B1773" s="7">
        <v>5.51</v>
      </c>
    </row>
    <row r="1774" spans="1:2" x14ac:dyDescent="0.25">
      <c r="A1774" s="12">
        <v>38020</v>
      </c>
      <c r="B1774" s="7">
        <v>5.69</v>
      </c>
    </row>
    <row r="1775" spans="1:2" x14ac:dyDescent="0.25">
      <c r="A1775" s="12">
        <v>38021</v>
      </c>
      <c r="B1775" s="7">
        <v>5.74</v>
      </c>
    </row>
    <row r="1776" spans="1:2" x14ac:dyDescent="0.25">
      <c r="A1776" s="12">
        <v>38022</v>
      </c>
      <c r="B1776" s="7">
        <v>5.54</v>
      </c>
    </row>
    <row r="1777" spans="1:2" x14ac:dyDescent="0.25">
      <c r="A1777" s="12">
        <v>38023</v>
      </c>
      <c r="B1777" s="7">
        <v>5.38</v>
      </c>
    </row>
    <row r="1778" spans="1:2" x14ac:dyDescent="0.25">
      <c r="A1778" s="12">
        <v>38026</v>
      </c>
      <c r="B1778" s="7">
        <v>5.44</v>
      </c>
    </row>
    <row r="1779" spans="1:2" x14ac:dyDescent="0.25">
      <c r="A1779" s="12">
        <v>38027</v>
      </c>
      <c r="B1779" s="7">
        <v>5.49</v>
      </c>
    </row>
    <row r="1780" spans="1:2" x14ac:dyDescent="0.25">
      <c r="A1780" s="12">
        <v>38028</v>
      </c>
      <c r="B1780" s="7">
        <v>5.34</v>
      </c>
    </row>
    <row r="1781" spans="1:2" x14ac:dyDescent="0.25">
      <c r="A1781" s="12">
        <v>38029</v>
      </c>
      <c r="B1781" s="7">
        <v>5.35</v>
      </c>
    </row>
    <row r="1782" spans="1:2" x14ac:dyDescent="0.25">
      <c r="A1782" s="12">
        <v>38030</v>
      </c>
      <c r="B1782" s="7">
        <v>5.62</v>
      </c>
    </row>
    <row r="1783" spans="1:2" x14ac:dyDescent="0.25">
      <c r="A1783" s="12">
        <v>38034</v>
      </c>
      <c r="B1783" s="7">
        <v>5.43</v>
      </c>
    </row>
    <row r="1784" spans="1:2" x14ac:dyDescent="0.25">
      <c r="A1784" s="12">
        <v>38035</v>
      </c>
      <c r="B1784" s="7">
        <v>5.33</v>
      </c>
    </row>
    <row r="1785" spans="1:2" x14ac:dyDescent="0.25">
      <c r="A1785" s="12">
        <v>38036</v>
      </c>
      <c r="B1785" s="7">
        <v>5.28</v>
      </c>
    </row>
    <row r="1786" spans="1:2" x14ac:dyDescent="0.25">
      <c r="A1786" s="12">
        <v>38037</v>
      </c>
      <c r="B1786" s="7">
        <v>5.19</v>
      </c>
    </row>
    <row r="1787" spans="1:2" x14ac:dyDescent="0.25">
      <c r="A1787" s="12">
        <v>38040</v>
      </c>
      <c r="B1787" s="7">
        <v>5.0999999999999996</v>
      </c>
    </row>
    <row r="1788" spans="1:2" x14ac:dyDescent="0.25">
      <c r="A1788" s="12">
        <v>38041</v>
      </c>
      <c r="B1788" s="7">
        <v>5.08</v>
      </c>
    </row>
    <row r="1789" spans="1:2" x14ac:dyDescent="0.25">
      <c r="A1789" s="12">
        <v>38042</v>
      </c>
      <c r="B1789" s="7">
        <v>5.0999999999999996</v>
      </c>
    </row>
    <row r="1790" spans="1:2" x14ac:dyDescent="0.25">
      <c r="A1790" s="12">
        <v>38043</v>
      </c>
      <c r="B1790" s="7">
        <v>5.13</v>
      </c>
    </row>
    <row r="1791" spans="1:2" x14ac:dyDescent="0.25">
      <c r="A1791" s="12">
        <v>38044</v>
      </c>
      <c r="B1791" s="7">
        <v>5.27</v>
      </c>
    </row>
    <row r="1792" spans="1:2" x14ac:dyDescent="0.25">
      <c r="A1792" s="12">
        <v>38047</v>
      </c>
      <c r="B1792" s="7">
        <v>5.17</v>
      </c>
    </row>
    <row r="1793" spans="1:2" x14ac:dyDescent="0.25">
      <c r="A1793" s="12">
        <v>38048</v>
      </c>
      <c r="B1793" s="7">
        <v>5.37</v>
      </c>
    </row>
    <row r="1794" spans="1:2" x14ac:dyDescent="0.25">
      <c r="A1794" s="12">
        <v>38049</v>
      </c>
      <c r="B1794" s="7">
        <v>5.34</v>
      </c>
    </row>
    <row r="1795" spans="1:2" x14ac:dyDescent="0.25">
      <c r="A1795" s="12">
        <v>38050</v>
      </c>
      <c r="B1795" s="7">
        <v>5.17</v>
      </c>
    </row>
    <row r="1796" spans="1:2" x14ac:dyDescent="0.25">
      <c r="A1796" s="12">
        <v>38051</v>
      </c>
      <c r="B1796" s="7">
        <v>5.32</v>
      </c>
    </row>
    <row r="1797" spans="1:2" x14ac:dyDescent="0.25">
      <c r="A1797" s="12">
        <v>38054</v>
      </c>
      <c r="B1797" s="7">
        <v>5.42</v>
      </c>
    </row>
    <row r="1798" spans="1:2" x14ac:dyDescent="0.25">
      <c r="A1798" s="12">
        <v>38055</v>
      </c>
      <c r="B1798" s="7">
        <v>5.34</v>
      </c>
    </row>
    <row r="1799" spans="1:2" x14ac:dyDescent="0.25">
      <c r="A1799" s="12">
        <v>38056</v>
      </c>
      <c r="B1799" s="7">
        <v>5.33</v>
      </c>
    </row>
    <row r="1800" spans="1:2" x14ac:dyDescent="0.25">
      <c r="A1800" s="12">
        <v>38057</v>
      </c>
      <c r="B1800" s="7">
        <v>5.33</v>
      </c>
    </row>
    <row r="1801" spans="1:2" x14ac:dyDescent="0.25">
      <c r="A1801" s="12">
        <v>38058</v>
      </c>
      <c r="B1801" s="7">
        <v>5.52</v>
      </c>
    </row>
    <row r="1802" spans="1:2" x14ac:dyDescent="0.25">
      <c r="A1802" s="12">
        <v>38061</v>
      </c>
      <c r="B1802" s="7">
        <v>5.59</v>
      </c>
    </row>
    <row r="1803" spans="1:2" x14ac:dyDescent="0.25">
      <c r="A1803" s="12">
        <v>38062</v>
      </c>
      <c r="B1803" s="7">
        <v>5.6</v>
      </c>
    </row>
    <row r="1804" spans="1:2" x14ac:dyDescent="0.25">
      <c r="A1804" s="12">
        <v>38063</v>
      </c>
      <c r="B1804" s="7">
        <v>5.61</v>
      </c>
    </row>
    <row r="1805" spans="1:2" x14ac:dyDescent="0.25">
      <c r="A1805" s="12">
        <v>38064</v>
      </c>
      <c r="B1805" s="7">
        <v>5.63</v>
      </c>
    </row>
    <row r="1806" spans="1:2" x14ac:dyDescent="0.25">
      <c r="A1806" s="12">
        <v>38065</v>
      </c>
      <c r="B1806" s="7">
        <v>5.49</v>
      </c>
    </row>
    <row r="1807" spans="1:2" x14ac:dyDescent="0.25">
      <c r="A1807" s="12">
        <v>38068</v>
      </c>
      <c r="B1807" s="7">
        <v>5.46</v>
      </c>
    </row>
    <row r="1808" spans="1:2" x14ac:dyDescent="0.25">
      <c r="A1808" s="12">
        <v>38069</v>
      </c>
      <c r="B1808" s="7">
        <v>5.36</v>
      </c>
    </row>
    <row r="1809" spans="1:2" x14ac:dyDescent="0.25">
      <c r="A1809" s="12">
        <v>38070</v>
      </c>
      <c r="B1809" s="7">
        <v>5.35</v>
      </c>
    </row>
    <row r="1810" spans="1:2" x14ac:dyDescent="0.25">
      <c r="A1810" s="12">
        <v>38071</v>
      </c>
      <c r="B1810" s="7">
        <v>5.22</v>
      </c>
    </row>
    <row r="1811" spans="1:2" x14ac:dyDescent="0.25">
      <c r="A1811" s="12">
        <v>38072</v>
      </c>
      <c r="B1811" s="7">
        <v>5.16</v>
      </c>
    </row>
    <row r="1812" spans="1:2" x14ac:dyDescent="0.25">
      <c r="A1812" s="12">
        <v>38075</v>
      </c>
      <c r="B1812" s="7">
        <v>5.25</v>
      </c>
    </row>
    <row r="1813" spans="1:2" x14ac:dyDescent="0.25">
      <c r="A1813" s="12">
        <v>38076</v>
      </c>
      <c r="B1813" s="7">
        <v>5.4</v>
      </c>
    </row>
    <row r="1814" spans="1:2" x14ac:dyDescent="0.25">
      <c r="A1814" s="12">
        <v>38077</v>
      </c>
      <c r="B1814" s="7">
        <v>5.63</v>
      </c>
    </row>
    <row r="1815" spans="1:2" x14ac:dyDescent="0.25">
      <c r="A1815" s="12">
        <v>38078</v>
      </c>
      <c r="B1815" s="7">
        <v>5.82</v>
      </c>
    </row>
    <row r="1816" spans="1:2" x14ac:dyDescent="0.25">
      <c r="A1816" s="12">
        <v>38079</v>
      </c>
      <c r="B1816" s="7">
        <v>5.69</v>
      </c>
    </row>
    <row r="1817" spans="1:2" x14ac:dyDescent="0.25">
      <c r="A1817" s="12">
        <v>38082</v>
      </c>
      <c r="B1817" s="7">
        <v>5.81</v>
      </c>
    </row>
    <row r="1818" spans="1:2" x14ac:dyDescent="0.25">
      <c r="A1818" s="12">
        <v>38083</v>
      </c>
      <c r="B1818" s="7">
        <v>5.7</v>
      </c>
    </row>
    <row r="1819" spans="1:2" x14ac:dyDescent="0.25">
      <c r="A1819" s="12">
        <v>38084</v>
      </c>
      <c r="B1819" s="7">
        <v>5.76</v>
      </c>
    </row>
    <row r="1820" spans="1:2" x14ac:dyDescent="0.25">
      <c r="A1820" s="12">
        <v>38085</v>
      </c>
      <c r="B1820" s="7">
        <v>5.84</v>
      </c>
    </row>
    <row r="1821" spans="1:2" x14ac:dyDescent="0.25">
      <c r="A1821" s="12">
        <v>38089</v>
      </c>
      <c r="B1821" s="7">
        <v>5.85</v>
      </c>
    </row>
    <row r="1822" spans="1:2" x14ac:dyDescent="0.25">
      <c r="A1822" s="12">
        <v>38090</v>
      </c>
      <c r="B1822" s="7">
        <v>5.92</v>
      </c>
    </row>
    <row r="1823" spans="1:2" x14ac:dyDescent="0.25">
      <c r="A1823" s="12">
        <v>38091</v>
      </c>
      <c r="B1823" s="7">
        <v>5.73</v>
      </c>
    </row>
    <row r="1824" spans="1:2" x14ac:dyDescent="0.25">
      <c r="A1824" s="12">
        <v>38092</v>
      </c>
      <c r="B1824" s="7">
        <v>5.68</v>
      </c>
    </row>
    <row r="1825" spans="1:2" x14ac:dyDescent="0.25">
      <c r="A1825" s="12">
        <v>38093</v>
      </c>
      <c r="B1825" s="7">
        <v>5.62</v>
      </c>
    </row>
    <row r="1826" spans="1:2" x14ac:dyDescent="0.25">
      <c r="A1826" s="12">
        <v>38096</v>
      </c>
      <c r="B1826" s="7">
        <v>5.57</v>
      </c>
    </row>
    <row r="1827" spans="1:2" x14ac:dyDescent="0.25">
      <c r="A1827" s="12">
        <v>38097</v>
      </c>
      <c r="B1827" s="7">
        <v>5.46</v>
      </c>
    </row>
    <row r="1828" spans="1:2" x14ac:dyDescent="0.25">
      <c r="A1828" s="12">
        <v>38098</v>
      </c>
      <c r="B1828" s="7">
        <v>5.52</v>
      </c>
    </row>
    <row r="1829" spans="1:2" x14ac:dyDescent="0.25">
      <c r="A1829" s="12">
        <v>38099</v>
      </c>
      <c r="B1829" s="7">
        <v>5.59</v>
      </c>
    </row>
    <row r="1830" spans="1:2" x14ac:dyDescent="0.25">
      <c r="A1830" s="12">
        <v>38100</v>
      </c>
      <c r="B1830" s="7">
        <v>5.53</v>
      </c>
    </row>
    <row r="1831" spans="1:2" x14ac:dyDescent="0.25">
      <c r="A1831" s="12">
        <v>38103</v>
      </c>
      <c r="B1831" s="7">
        <v>5.6</v>
      </c>
    </row>
    <row r="1832" spans="1:2" x14ac:dyDescent="0.25">
      <c r="A1832" s="12">
        <v>38104</v>
      </c>
      <c r="B1832" s="7">
        <v>5.81</v>
      </c>
    </row>
    <row r="1833" spans="1:2" x14ac:dyDescent="0.25">
      <c r="A1833" s="12">
        <v>38105</v>
      </c>
      <c r="B1833" s="7">
        <v>5.8</v>
      </c>
    </row>
    <row r="1834" spans="1:2" x14ac:dyDescent="0.25">
      <c r="A1834" s="12">
        <v>38106</v>
      </c>
      <c r="B1834" s="7">
        <v>5.78</v>
      </c>
    </row>
    <row r="1835" spans="1:2" x14ac:dyDescent="0.25">
      <c r="A1835" s="12">
        <v>38107</v>
      </c>
      <c r="B1835" s="7">
        <v>5.81</v>
      </c>
    </row>
    <row r="1836" spans="1:2" x14ac:dyDescent="0.25">
      <c r="A1836" s="12">
        <v>38110</v>
      </c>
      <c r="B1836" s="7">
        <v>5.8</v>
      </c>
    </row>
    <row r="1837" spans="1:2" x14ac:dyDescent="0.25">
      <c r="A1837" s="12">
        <v>38111</v>
      </c>
      <c r="B1837" s="7">
        <v>6.21</v>
      </c>
    </row>
    <row r="1838" spans="1:2" x14ac:dyDescent="0.25">
      <c r="A1838" s="12">
        <v>38112</v>
      </c>
      <c r="B1838" s="7">
        <v>6.09</v>
      </c>
    </row>
    <row r="1839" spans="1:2" x14ac:dyDescent="0.25">
      <c r="A1839" s="12">
        <v>38113</v>
      </c>
      <c r="B1839" s="7">
        <v>6.22</v>
      </c>
    </row>
    <row r="1840" spans="1:2" x14ac:dyDescent="0.25">
      <c r="A1840" s="12">
        <v>38114</v>
      </c>
      <c r="B1840" s="7">
        <v>6.18</v>
      </c>
    </row>
    <row r="1841" spans="1:2" x14ac:dyDescent="0.25">
      <c r="A1841" s="12">
        <v>38117</v>
      </c>
      <c r="B1841" s="7">
        <v>6.14</v>
      </c>
    </row>
    <row r="1842" spans="1:2" x14ac:dyDescent="0.25">
      <c r="A1842" s="12">
        <v>38118</v>
      </c>
      <c r="B1842" s="7">
        <v>6.24</v>
      </c>
    </row>
    <row r="1843" spans="1:2" x14ac:dyDescent="0.25">
      <c r="A1843" s="12">
        <v>38119</v>
      </c>
      <c r="B1843" s="7">
        <v>6.41</v>
      </c>
    </row>
    <row r="1844" spans="1:2" x14ac:dyDescent="0.25">
      <c r="A1844" s="12">
        <v>38120</v>
      </c>
      <c r="B1844" s="7">
        <v>6.42</v>
      </c>
    </row>
    <row r="1845" spans="1:2" x14ac:dyDescent="0.25">
      <c r="A1845" s="12">
        <v>38121</v>
      </c>
      <c r="B1845" s="7">
        <v>6.43</v>
      </c>
    </row>
    <row r="1846" spans="1:2" x14ac:dyDescent="0.25">
      <c r="A1846" s="12">
        <v>38124</v>
      </c>
      <c r="B1846" s="7">
        <v>6.41</v>
      </c>
    </row>
    <row r="1847" spans="1:2" x14ac:dyDescent="0.25">
      <c r="A1847" s="12">
        <v>38125</v>
      </c>
      <c r="B1847" s="7">
        <v>6.28</v>
      </c>
    </row>
    <row r="1848" spans="1:2" x14ac:dyDescent="0.25">
      <c r="A1848" s="12">
        <v>38126</v>
      </c>
      <c r="B1848" s="7">
        <v>6.18</v>
      </c>
    </row>
    <row r="1849" spans="1:2" x14ac:dyDescent="0.25">
      <c r="A1849" s="12">
        <v>38127</v>
      </c>
      <c r="B1849" s="7">
        <v>6.44</v>
      </c>
    </row>
    <row r="1850" spans="1:2" x14ac:dyDescent="0.25">
      <c r="A1850" s="12">
        <v>38128</v>
      </c>
      <c r="B1850" s="7">
        <v>6.35</v>
      </c>
    </row>
    <row r="1851" spans="1:2" x14ac:dyDescent="0.25">
      <c r="A1851" s="12">
        <v>38131</v>
      </c>
      <c r="B1851" s="7">
        <v>6.48</v>
      </c>
    </row>
    <row r="1852" spans="1:2" x14ac:dyDescent="0.25">
      <c r="A1852" s="12">
        <v>38132</v>
      </c>
      <c r="B1852" s="7">
        <v>6.73</v>
      </c>
    </row>
    <row r="1853" spans="1:2" x14ac:dyDescent="0.25">
      <c r="A1853" s="12">
        <v>38133</v>
      </c>
      <c r="B1853" s="7">
        <v>6.7</v>
      </c>
    </row>
    <row r="1854" spans="1:2" x14ac:dyDescent="0.25">
      <c r="A1854" s="12">
        <v>38134</v>
      </c>
      <c r="B1854" s="7">
        <v>6.51</v>
      </c>
    </row>
    <row r="1855" spans="1:2" x14ac:dyDescent="0.25">
      <c r="A1855" s="12">
        <v>38135</v>
      </c>
      <c r="B1855" s="7">
        <v>6.45</v>
      </c>
    </row>
    <row r="1856" spans="1:2" x14ac:dyDescent="0.25">
      <c r="A1856" s="12">
        <v>38139</v>
      </c>
      <c r="B1856" s="7">
        <v>6.45</v>
      </c>
    </row>
    <row r="1857" spans="1:2" x14ac:dyDescent="0.25">
      <c r="A1857" s="12">
        <v>38140</v>
      </c>
      <c r="B1857" s="7">
        <v>6.51</v>
      </c>
    </row>
    <row r="1858" spans="1:2" x14ac:dyDescent="0.25">
      <c r="A1858" s="12">
        <v>38141</v>
      </c>
      <c r="B1858" s="7">
        <v>6.44</v>
      </c>
    </row>
    <row r="1859" spans="1:2" x14ac:dyDescent="0.25">
      <c r="A1859" s="12">
        <v>38142</v>
      </c>
      <c r="B1859" s="7">
        <v>6.15</v>
      </c>
    </row>
    <row r="1860" spans="1:2" x14ac:dyDescent="0.25">
      <c r="A1860" s="12">
        <v>38145</v>
      </c>
      <c r="B1860" s="7">
        <v>6.09</v>
      </c>
    </row>
    <row r="1861" spans="1:2" x14ac:dyDescent="0.25">
      <c r="A1861" s="12">
        <v>38146</v>
      </c>
      <c r="B1861" s="7">
        <v>6.19</v>
      </c>
    </row>
    <row r="1862" spans="1:2" x14ac:dyDescent="0.25">
      <c r="A1862" s="12">
        <v>38147</v>
      </c>
      <c r="B1862" s="7">
        <v>6.04</v>
      </c>
    </row>
    <row r="1863" spans="1:2" x14ac:dyDescent="0.25">
      <c r="A1863" s="12">
        <v>38148</v>
      </c>
      <c r="B1863" s="7">
        <v>6</v>
      </c>
    </row>
    <row r="1864" spans="1:2" x14ac:dyDescent="0.25">
      <c r="A1864" s="12">
        <v>38152</v>
      </c>
      <c r="B1864" s="7">
        <v>6.15</v>
      </c>
    </row>
    <row r="1865" spans="1:2" x14ac:dyDescent="0.25">
      <c r="A1865" s="12">
        <v>38153</v>
      </c>
      <c r="B1865" s="7">
        <v>6.35</v>
      </c>
    </row>
    <row r="1866" spans="1:2" x14ac:dyDescent="0.25">
      <c r="A1866" s="12">
        <v>38154</v>
      </c>
      <c r="B1866" s="7">
        <v>6.38</v>
      </c>
    </row>
    <row r="1867" spans="1:2" x14ac:dyDescent="0.25">
      <c r="A1867" s="12">
        <v>38155</v>
      </c>
      <c r="B1867" s="7">
        <v>6.57</v>
      </c>
    </row>
    <row r="1868" spans="1:2" x14ac:dyDescent="0.25">
      <c r="A1868" s="12">
        <v>38156</v>
      </c>
      <c r="B1868" s="7">
        <v>6.48</v>
      </c>
    </row>
    <row r="1869" spans="1:2" x14ac:dyDescent="0.25">
      <c r="A1869" s="12">
        <v>38159</v>
      </c>
      <c r="B1869" s="7">
        <v>6.42</v>
      </c>
    </row>
    <row r="1870" spans="1:2" x14ac:dyDescent="0.25">
      <c r="A1870" s="12">
        <v>38160</v>
      </c>
      <c r="B1870" s="7">
        <v>6.29</v>
      </c>
    </row>
    <row r="1871" spans="1:2" x14ac:dyDescent="0.25">
      <c r="A1871" s="12">
        <v>38161</v>
      </c>
      <c r="B1871" s="7">
        <v>6.3</v>
      </c>
    </row>
    <row r="1872" spans="1:2" x14ac:dyDescent="0.25">
      <c r="A1872" s="12">
        <v>38162</v>
      </c>
      <c r="B1872" s="7">
        <v>6.41</v>
      </c>
    </row>
    <row r="1873" spans="1:2" x14ac:dyDescent="0.25">
      <c r="A1873" s="12">
        <v>38163</v>
      </c>
      <c r="B1873" s="7">
        <v>6.28</v>
      </c>
    </row>
    <row r="1874" spans="1:2" x14ac:dyDescent="0.25">
      <c r="A1874" s="12">
        <v>38166</v>
      </c>
      <c r="B1874" s="7">
        <v>6.13</v>
      </c>
    </row>
    <row r="1875" spans="1:2" x14ac:dyDescent="0.25">
      <c r="A1875" s="12">
        <v>38167</v>
      </c>
      <c r="B1875" s="7">
        <v>6.02</v>
      </c>
    </row>
    <row r="1876" spans="1:2" x14ac:dyDescent="0.25">
      <c r="A1876" s="12">
        <v>38168</v>
      </c>
      <c r="B1876" s="7">
        <v>6.03</v>
      </c>
    </row>
    <row r="1877" spans="1:2" x14ac:dyDescent="0.25">
      <c r="A1877" s="12">
        <v>38169</v>
      </c>
      <c r="B1877" s="7">
        <v>5.95</v>
      </c>
    </row>
    <row r="1878" spans="1:2" x14ac:dyDescent="0.25">
      <c r="A1878" s="12">
        <v>38170</v>
      </c>
      <c r="B1878" s="7">
        <v>5.88</v>
      </c>
    </row>
    <row r="1879" spans="1:2" x14ac:dyDescent="0.25">
      <c r="A1879" s="12">
        <v>38174</v>
      </c>
      <c r="B1879" s="7">
        <v>6.16</v>
      </c>
    </row>
    <row r="1880" spans="1:2" x14ac:dyDescent="0.25">
      <c r="A1880" s="12">
        <v>38175</v>
      </c>
      <c r="B1880" s="7">
        <v>6.27</v>
      </c>
    </row>
    <row r="1881" spans="1:2" x14ac:dyDescent="0.25">
      <c r="A1881" s="12">
        <v>38176</v>
      </c>
      <c r="B1881" s="7">
        <v>6.19</v>
      </c>
    </row>
    <row r="1882" spans="1:2" x14ac:dyDescent="0.25">
      <c r="A1882" s="12">
        <v>38177</v>
      </c>
      <c r="B1882" s="7">
        <v>5.89</v>
      </c>
    </row>
    <row r="1883" spans="1:2" x14ac:dyDescent="0.25">
      <c r="A1883" s="12">
        <v>38180</v>
      </c>
      <c r="B1883" s="7">
        <v>5.95</v>
      </c>
    </row>
    <row r="1884" spans="1:2" x14ac:dyDescent="0.25">
      <c r="A1884" s="12">
        <v>38181</v>
      </c>
      <c r="B1884" s="7">
        <v>5.85</v>
      </c>
    </row>
    <row r="1885" spans="1:2" x14ac:dyDescent="0.25">
      <c r="A1885" s="12">
        <v>38182</v>
      </c>
      <c r="B1885" s="7">
        <v>5.91</v>
      </c>
    </row>
    <row r="1886" spans="1:2" x14ac:dyDescent="0.25">
      <c r="A1886" s="12">
        <v>38183</v>
      </c>
      <c r="B1886" s="7">
        <v>5.92</v>
      </c>
    </row>
    <row r="1887" spans="1:2" x14ac:dyDescent="0.25">
      <c r="A1887" s="12">
        <v>38184</v>
      </c>
      <c r="B1887" s="7">
        <v>5.77</v>
      </c>
    </row>
    <row r="1888" spans="1:2" x14ac:dyDescent="0.25">
      <c r="A1888" s="12">
        <v>38187</v>
      </c>
      <c r="B1888" s="7">
        <v>5.75</v>
      </c>
    </row>
    <row r="1889" spans="1:2" x14ac:dyDescent="0.25">
      <c r="A1889" s="12">
        <v>38188</v>
      </c>
      <c r="B1889" s="7">
        <v>5.8</v>
      </c>
    </row>
    <row r="1890" spans="1:2" x14ac:dyDescent="0.25">
      <c r="A1890" s="12">
        <v>38189</v>
      </c>
      <c r="B1890" s="7">
        <v>5.9</v>
      </c>
    </row>
    <row r="1891" spans="1:2" x14ac:dyDescent="0.25">
      <c r="A1891" s="12">
        <v>38190</v>
      </c>
      <c r="B1891" s="7">
        <v>5.85</v>
      </c>
    </row>
    <row r="1892" spans="1:2" x14ac:dyDescent="0.25">
      <c r="A1892" s="12">
        <v>38191</v>
      </c>
      <c r="B1892" s="7">
        <v>5.98</v>
      </c>
    </row>
    <row r="1893" spans="1:2" x14ac:dyDescent="0.25">
      <c r="A1893" s="12">
        <v>38194</v>
      </c>
      <c r="B1893" s="7">
        <v>5.94</v>
      </c>
    </row>
    <row r="1894" spans="1:2" x14ac:dyDescent="0.25">
      <c r="A1894" s="12">
        <v>38195</v>
      </c>
      <c r="B1894" s="7">
        <v>5.87</v>
      </c>
    </row>
    <row r="1895" spans="1:2" x14ac:dyDescent="0.25">
      <c r="A1895" s="12">
        <v>38196</v>
      </c>
      <c r="B1895" s="7">
        <v>5.77</v>
      </c>
    </row>
    <row r="1896" spans="1:2" x14ac:dyDescent="0.25">
      <c r="A1896" s="12">
        <v>38197</v>
      </c>
      <c r="B1896" s="7">
        <v>5.93</v>
      </c>
    </row>
    <row r="1897" spans="1:2" x14ac:dyDescent="0.25">
      <c r="A1897" s="12">
        <v>38198</v>
      </c>
      <c r="B1897" s="7">
        <v>6.03</v>
      </c>
    </row>
    <row r="1898" spans="1:2" x14ac:dyDescent="0.25">
      <c r="A1898" s="12">
        <v>38201</v>
      </c>
      <c r="B1898" s="7">
        <v>5.86</v>
      </c>
    </row>
    <row r="1899" spans="1:2" x14ac:dyDescent="0.25">
      <c r="A1899" s="12">
        <v>38202</v>
      </c>
      <c r="B1899" s="7">
        <v>5.77</v>
      </c>
    </row>
    <row r="1900" spans="1:2" x14ac:dyDescent="0.25">
      <c r="A1900" s="12">
        <v>38203</v>
      </c>
      <c r="B1900" s="7">
        <v>5.7</v>
      </c>
    </row>
    <row r="1901" spans="1:2" x14ac:dyDescent="0.25">
      <c r="A1901" s="12">
        <v>38204</v>
      </c>
      <c r="B1901" s="7">
        <v>5.54</v>
      </c>
    </row>
    <row r="1902" spans="1:2" x14ac:dyDescent="0.25">
      <c r="A1902" s="12">
        <v>38205</v>
      </c>
      <c r="B1902" s="7">
        <v>5.42</v>
      </c>
    </row>
    <row r="1903" spans="1:2" x14ac:dyDescent="0.25">
      <c r="A1903" s="12">
        <v>38208</v>
      </c>
      <c r="B1903" s="7">
        <v>5.58</v>
      </c>
    </row>
    <row r="1904" spans="1:2" x14ac:dyDescent="0.25">
      <c r="A1904" s="12">
        <v>38209</v>
      </c>
      <c r="B1904" s="7">
        <v>5.78</v>
      </c>
    </row>
    <row r="1905" spans="1:2" x14ac:dyDescent="0.25">
      <c r="A1905" s="12">
        <v>38210</v>
      </c>
      <c r="B1905" s="7">
        <v>5.64</v>
      </c>
    </row>
    <row r="1906" spans="1:2" x14ac:dyDescent="0.25">
      <c r="A1906" s="12">
        <v>38211</v>
      </c>
      <c r="B1906" s="7">
        <v>5.46</v>
      </c>
    </row>
    <row r="1907" spans="1:2" x14ac:dyDescent="0.25">
      <c r="A1907" s="12">
        <v>38212</v>
      </c>
      <c r="B1907" s="7">
        <v>5.27</v>
      </c>
    </row>
    <row r="1908" spans="1:2" x14ac:dyDescent="0.25">
      <c r="A1908" s="12">
        <v>38215</v>
      </c>
      <c r="B1908" s="7">
        <v>5.34</v>
      </c>
    </row>
    <row r="1909" spans="1:2" x14ac:dyDescent="0.25">
      <c r="A1909" s="12">
        <v>38216</v>
      </c>
      <c r="B1909" s="7">
        <v>5.27</v>
      </c>
    </row>
    <row r="1910" spans="1:2" x14ac:dyDescent="0.25">
      <c r="A1910" s="12">
        <v>38217</v>
      </c>
      <c r="B1910" s="7">
        <v>5.36</v>
      </c>
    </row>
    <row r="1911" spans="1:2" x14ac:dyDescent="0.25">
      <c r="A1911" s="12">
        <v>38218</v>
      </c>
      <c r="B1911" s="7">
        <v>5.34</v>
      </c>
    </row>
    <row r="1912" spans="1:2" x14ac:dyDescent="0.25">
      <c r="A1912" s="12">
        <v>38219</v>
      </c>
      <c r="B1912" s="7">
        <v>5.39</v>
      </c>
    </row>
    <row r="1913" spans="1:2" x14ac:dyDescent="0.25">
      <c r="A1913" s="12">
        <v>38222</v>
      </c>
      <c r="B1913" s="7">
        <v>5.34</v>
      </c>
    </row>
    <row r="1914" spans="1:2" x14ac:dyDescent="0.25">
      <c r="A1914" s="12">
        <v>38223</v>
      </c>
      <c r="B1914" s="7">
        <v>5.23</v>
      </c>
    </row>
    <row r="1915" spans="1:2" x14ac:dyDescent="0.25">
      <c r="A1915" s="12">
        <v>38224</v>
      </c>
      <c r="B1915" s="7">
        <v>5.32</v>
      </c>
    </row>
    <row r="1916" spans="1:2" x14ac:dyDescent="0.25">
      <c r="A1916" s="12">
        <v>38225</v>
      </c>
      <c r="B1916" s="7">
        <v>5.19</v>
      </c>
    </row>
    <row r="1917" spans="1:2" x14ac:dyDescent="0.25">
      <c r="A1917" s="12">
        <v>38226</v>
      </c>
      <c r="B1917" s="7">
        <v>5.05</v>
      </c>
    </row>
    <row r="1918" spans="1:2" x14ac:dyDescent="0.25">
      <c r="A1918" s="12">
        <v>38229</v>
      </c>
      <c r="B1918" s="7">
        <v>5.05</v>
      </c>
    </row>
    <row r="1919" spans="1:2" x14ac:dyDescent="0.25">
      <c r="A1919" s="12">
        <v>38230</v>
      </c>
      <c r="B1919" s="7">
        <v>5.04</v>
      </c>
    </row>
    <row r="1920" spans="1:2" x14ac:dyDescent="0.25">
      <c r="A1920" s="12">
        <v>38231</v>
      </c>
      <c r="B1920" s="7">
        <v>5.0199999999999996</v>
      </c>
    </row>
    <row r="1921" spans="1:2" x14ac:dyDescent="0.25">
      <c r="A1921" s="12">
        <v>38232</v>
      </c>
      <c r="B1921" s="7">
        <v>4.75</v>
      </c>
    </row>
    <row r="1922" spans="1:2" x14ac:dyDescent="0.25">
      <c r="A1922" s="12">
        <v>38233</v>
      </c>
      <c r="B1922" s="7">
        <v>4.32</v>
      </c>
    </row>
    <row r="1923" spans="1:2" x14ac:dyDescent="0.25">
      <c r="A1923" s="12">
        <v>38237</v>
      </c>
      <c r="B1923" s="7">
        <v>4.41</v>
      </c>
    </row>
    <row r="1924" spans="1:2" x14ac:dyDescent="0.25">
      <c r="A1924" s="12">
        <v>38238</v>
      </c>
      <c r="B1924" s="7">
        <v>4.6900000000000004</v>
      </c>
    </row>
    <row r="1925" spans="1:2" x14ac:dyDescent="0.25">
      <c r="A1925" s="12">
        <v>38239</v>
      </c>
      <c r="B1925" s="7">
        <v>4.57</v>
      </c>
    </row>
    <row r="1926" spans="1:2" x14ac:dyDescent="0.25">
      <c r="A1926" s="12">
        <v>38240</v>
      </c>
      <c r="B1926" s="7">
        <v>4.57</v>
      </c>
    </row>
    <row r="1927" spans="1:2" x14ac:dyDescent="0.25">
      <c r="A1927" s="12">
        <v>38243</v>
      </c>
      <c r="B1927" s="7">
        <v>5.12</v>
      </c>
    </row>
    <row r="1928" spans="1:2" x14ac:dyDescent="0.25">
      <c r="A1928" s="12">
        <v>38244</v>
      </c>
      <c r="B1928" s="7">
        <v>5.15</v>
      </c>
    </row>
    <row r="1929" spans="1:2" x14ac:dyDescent="0.25">
      <c r="A1929" s="12">
        <v>38245</v>
      </c>
      <c r="B1929" s="7">
        <v>5.17</v>
      </c>
    </row>
    <row r="1930" spans="1:2" x14ac:dyDescent="0.25">
      <c r="A1930" s="12">
        <v>38246</v>
      </c>
      <c r="B1930" s="7">
        <v>4.82</v>
      </c>
    </row>
    <row r="1931" spans="1:2" x14ac:dyDescent="0.25">
      <c r="A1931" s="12">
        <v>38247</v>
      </c>
      <c r="B1931" s="7">
        <v>4.95</v>
      </c>
    </row>
    <row r="1932" spans="1:2" x14ac:dyDescent="0.25">
      <c r="A1932" s="12">
        <v>38250</v>
      </c>
      <c r="B1932" s="7">
        <v>5.22</v>
      </c>
    </row>
    <row r="1933" spans="1:2" x14ac:dyDescent="0.25">
      <c r="A1933" s="12">
        <v>38251</v>
      </c>
      <c r="B1933" s="7">
        <v>5.43</v>
      </c>
    </row>
    <row r="1934" spans="1:2" x14ac:dyDescent="0.25">
      <c r="A1934" s="12">
        <v>38252</v>
      </c>
      <c r="B1934" s="7">
        <v>5.58</v>
      </c>
    </row>
    <row r="1935" spans="1:2" x14ac:dyDescent="0.25">
      <c r="A1935" s="12">
        <v>38253</v>
      </c>
      <c r="B1935" s="7">
        <v>5.58</v>
      </c>
    </row>
    <row r="1936" spans="1:2" x14ac:dyDescent="0.25">
      <c r="A1936" s="12">
        <v>38254</v>
      </c>
      <c r="B1936" s="7">
        <v>5.41</v>
      </c>
    </row>
    <row r="1937" spans="1:2" x14ac:dyDescent="0.25">
      <c r="A1937" s="12">
        <v>38257</v>
      </c>
      <c r="B1937" s="7">
        <v>5.22</v>
      </c>
    </row>
    <row r="1938" spans="1:2" x14ac:dyDescent="0.25">
      <c r="A1938" s="12">
        <v>38258</v>
      </c>
      <c r="B1938" s="7">
        <v>5.45</v>
      </c>
    </row>
    <row r="1939" spans="1:2" x14ac:dyDescent="0.25">
      <c r="A1939" s="12">
        <v>38259</v>
      </c>
      <c r="B1939" s="7">
        <v>6.26</v>
      </c>
    </row>
    <row r="1940" spans="1:2" x14ac:dyDescent="0.25">
      <c r="A1940" s="12">
        <v>38260</v>
      </c>
      <c r="B1940" s="7">
        <v>6.36</v>
      </c>
    </row>
    <row r="1941" spans="1:2" x14ac:dyDescent="0.25">
      <c r="A1941" s="12">
        <v>38261</v>
      </c>
      <c r="B1941" s="7">
        <v>5.38</v>
      </c>
    </row>
    <row r="1942" spans="1:2" x14ac:dyDescent="0.25">
      <c r="A1942" s="12">
        <v>38264</v>
      </c>
      <c r="B1942" s="7">
        <v>5.72</v>
      </c>
    </row>
    <row r="1943" spans="1:2" x14ac:dyDescent="0.25">
      <c r="A1943" s="12">
        <v>38265</v>
      </c>
      <c r="B1943" s="7">
        <v>6.07</v>
      </c>
    </row>
    <row r="1944" spans="1:2" x14ac:dyDescent="0.25">
      <c r="A1944" s="12">
        <v>38266</v>
      </c>
      <c r="B1944" s="7">
        <v>6</v>
      </c>
    </row>
    <row r="1945" spans="1:2" x14ac:dyDescent="0.25">
      <c r="A1945" s="12">
        <v>38267</v>
      </c>
      <c r="B1945" s="7">
        <v>6.24</v>
      </c>
    </row>
    <row r="1946" spans="1:2" x14ac:dyDescent="0.25">
      <c r="A1946" s="12">
        <v>38268</v>
      </c>
      <c r="B1946" s="7">
        <v>5.59</v>
      </c>
    </row>
    <row r="1947" spans="1:2" x14ac:dyDescent="0.25">
      <c r="A1947" s="12">
        <v>38271</v>
      </c>
      <c r="B1947" s="7">
        <v>5.63</v>
      </c>
    </row>
    <row r="1948" spans="1:2" x14ac:dyDescent="0.25">
      <c r="A1948" s="12">
        <v>38272</v>
      </c>
      <c r="B1948" s="7">
        <v>5.63</v>
      </c>
    </row>
    <row r="1949" spans="1:2" x14ac:dyDescent="0.25">
      <c r="A1949" s="12">
        <v>38273</v>
      </c>
      <c r="B1949" s="7">
        <v>5.38</v>
      </c>
    </row>
    <row r="1950" spans="1:2" x14ac:dyDescent="0.25">
      <c r="A1950" s="12">
        <v>38274</v>
      </c>
      <c r="B1950" s="7">
        <v>5.76</v>
      </c>
    </row>
    <row r="1951" spans="1:2" x14ac:dyDescent="0.25">
      <c r="A1951" s="12">
        <v>38275</v>
      </c>
      <c r="B1951" s="7">
        <v>5.64</v>
      </c>
    </row>
    <row r="1952" spans="1:2" x14ac:dyDescent="0.25">
      <c r="A1952" s="12">
        <v>38278</v>
      </c>
      <c r="B1952" s="7">
        <v>5.64</v>
      </c>
    </row>
    <row r="1953" spans="1:2" x14ac:dyDescent="0.25">
      <c r="A1953" s="12">
        <v>38279</v>
      </c>
      <c r="B1953" s="7">
        <v>6.13</v>
      </c>
    </row>
    <row r="1954" spans="1:2" x14ac:dyDescent="0.25">
      <c r="A1954" s="12">
        <v>38280</v>
      </c>
      <c r="B1954" s="7">
        <v>7.27</v>
      </c>
    </row>
    <row r="1955" spans="1:2" x14ac:dyDescent="0.25">
      <c r="A1955" s="12">
        <v>38281</v>
      </c>
      <c r="B1955" s="7">
        <v>7.35</v>
      </c>
    </row>
    <row r="1956" spans="1:2" x14ac:dyDescent="0.25">
      <c r="A1956" s="12">
        <v>38282</v>
      </c>
      <c r="B1956" s="7">
        <v>7.11</v>
      </c>
    </row>
    <row r="1957" spans="1:2" x14ac:dyDescent="0.25">
      <c r="A1957" s="12">
        <v>38285</v>
      </c>
      <c r="B1957" s="7">
        <v>7.75</v>
      </c>
    </row>
    <row r="1958" spans="1:2" x14ac:dyDescent="0.25">
      <c r="A1958" s="12">
        <v>38286</v>
      </c>
      <c r="B1958" s="7">
        <v>7.78</v>
      </c>
    </row>
    <row r="1959" spans="1:2" x14ac:dyDescent="0.25">
      <c r="A1959" s="12">
        <v>38287</v>
      </c>
      <c r="B1959" s="7">
        <v>8.1199999999999992</v>
      </c>
    </row>
    <row r="1960" spans="1:2" x14ac:dyDescent="0.25">
      <c r="A1960" s="12">
        <v>38288</v>
      </c>
      <c r="B1960" s="7">
        <v>6.8</v>
      </c>
    </row>
    <row r="1961" spans="1:2" x14ac:dyDescent="0.25">
      <c r="A1961" s="12">
        <v>38289</v>
      </c>
      <c r="B1961" s="7">
        <v>6.43</v>
      </c>
    </row>
    <row r="1962" spans="1:2" x14ac:dyDescent="0.25">
      <c r="A1962" s="12">
        <v>38292</v>
      </c>
      <c r="B1962" s="7">
        <v>6.98</v>
      </c>
    </row>
    <row r="1963" spans="1:2" x14ac:dyDescent="0.25">
      <c r="A1963" s="12">
        <v>38293</v>
      </c>
      <c r="B1963" s="7">
        <v>6.88</v>
      </c>
    </row>
    <row r="1964" spans="1:2" x14ac:dyDescent="0.25">
      <c r="A1964" s="12">
        <v>38294</v>
      </c>
      <c r="B1964" s="7">
        <v>7.25</v>
      </c>
    </row>
    <row r="1965" spans="1:2" x14ac:dyDescent="0.25">
      <c r="A1965" s="12">
        <v>38295</v>
      </c>
      <c r="B1965" s="7">
        <v>7.4</v>
      </c>
    </row>
    <row r="1966" spans="1:2" x14ac:dyDescent="0.25">
      <c r="A1966" s="12">
        <v>38296</v>
      </c>
      <c r="B1966" s="7">
        <v>6.08</v>
      </c>
    </row>
    <row r="1967" spans="1:2" x14ac:dyDescent="0.25">
      <c r="A1967" s="12">
        <v>38299</v>
      </c>
      <c r="B1967" s="7">
        <v>6.62</v>
      </c>
    </row>
    <row r="1968" spans="1:2" x14ac:dyDescent="0.25">
      <c r="A1968" s="12">
        <v>38300</v>
      </c>
      <c r="B1968" s="7">
        <v>5.79</v>
      </c>
    </row>
    <row r="1969" spans="1:2" x14ac:dyDescent="0.25">
      <c r="A1969" s="12">
        <v>38301</v>
      </c>
      <c r="B1969" s="7">
        <v>6.12</v>
      </c>
    </row>
    <row r="1970" spans="1:2" x14ac:dyDescent="0.25">
      <c r="A1970" s="12">
        <v>38302</v>
      </c>
      <c r="B1970" s="7">
        <v>6.19</v>
      </c>
    </row>
    <row r="1971" spans="1:2" x14ac:dyDescent="0.25">
      <c r="A1971" s="12">
        <v>38303</v>
      </c>
      <c r="B1971" s="7">
        <v>5.9</v>
      </c>
    </row>
    <row r="1972" spans="1:2" x14ac:dyDescent="0.25">
      <c r="A1972" s="12">
        <v>38306</v>
      </c>
      <c r="B1972" s="7">
        <v>6.02</v>
      </c>
    </row>
    <row r="1973" spans="1:2" x14ac:dyDescent="0.25">
      <c r="A1973" s="12">
        <v>38307</v>
      </c>
      <c r="B1973" s="7">
        <v>6.57</v>
      </c>
    </row>
    <row r="1974" spans="1:2" x14ac:dyDescent="0.25">
      <c r="A1974" s="12">
        <v>38308</v>
      </c>
      <c r="B1974" s="7">
        <v>6.06</v>
      </c>
    </row>
    <row r="1975" spans="1:2" x14ac:dyDescent="0.25">
      <c r="A1975" s="12">
        <v>38309</v>
      </c>
      <c r="B1975" s="7">
        <v>5.59</v>
      </c>
    </row>
    <row r="1976" spans="1:2" x14ac:dyDescent="0.25">
      <c r="A1976" s="12">
        <v>38310</v>
      </c>
      <c r="B1976" s="7">
        <v>4.8099999999999996</v>
      </c>
    </row>
    <row r="1977" spans="1:2" x14ac:dyDescent="0.25">
      <c r="A1977" s="12">
        <v>38313</v>
      </c>
      <c r="B1977" s="7">
        <v>5.24</v>
      </c>
    </row>
    <row r="1978" spans="1:2" x14ac:dyDescent="0.25">
      <c r="A1978" s="12">
        <v>38314</v>
      </c>
      <c r="B1978" s="7">
        <v>5.24</v>
      </c>
    </row>
    <row r="1979" spans="1:2" x14ac:dyDescent="0.25">
      <c r="A1979" s="12">
        <v>38315</v>
      </c>
      <c r="B1979" s="7">
        <v>5.01</v>
      </c>
    </row>
    <row r="1980" spans="1:2" x14ac:dyDescent="0.25">
      <c r="A1980" s="12">
        <v>38320</v>
      </c>
      <c r="B1980" s="7">
        <v>6.76</v>
      </c>
    </row>
    <row r="1981" spans="1:2" x14ac:dyDescent="0.25">
      <c r="A1981" s="12">
        <v>38321</v>
      </c>
      <c r="B1981" s="7">
        <v>6.79</v>
      </c>
    </row>
    <row r="1982" spans="1:2" x14ac:dyDescent="0.25">
      <c r="A1982" s="12">
        <v>38322</v>
      </c>
      <c r="B1982" s="7">
        <v>6.78</v>
      </c>
    </row>
    <row r="1983" spans="1:2" x14ac:dyDescent="0.25">
      <c r="A1983" s="12">
        <v>38323</v>
      </c>
      <c r="B1983" s="7">
        <v>6.69</v>
      </c>
    </row>
    <row r="1984" spans="1:2" x14ac:dyDescent="0.25">
      <c r="A1984" s="12">
        <v>38324</v>
      </c>
      <c r="B1984" s="7">
        <v>6.04</v>
      </c>
    </row>
    <row r="1985" spans="1:2" x14ac:dyDescent="0.25">
      <c r="A1985" s="12">
        <v>38327</v>
      </c>
      <c r="B1985" s="7">
        <v>6.05</v>
      </c>
    </row>
    <row r="1986" spans="1:2" x14ac:dyDescent="0.25">
      <c r="A1986" s="12">
        <v>38328</v>
      </c>
      <c r="B1986" s="7">
        <v>6.03</v>
      </c>
    </row>
    <row r="1987" spans="1:2" x14ac:dyDescent="0.25">
      <c r="A1987" s="12">
        <v>38329</v>
      </c>
      <c r="B1987" s="7">
        <v>5.98</v>
      </c>
    </row>
    <row r="1988" spans="1:2" x14ac:dyDescent="0.25">
      <c r="A1988" s="12">
        <v>38330</v>
      </c>
      <c r="B1988" s="7">
        <v>6.04</v>
      </c>
    </row>
    <row r="1989" spans="1:2" x14ac:dyDescent="0.25">
      <c r="A1989" s="12">
        <v>38331</v>
      </c>
      <c r="B1989" s="7">
        <v>6.29</v>
      </c>
    </row>
    <row r="1990" spans="1:2" x14ac:dyDescent="0.25">
      <c r="A1990" s="12">
        <v>38334</v>
      </c>
      <c r="B1990" s="7">
        <v>6.89</v>
      </c>
    </row>
    <row r="1991" spans="1:2" x14ac:dyDescent="0.25">
      <c r="A1991" s="12">
        <v>38335</v>
      </c>
      <c r="B1991" s="7">
        <v>7.1</v>
      </c>
    </row>
    <row r="1992" spans="1:2" x14ac:dyDescent="0.25">
      <c r="A1992" s="12">
        <v>38336</v>
      </c>
      <c r="B1992" s="7">
        <v>7.04</v>
      </c>
    </row>
    <row r="1993" spans="1:2" x14ac:dyDescent="0.25">
      <c r="A1993" s="12">
        <v>38337</v>
      </c>
      <c r="B1993" s="7">
        <v>6.88</v>
      </c>
    </row>
    <row r="1994" spans="1:2" x14ac:dyDescent="0.25">
      <c r="A1994" s="12">
        <v>38338</v>
      </c>
      <c r="B1994" s="7">
        <v>7.26</v>
      </c>
    </row>
    <row r="1995" spans="1:2" x14ac:dyDescent="0.25">
      <c r="A1995" s="12">
        <v>38341</v>
      </c>
      <c r="B1995" s="7">
        <v>7.14</v>
      </c>
    </row>
    <row r="1996" spans="1:2" x14ac:dyDescent="0.25">
      <c r="A1996" s="12">
        <v>38342</v>
      </c>
      <c r="B1996" s="7">
        <v>6.83</v>
      </c>
    </row>
    <row r="1997" spans="1:2" x14ac:dyDescent="0.25">
      <c r="A1997" s="12">
        <v>38343</v>
      </c>
      <c r="B1997" s="7">
        <v>7.05</v>
      </c>
    </row>
    <row r="1998" spans="1:2" x14ac:dyDescent="0.25">
      <c r="A1998" s="12">
        <v>38344</v>
      </c>
      <c r="B1998" s="7">
        <v>6.98</v>
      </c>
    </row>
    <row r="1999" spans="1:2" x14ac:dyDescent="0.25">
      <c r="A1999" s="12">
        <v>38348</v>
      </c>
      <c r="B1999" s="7">
        <v>6.57</v>
      </c>
    </row>
    <row r="2000" spans="1:2" x14ac:dyDescent="0.25">
      <c r="A2000" s="12">
        <v>38349</v>
      </c>
      <c r="B2000" s="7">
        <v>6.27</v>
      </c>
    </row>
    <row r="2001" spans="1:2" x14ac:dyDescent="0.25">
      <c r="A2001" s="12">
        <v>38350</v>
      </c>
      <c r="B2001" s="7">
        <v>6.18</v>
      </c>
    </row>
    <row r="2002" spans="1:2" x14ac:dyDescent="0.25">
      <c r="A2002" s="12">
        <v>38351</v>
      </c>
      <c r="B2002" s="7">
        <v>6.02</v>
      </c>
    </row>
    <row r="2003" spans="1:2" x14ac:dyDescent="0.25">
      <c r="A2003" s="12">
        <v>38355</v>
      </c>
      <c r="B2003" s="7">
        <v>5.53</v>
      </c>
    </row>
    <row r="2004" spans="1:2" x14ac:dyDescent="0.25">
      <c r="A2004" s="12">
        <v>38356</v>
      </c>
      <c r="B2004" s="7">
        <v>5.71</v>
      </c>
    </row>
    <row r="2005" spans="1:2" x14ac:dyDescent="0.25">
      <c r="A2005" s="12">
        <v>38357</v>
      </c>
      <c r="B2005" s="7">
        <v>5.84</v>
      </c>
    </row>
    <row r="2006" spans="1:2" x14ac:dyDescent="0.25">
      <c r="A2006" s="12">
        <v>38358</v>
      </c>
      <c r="B2006" s="7">
        <v>5.79</v>
      </c>
    </row>
    <row r="2007" spans="1:2" x14ac:dyDescent="0.25">
      <c r="A2007" s="12">
        <v>38359</v>
      </c>
      <c r="B2007" s="7">
        <v>5.82</v>
      </c>
    </row>
    <row r="2008" spans="1:2" x14ac:dyDescent="0.25">
      <c r="A2008" s="12">
        <v>38362</v>
      </c>
      <c r="B2008" s="7">
        <v>6.21</v>
      </c>
    </row>
    <row r="2009" spans="1:2" x14ac:dyDescent="0.25">
      <c r="A2009" s="12">
        <v>38363</v>
      </c>
      <c r="B2009" s="7">
        <v>5.96</v>
      </c>
    </row>
    <row r="2010" spans="1:2" x14ac:dyDescent="0.25">
      <c r="A2010" s="12">
        <v>38364</v>
      </c>
      <c r="B2010" s="7">
        <v>5.89</v>
      </c>
    </row>
    <row r="2011" spans="1:2" x14ac:dyDescent="0.25">
      <c r="A2011" s="12">
        <v>38365</v>
      </c>
      <c r="B2011" s="7">
        <v>6.06</v>
      </c>
    </row>
    <row r="2012" spans="1:2" x14ac:dyDescent="0.25">
      <c r="A2012" s="12">
        <v>38366</v>
      </c>
      <c r="B2012" s="7">
        <v>6.45</v>
      </c>
    </row>
    <row r="2013" spans="1:2" x14ac:dyDescent="0.25">
      <c r="A2013" s="12">
        <v>38370</v>
      </c>
      <c r="B2013" s="7">
        <v>6.69</v>
      </c>
    </row>
    <row r="2014" spans="1:2" x14ac:dyDescent="0.25">
      <c r="A2014" s="12">
        <v>38371</v>
      </c>
      <c r="B2014" s="7">
        <v>6.19</v>
      </c>
    </row>
    <row r="2015" spans="1:2" x14ac:dyDescent="0.25">
      <c r="A2015" s="12">
        <v>38372</v>
      </c>
      <c r="B2015" s="7">
        <v>6.27</v>
      </c>
    </row>
    <row r="2016" spans="1:2" x14ac:dyDescent="0.25">
      <c r="A2016" s="12">
        <v>38373</v>
      </c>
      <c r="B2016" s="7">
        <v>6.43</v>
      </c>
    </row>
    <row r="2017" spans="1:2" x14ac:dyDescent="0.25">
      <c r="A2017" s="12">
        <v>38376</v>
      </c>
      <c r="B2017" s="7">
        <v>6.41</v>
      </c>
    </row>
    <row r="2018" spans="1:2" x14ac:dyDescent="0.25">
      <c r="A2018" s="12">
        <v>38377</v>
      </c>
      <c r="B2018" s="7">
        <v>6.44</v>
      </c>
    </row>
    <row r="2019" spans="1:2" x14ac:dyDescent="0.25">
      <c r="A2019" s="12">
        <v>38378</v>
      </c>
      <c r="B2019" s="7">
        <v>6.44</v>
      </c>
    </row>
    <row r="2020" spans="1:2" x14ac:dyDescent="0.25">
      <c r="A2020" s="12">
        <v>38379</v>
      </c>
      <c r="B2020" s="7">
        <v>6.5</v>
      </c>
    </row>
    <row r="2021" spans="1:2" x14ac:dyDescent="0.25">
      <c r="A2021" s="12">
        <v>38380</v>
      </c>
      <c r="B2021" s="7">
        <v>6.23</v>
      </c>
    </row>
    <row r="2022" spans="1:2" x14ac:dyDescent="0.25">
      <c r="A2022" s="12">
        <v>38383</v>
      </c>
      <c r="B2022" s="7">
        <v>6.14</v>
      </c>
    </row>
    <row r="2023" spans="1:2" x14ac:dyDescent="0.25">
      <c r="A2023" s="12">
        <v>38384</v>
      </c>
      <c r="B2023" s="7">
        <v>6.28</v>
      </c>
    </row>
    <row r="2024" spans="1:2" x14ac:dyDescent="0.25">
      <c r="A2024" s="12">
        <v>38385</v>
      </c>
      <c r="B2024" s="7">
        <v>6.38</v>
      </c>
    </row>
    <row r="2025" spans="1:2" x14ac:dyDescent="0.25">
      <c r="A2025" s="12">
        <v>38386</v>
      </c>
      <c r="B2025" s="7">
        <v>6.32</v>
      </c>
    </row>
    <row r="2026" spans="1:2" x14ac:dyDescent="0.25">
      <c r="A2026" s="12">
        <v>38387</v>
      </c>
      <c r="B2026" s="7">
        <v>6.12</v>
      </c>
    </row>
    <row r="2027" spans="1:2" x14ac:dyDescent="0.25">
      <c r="A2027" s="12">
        <v>38390</v>
      </c>
      <c r="B2027" s="7">
        <v>6.02</v>
      </c>
    </row>
    <row r="2028" spans="1:2" x14ac:dyDescent="0.25">
      <c r="A2028" s="12">
        <v>38391</v>
      </c>
      <c r="B2028" s="7">
        <v>5.95</v>
      </c>
    </row>
    <row r="2029" spans="1:2" x14ac:dyDescent="0.25">
      <c r="A2029" s="12">
        <v>38392</v>
      </c>
      <c r="B2029" s="7">
        <v>6.2</v>
      </c>
    </row>
    <row r="2030" spans="1:2" x14ac:dyDescent="0.25">
      <c r="A2030" s="12">
        <v>38393</v>
      </c>
      <c r="B2030" s="7">
        <v>6.21</v>
      </c>
    </row>
    <row r="2031" spans="1:2" x14ac:dyDescent="0.25">
      <c r="A2031" s="12">
        <v>38394</v>
      </c>
      <c r="B2031" s="7">
        <v>6.02</v>
      </c>
    </row>
    <row r="2032" spans="1:2" x14ac:dyDescent="0.25">
      <c r="A2032" s="12">
        <v>38397</v>
      </c>
      <c r="B2032" s="7">
        <v>5.95</v>
      </c>
    </row>
    <row r="2033" spans="1:2" x14ac:dyDescent="0.25">
      <c r="A2033" s="12">
        <v>38398</v>
      </c>
      <c r="B2033" s="7">
        <v>6.01</v>
      </c>
    </row>
    <row r="2034" spans="1:2" x14ac:dyDescent="0.25">
      <c r="A2034" s="12">
        <v>38399</v>
      </c>
      <c r="B2034" s="7">
        <v>6.1</v>
      </c>
    </row>
    <row r="2035" spans="1:2" x14ac:dyDescent="0.25">
      <c r="A2035" s="12">
        <v>38400</v>
      </c>
      <c r="B2035" s="7">
        <v>6.05</v>
      </c>
    </row>
    <row r="2036" spans="1:2" x14ac:dyDescent="0.25">
      <c r="A2036" s="12">
        <v>38401</v>
      </c>
      <c r="B2036" s="7">
        <v>5.88</v>
      </c>
    </row>
    <row r="2037" spans="1:2" x14ac:dyDescent="0.25">
      <c r="A2037" s="12">
        <v>38405</v>
      </c>
      <c r="B2037" s="7">
        <v>5.92</v>
      </c>
    </row>
    <row r="2038" spans="1:2" x14ac:dyDescent="0.25">
      <c r="A2038" s="12">
        <v>38406</v>
      </c>
      <c r="B2038" s="7">
        <v>6.02</v>
      </c>
    </row>
    <row r="2039" spans="1:2" x14ac:dyDescent="0.25">
      <c r="A2039" s="12">
        <v>38407</v>
      </c>
      <c r="B2039" s="7">
        <v>6.33</v>
      </c>
    </row>
    <row r="2040" spans="1:2" x14ac:dyDescent="0.25">
      <c r="A2040" s="12">
        <v>38408</v>
      </c>
      <c r="B2040" s="7">
        <v>6.24</v>
      </c>
    </row>
    <row r="2041" spans="1:2" x14ac:dyDescent="0.25">
      <c r="A2041" s="12">
        <v>38411</v>
      </c>
      <c r="B2041" s="7">
        <v>6.62</v>
      </c>
    </row>
    <row r="2042" spans="1:2" x14ac:dyDescent="0.25">
      <c r="A2042" s="12">
        <v>38412</v>
      </c>
      <c r="B2042" s="7">
        <v>6.63</v>
      </c>
    </row>
    <row r="2043" spans="1:2" x14ac:dyDescent="0.25">
      <c r="A2043" s="12">
        <v>38413</v>
      </c>
      <c r="B2043" s="7">
        <v>6.61</v>
      </c>
    </row>
    <row r="2044" spans="1:2" x14ac:dyDescent="0.25">
      <c r="A2044" s="12">
        <v>38414</v>
      </c>
      <c r="B2044" s="7">
        <v>6.71</v>
      </c>
    </row>
    <row r="2045" spans="1:2" x14ac:dyDescent="0.25">
      <c r="A2045" s="12">
        <v>38415</v>
      </c>
      <c r="B2045" s="7">
        <v>6.51</v>
      </c>
    </row>
    <row r="2046" spans="1:2" x14ac:dyDescent="0.25">
      <c r="A2046" s="12">
        <v>38418</v>
      </c>
      <c r="B2046" s="7">
        <v>6.66</v>
      </c>
    </row>
    <row r="2047" spans="1:2" x14ac:dyDescent="0.25">
      <c r="A2047" s="12">
        <v>38419</v>
      </c>
      <c r="B2047" s="7">
        <v>6.81</v>
      </c>
    </row>
    <row r="2048" spans="1:2" x14ac:dyDescent="0.25">
      <c r="A2048" s="12">
        <v>38420</v>
      </c>
      <c r="B2048" s="7">
        <v>6.99</v>
      </c>
    </row>
    <row r="2049" spans="1:2" x14ac:dyDescent="0.25">
      <c r="A2049" s="12">
        <v>38421</v>
      </c>
      <c r="B2049" s="7">
        <v>6.91</v>
      </c>
    </row>
    <row r="2050" spans="1:2" x14ac:dyDescent="0.25">
      <c r="A2050" s="12">
        <v>38422</v>
      </c>
      <c r="B2050" s="7">
        <v>6.73</v>
      </c>
    </row>
    <row r="2051" spans="1:2" x14ac:dyDescent="0.25">
      <c r="A2051" s="12">
        <v>38425</v>
      </c>
      <c r="B2051" s="7">
        <v>6.86</v>
      </c>
    </row>
    <row r="2052" spans="1:2" x14ac:dyDescent="0.25">
      <c r="A2052" s="12">
        <v>38426</v>
      </c>
      <c r="B2052" s="7">
        <v>7.16</v>
      </c>
    </row>
    <row r="2053" spans="1:2" x14ac:dyDescent="0.25">
      <c r="A2053" s="12">
        <v>38427</v>
      </c>
      <c r="B2053" s="7">
        <v>7.08</v>
      </c>
    </row>
    <row r="2054" spans="1:2" x14ac:dyDescent="0.25">
      <c r="A2054" s="12">
        <v>38428</v>
      </c>
      <c r="B2054" s="7">
        <v>7.25</v>
      </c>
    </row>
    <row r="2055" spans="1:2" x14ac:dyDescent="0.25">
      <c r="A2055" s="12">
        <v>38429</v>
      </c>
      <c r="B2055" s="7">
        <v>7.12</v>
      </c>
    </row>
    <row r="2056" spans="1:2" x14ac:dyDescent="0.25">
      <c r="A2056" s="12">
        <v>38432</v>
      </c>
      <c r="B2056" s="7">
        <v>7.16</v>
      </c>
    </row>
    <row r="2057" spans="1:2" x14ac:dyDescent="0.25">
      <c r="A2057" s="12">
        <v>38433</v>
      </c>
      <c r="B2057" s="7">
        <v>7.24</v>
      </c>
    </row>
    <row r="2058" spans="1:2" x14ac:dyDescent="0.25">
      <c r="A2058" s="12">
        <v>38434</v>
      </c>
      <c r="B2058" s="7">
        <v>7.11</v>
      </c>
    </row>
    <row r="2059" spans="1:2" x14ac:dyDescent="0.25">
      <c r="A2059" s="12">
        <v>38435</v>
      </c>
      <c r="B2059" s="7">
        <v>7.07</v>
      </c>
    </row>
    <row r="2060" spans="1:2" x14ac:dyDescent="0.25">
      <c r="A2060" s="12">
        <v>38439</v>
      </c>
      <c r="B2060" s="7">
        <v>6.94</v>
      </c>
    </row>
    <row r="2061" spans="1:2" x14ac:dyDescent="0.25">
      <c r="A2061" s="12">
        <v>38440</v>
      </c>
      <c r="B2061" s="7">
        <v>6.93</v>
      </c>
    </row>
    <row r="2062" spans="1:2" x14ac:dyDescent="0.25">
      <c r="A2062" s="12">
        <v>38441</v>
      </c>
      <c r="B2062" s="7">
        <v>7.18</v>
      </c>
    </row>
    <row r="2063" spans="1:2" x14ac:dyDescent="0.25">
      <c r="A2063" s="12">
        <v>38442</v>
      </c>
      <c r="B2063" s="7">
        <v>7.46</v>
      </c>
    </row>
    <row r="2064" spans="1:2" x14ac:dyDescent="0.25">
      <c r="A2064" s="12">
        <v>38443</v>
      </c>
      <c r="B2064" s="7">
        <v>7.57</v>
      </c>
    </row>
    <row r="2065" spans="1:2" x14ac:dyDescent="0.25">
      <c r="A2065" s="12">
        <v>38446</v>
      </c>
      <c r="B2065" s="7">
        <v>7.8</v>
      </c>
    </row>
    <row r="2066" spans="1:2" x14ac:dyDescent="0.25">
      <c r="A2066" s="12">
        <v>38447</v>
      </c>
      <c r="B2066" s="7">
        <v>7.44</v>
      </c>
    </row>
    <row r="2067" spans="1:2" x14ac:dyDescent="0.25">
      <c r="A2067" s="12">
        <v>38448</v>
      </c>
      <c r="B2067" s="7">
        <v>7.46</v>
      </c>
    </row>
    <row r="2068" spans="1:2" x14ac:dyDescent="0.25">
      <c r="A2068" s="12">
        <v>38449</v>
      </c>
      <c r="B2068" s="7">
        <v>7.5</v>
      </c>
    </row>
    <row r="2069" spans="1:2" x14ac:dyDescent="0.25">
      <c r="A2069" s="12">
        <v>38450</v>
      </c>
      <c r="B2069" s="7">
        <v>7.26</v>
      </c>
    </row>
    <row r="2070" spans="1:2" x14ac:dyDescent="0.25">
      <c r="A2070" s="12">
        <v>38453</v>
      </c>
      <c r="B2070" s="7">
        <v>7.17</v>
      </c>
    </row>
    <row r="2071" spans="1:2" x14ac:dyDescent="0.25">
      <c r="A2071" s="12">
        <v>38454</v>
      </c>
      <c r="B2071" s="7">
        <v>7.34</v>
      </c>
    </row>
    <row r="2072" spans="1:2" x14ac:dyDescent="0.25">
      <c r="A2072" s="12">
        <v>38455</v>
      </c>
      <c r="B2072" s="7">
        <v>7.07</v>
      </c>
    </row>
    <row r="2073" spans="1:2" x14ac:dyDescent="0.25">
      <c r="A2073" s="12">
        <v>38456</v>
      </c>
      <c r="B2073" s="7">
        <v>7.02</v>
      </c>
    </row>
    <row r="2074" spans="1:2" x14ac:dyDescent="0.25">
      <c r="A2074" s="12">
        <v>38457</v>
      </c>
      <c r="B2074" s="7">
        <v>6.95</v>
      </c>
    </row>
    <row r="2075" spans="1:2" x14ac:dyDescent="0.25">
      <c r="A2075" s="12">
        <v>38460</v>
      </c>
      <c r="B2075" s="7">
        <v>6.95</v>
      </c>
    </row>
    <row r="2076" spans="1:2" x14ac:dyDescent="0.25">
      <c r="A2076" s="12">
        <v>38461</v>
      </c>
      <c r="B2076" s="7">
        <v>6.95</v>
      </c>
    </row>
    <row r="2077" spans="1:2" x14ac:dyDescent="0.25">
      <c r="A2077" s="12">
        <v>38462</v>
      </c>
      <c r="B2077" s="7">
        <v>7.1</v>
      </c>
    </row>
    <row r="2078" spans="1:2" x14ac:dyDescent="0.25">
      <c r="A2078" s="12">
        <v>38463</v>
      </c>
      <c r="B2078" s="7">
        <v>6.93</v>
      </c>
    </row>
    <row r="2079" spans="1:2" x14ac:dyDescent="0.25">
      <c r="A2079" s="12">
        <v>38464</v>
      </c>
      <c r="B2079" s="7">
        <v>7.06</v>
      </c>
    </row>
    <row r="2080" spans="1:2" x14ac:dyDescent="0.25">
      <c r="A2080" s="12">
        <v>38467</v>
      </c>
      <c r="B2080" s="7">
        <v>7.27</v>
      </c>
    </row>
    <row r="2081" spans="1:2" x14ac:dyDescent="0.25">
      <c r="A2081" s="12">
        <v>38468</v>
      </c>
      <c r="B2081" s="7">
        <v>7.08</v>
      </c>
    </row>
    <row r="2082" spans="1:2" x14ac:dyDescent="0.25">
      <c r="A2082" s="12">
        <v>38469</v>
      </c>
      <c r="B2082" s="7">
        <v>7.1</v>
      </c>
    </row>
    <row r="2083" spans="1:2" x14ac:dyDescent="0.25">
      <c r="A2083" s="12">
        <v>38470</v>
      </c>
      <c r="B2083" s="7">
        <v>6.67</v>
      </c>
    </row>
    <row r="2084" spans="1:2" x14ac:dyDescent="0.25">
      <c r="A2084" s="12">
        <v>38471</v>
      </c>
      <c r="B2084" s="7">
        <v>6.64</v>
      </c>
    </row>
    <row r="2085" spans="1:2" x14ac:dyDescent="0.25">
      <c r="A2085" s="12">
        <v>38474</v>
      </c>
      <c r="B2085" s="7">
        <v>6.5</v>
      </c>
    </row>
    <row r="2086" spans="1:2" x14ac:dyDescent="0.25">
      <c r="A2086" s="12">
        <v>38475</v>
      </c>
      <c r="B2086" s="7">
        <v>6.61</v>
      </c>
    </row>
    <row r="2087" spans="1:2" x14ac:dyDescent="0.25">
      <c r="A2087" s="12">
        <v>38476</v>
      </c>
      <c r="B2087" s="7">
        <v>6.49</v>
      </c>
    </row>
    <row r="2088" spans="1:2" x14ac:dyDescent="0.25">
      <c r="A2088" s="12">
        <v>38477</v>
      </c>
      <c r="B2088" s="7">
        <v>6.65</v>
      </c>
    </row>
    <row r="2089" spans="1:2" x14ac:dyDescent="0.25">
      <c r="A2089" s="12">
        <v>38478</v>
      </c>
      <c r="B2089" s="7">
        <v>6.67</v>
      </c>
    </row>
    <row r="2090" spans="1:2" x14ac:dyDescent="0.25">
      <c r="A2090" s="12">
        <v>38481</v>
      </c>
      <c r="B2090" s="7">
        <v>6.56</v>
      </c>
    </row>
    <row r="2091" spans="1:2" x14ac:dyDescent="0.25">
      <c r="A2091" s="12">
        <v>38482</v>
      </c>
      <c r="B2091" s="7">
        <v>6.67</v>
      </c>
    </row>
    <row r="2092" spans="1:2" x14ac:dyDescent="0.25">
      <c r="A2092" s="12">
        <v>38483</v>
      </c>
      <c r="B2092" s="7">
        <v>6.63</v>
      </c>
    </row>
    <row r="2093" spans="1:2" x14ac:dyDescent="0.25">
      <c r="A2093" s="12">
        <v>38484</v>
      </c>
      <c r="B2093" s="7">
        <v>6.62</v>
      </c>
    </row>
    <row r="2094" spans="1:2" x14ac:dyDescent="0.25">
      <c r="A2094" s="12">
        <v>38485</v>
      </c>
      <c r="B2094" s="7">
        <v>6.47</v>
      </c>
    </row>
    <row r="2095" spans="1:2" x14ac:dyDescent="0.25">
      <c r="A2095" s="12">
        <v>38488</v>
      </c>
      <c r="B2095" s="7">
        <v>6.45</v>
      </c>
    </row>
    <row r="2096" spans="1:2" x14ac:dyDescent="0.25">
      <c r="A2096" s="12">
        <v>38489</v>
      </c>
      <c r="B2096" s="7">
        <v>6.41</v>
      </c>
    </row>
    <row r="2097" spans="1:2" x14ac:dyDescent="0.25">
      <c r="A2097" s="12">
        <v>38490</v>
      </c>
      <c r="B2097" s="7">
        <v>6.5</v>
      </c>
    </row>
    <row r="2098" spans="1:2" x14ac:dyDescent="0.25">
      <c r="A2098" s="12">
        <v>38491</v>
      </c>
      <c r="B2098" s="7">
        <v>6.39</v>
      </c>
    </row>
    <row r="2099" spans="1:2" x14ac:dyDescent="0.25">
      <c r="A2099" s="12">
        <v>38492</v>
      </c>
      <c r="B2099" s="7">
        <v>6.36</v>
      </c>
    </row>
    <row r="2100" spans="1:2" x14ac:dyDescent="0.25">
      <c r="A2100" s="12">
        <v>38495</v>
      </c>
      <c r="B2100" s="7">
        <v>6.33</v>
      </c>
    </row>
    <row r="2101" spans="1:2" x14ac:dyDescent="0.25">
      <c r="A2101" s="12">
        <v>38496</v>
      </c>
      <c r="B2101" s="7">
        <v>6.45</v>
      </c>
    </row>
    <row r="2102" spans="1:2" x14ac:dyDescent="0.25">
      <c r="A2102" s="12">
        <v>38497</v>
      </c>
      <c r="B2102" s="7">
        <v>6.33</v>
      </c>
    </row>
    <row r="2103" spans="1:2" x14ac:dyDescent="0.25">
      <c r="A2103" s="12">
        <v>38498</v>
      </c>
      <c r="B2103" s="7">
        <v>6.3</v>
      </c>
    </row>
    <row r="2104" spans="1:2" x14ac:dyDescent="0.25">
      <c r="A2104" s="12">
        <v>38499</v>
      </c>
      <c r="B2104" s="7">
        <v>6.22</v>
      </c>
    </row>
    <row r="2105" spans="1:2" x14ac:dyDescent="0.25">
      <c r="A2105" s="12">
        <v>38503</v>
      </c>
      <c r="B2105" s="7">
        <v>6.31</v>
      </c>
    </row>
    <row r="2106" spans="1:2" x14ac:dyDescent="0.25">
      <c r="A2106" s="12">
        <v>38504</v>
      </c>
      <c r="B2106" s="7">
        <v>6.36</v>
      </c>
    </row>
    <row r="2107" spans="1:2" x14ac:dyDescent="0.25">
      <c r="A2107" s="12">
        <v>38505</v>
      </c>
      <c r="B2107" s="7">
        <v>6.63</v>
      </c>
    </row>
    <row r="2108" spans="1:2" x14ac:dyDescent="0.25">
      <c r="A2108" s="12">
        <v>38506</v>
      </c>
      <c r="B2108" s="7">
        <v>6.65</v>
      </c>
    </row>
    <row r="2109" spans="1:2" x14ac:dyDescent="0.25">
      <c r="A2109" s="12">
        <v>38509</v>
      </c>
      <c r="B2109" s="7">
        <v>7.05</v>
      </c>
    </row>
    <row r="2110" spans="1:2" x14ac:dyDescent="0.25">
      <c r="A2110" s="12">
        <v>38510</v>
      </c>
      <c r="B2110" s="7">
        <v>7.13</v>
      </c>
    </row>
    <row r="2111" spans="1:2" x14ac:dyDescent="0.25">
      <c r="A2111" s="12">
        <v>38511</v>
      </c>
      <c r="B2111" s="7">
        <v>7.22</v>
      </c>
    </row>
    <row r="2112" spans="1:2" x14ac:dyDescent="0.25">
      <c r="A2112" s="12">
        <v>38512</v>
      </c>
      <c r="B2112" s="7">
        <v>7.05</v>
      </c>
    </row>
    <row r="2113" spans="1:2" x14ac:dyDescent="0.25">
      <c r="A2113" s="12">
        <v>38513</v>
      </c>
      <c r="B2113" s="7">
        <v>7.09</v>
      </c>
    </row>
    <row r="2114" spans="1:2" x14ac:dyDescent="0.25">
      <c r="A2114" s="12">
        <v>38516</v>
      </c>
      <c r="B2114" s="7">
        <v>7.08</v>
      </c>
    </row>
    <row r="2115" spans="1:2" x14ac:dyDescent="0.25">
      <c r="A2115" s="12">
        <v>38517</v>
      </c>
      <c r="B2115" s="7">
        <v>7.32</v>
      </c>
    </row>
    <row r="2116" spans="1:2" x14ac:dyDescent="0.25">
      <c r="A2116" s="12">
        <v>38518</v>
      </c>
      <c r="B2116" s="7">
        <v>7.39</v>
      </c>
    </row>
    <row r="2117" spans="1:2" x14ac:dyDescent="0.25">
      <c r="A2117" s="12">
        <v>38519</v>
      </c>
      <c r="B2117" s="7">
        <v>7.41</v>
      </c>
    </row>
    <row r="2118" spans="1:2" x14ac:dyDescent="0.25">
      <c r="A2118" s="12">
        <v>38520</v>
      </c>
      <c r="B2118" s="7">
        <v>7.61</v>
      </c>
    </row>
    <row r="2119" spans="1:2" x14ac:dyDescent="0.25">
      <c r="A2119" s="12">
        <v>38523</v>
      </c>
      <c r="B2119" s="7">
        <v>7.8</v>
      </c>
    </row>
    <row r="2120" spans="1:2" x14ac:dyDescent="0.25">
      <c r="A2120" s="12">
        <v>38524</v>
      </c>
      <c r="B2120" s="7">
        <v>7.46</v>
      </c>
    </row>
    <row r="2121" spans="1:2" x14ac:dyDescent="0.25">
      <c r="A2121" s="12">
        <v>38525</v>
      </c>
      <c r="B2121" s="7">
        <v>7.39</v>
      </c>
    </row>
    <row r="2122" spans="1:2" x14ac:dyDescent="0.25">
      <c r="A2122" s="12">
        <v>38526</v>
      </c>
      <c r="B2122" s="7">
        <v>7.51</v>
      </c>
    </row>
    <row r="2123" spans="1:2" x14ac:dyDescent="0.25">
      <c r="A2123" s="12">
        <v>38527</v>
      </c>
      <c r="B2123" s="7">
        <v>7.45</v>
      </c>
    </row>
    <row r="2124" spans="1:2" x14ac:dyDescent="0.25">
      <c r="A2124" s="12">
        <v>38530</v>
      </c>
      <c r="B2124" s="7">
        <v>7.29</v>
      </c>
    </row>
    <row r="2125" spans="1:2" x14ac:dyDescent="0.25">
      <c r="A2125" s="12">
        <v>38531</v>
      </c>
      <c r="B2125" s="7">
        <v>7.04</v>
      </c>
    </row>
    <row r="2126" spans="1:2" x14ac:dyDescent="0.25">
      <c r="A2126" s="12">
        <v>38532</v>
      </c>
      <c r="B2126" s="7">
        <v>7.08</v>
      </c>
    </row>
    <row r="2127" spans="1:2" x14ac:dyDescent="0.25">
      <c r="A2127" s="12">
        <v>38533</v>
      </c>
      <c r="B2127" s="7">
        <v>7.01</v>
      </c>
    </row>
    <row r="2128" spans="1:2" x14ac:dyDescent="0.25">
      <c r="A2128" s="12">
        <v>38534</v>
      </c>
      <c r="B2128" s="7">
        <v>7.01</v>
      </c>
    </row>
    <row r="2129" spans="1:2" x14ac:dyDescent="0.25">
      <c r="A2129" s="12">
        <v>38538</v>
      </c>
      <c r="B2129" s="7">
        <v>7.38</v>
      </c>
    </row>
    <row r="2130" spans="1:2" x14ac:dyDescent="0.25">
      <c r="A2130" s="12">
        <v>38539</v>
      </c>
      <c r="B2130" s="7">
        <v>7.69</v>
      </c>
    </row>
    <row r="2131" spans="1:2" x14ac:dyDescent="0.25">
      <c r="A2131" s="12">
        <v>38540</v>
      </c>
      <c r="B2131" s="7">
        <v>7.62</v>
      </c>
    </row>
    <row r="2132" spans="1:2" x14ac:dyDescent="0.25">
      <c r="A2132" s="12">
        <v>38541</v>
      </c>
      <c r="B2132" s="7">
        <v>7.87</v>
      </c>
    </row>
    <row r="2133" spans="1:2" x14ac:dyDescent="0.25">
      <c r="A2133" s="12">
        <v>38544</v>
      </c>
      <c r="B2133" s="7">
        <v>7.35</v>
      </c>
    </row>
    <row r="2134" spans="1:2" x14ac:dyDescent="0.25">
      <c r="A2134" s="12">
        <v>38545</v>
      </c>
      <c r="B2134" s="7">
        <v>7.79</v>
      </c>
    </row>
    <row r="2135" spans="1:2" x14ac:dyDescent="0.25">
      <c r="A2135" s="12">
        <v>38546</v>
      </c>
      <c r="B2135" s="7">
        <v>7.78</v>
      </c>
    </row>
    <row r="2136" spans="1:2" x14ac:dyDescent="0.25">
      <c r="A2136" s="12">
        <v>38547</v>
      </c>
      <c r="B2136" s="7">
        <v>7.99</v>
      </c>
    </row>
    <row r="2137" spans="1:2" x14ac:dyDescent="0.25">
      <c r="A2137" s="12">
        <v>38548</v>
      </c>
      <c r="B2137" s="7">
        <v>8.02</v>
      </c>
    </row>
    <row r="2138" spans="1:2" x14ac:dyDescent="0.25">
      <c r="A2138" s="12">
        <v>38551</v>
      </c>
      <c r="B2138" s="7">
        <v>7.77</v>
      </c>
    </row>
    <row r="2139" spans="1:2" x14ac:dyDescent="0.25">
      <c r="A2139" s="12">
        <v>38552</v>
      </c>
      <c r="B2139" s="7">
        <v>7.7</v>
      </c>
    </row>
    <row r="2140" spans="1:2" x14ac:dyDescent="0.25">
      <c r="A2140" s="12">
        <v>38553</v>
      </c>
      <c r="B2140" s="7">
        <v>7.75</v>
      </c>
    </row>
    <row r="2141" spans="1:2" x14ac:dyDescent="0.25">
      <c r="A2141" s="12">
        <v>38554</v>
      </c>
      <c r="B2141" s="7">
        <v>7.64</v>
      </c>
    </row>
    <row r="2142" spans="1:2" x14ac:dyDescent="0.25">
      <c r="A2142" s="12">
        <v>38555</v>
      </c>
      <c r="B2142" s="7">
        <v>7.41</v>
      </c>
    </row>
    <row r="2143" spans="1:2" x14ac:dyDescent="0.25">
      <c r="A2143" s="12">
        <v>38558</v>
      </c>
      <c r="B2143" s="7">
        <v>7.38</v>
      </c>
    </row>
    <row r="2144" spans="1:2" x14ac:dyDescent="0.25">
      <c r="A2144" s="12">
        <v>38559</v>
      </c>
      <c r="B2144" s="7">
        <v>7.45</v>
      </c>
    </row>
    <row r="2145" spans="1:2" x14ac:dyDescent="0.25">
      <c r="A2145" s="12">
        <v>38560</v>
      </c>
      <c r="B2145" s="7">
        <v>7.52</v>
      </c>
    </row>
    <row r="2146" spans="1:2" x14ac:dyDescent="0.25">
      <c r="A2146" s="12">
        <v>38561</v>
      </c>
      <c r="B2146" s="7">
        <v>7.69</v>
      </c>
    </row>
    <row r="2147" spans="1:2" x14ac:dyDescent="0.25">
      <c r="A2147" s="12">
        <v>38562</v>
      </c>
      <c r="B2147" s="7">
        <v>7.76</v>
      </c>
    </row>
    <row r="2148" spans="1:2" x14ac:dyDescent="0.25">
      <c r="A2148" s="12">
        <v>38565</v>
      </c>
      <c r="B2148" s="7">
        <v>8.0299999999999994</v>
      </c>
    </row>
    <row r="2149" spans="1:2" x14ac:dyDescent="0.25">
      <c r="A2149" s="12">
        <v>38566</v>
      </c>
      <c r="B2149" s="7">
        <v>8.3800000000000008</v>
      </c>
    </row>
    <row r="2150" spans="1:2" x14ac:dyDescent="0.25">
      <c r="A2150" s="12">
        <v>38567</v>
      </c>
      <c r="B2150" s="7">
        <v>8.75</v>
      </c>
    </row>
    <row r="2151" spans="1:2" x14ac:dyDescent="0.25">
      <c r="A2151" s="12">
        <v>38568</v>
      </c>
      <c r="B2151" s="7">
        <v>8.5500000000000007</v>
      </c>
    </row>
    <row r="2152" spans="1:2" x14ac:dyDescent="0.25">
      <c r="A2152" s="12">
        <v>38569</v>
      </c>
      <c r="B2152" s="7">
        <v>8.6</v>
      </c>
    </row>
    <row r="2153" spans="1:2" x14ac:dyDescent="0.25">
      <c r="A2153" s="12">
        <v>38572</v>
      </c>
      <c r="B2153" s="7">
        <v>8.93</v>
      </c>
    </row>
    <row r="2154" spans="1:2" x14ac:dyDescent="0.25">
      <c r="A2154" s="12">
        <v>38573</v>
      </c>
      <c r="B2154" s="7">
        <v>8.6999999999999993</v>
      </c>
    </row>
    <row r="2155" spans="1:2" x14ac:dyDescent="0.25">
      <c r="A2155" s="12">
        <v>38574</v>
      </c>
      <c r="B2155" s="7">
        <v>8.82</v>
      </c>
    </row>
    <row r="2156" spans="1:2" x14ac:dyDescent="0.25">
      <c r="A2156" s="12">
        <v>38575</v>
      </c>
      <c r="B2156" s="7">
        <v>9.2899999999999991</v>
      </c>
    </row>
    <row r="2157" spans="1:2" x14ac:dyDescent="0.25">
      <c r="A2157" s="12">
        <v>38576</v>
      </c>
      <c r="B2157" s="7">
        <v>9.59</v>
      </c>
    </row>
    <row r="2158" spans="1:2" x14ac:dyDescent="0.25">
      <c r="A2158" s="12">
        <v>38579</v>
      </c>
      <c r="B2158" s="7">
        <v>9.5299999999999994</v>
      </c>
    </row>
    <row r="2159" spans="1:2" x14ac:dyDescent="0.25">
      <c r="A2159" s="12">
        <v>38580</v>
      </c>
      <c r="B2159" s="7">
        <v>9.66</v>
      </c>
    </row>
    <row r="2160" spans="1:2" x14ac:dyDescent="0.25">
      <c r="A2160" s="12">
        <v>38581</v>
      </c>
      <c r="B2160" s="7">
        <v>9.99</v>
      </c>
    </row>
    <row r="2161" spans="1:2" x14ac:dyDescent="0.25">
      <c r="A2161" s="12">
        <v>38582</v>
      </c>
      <c r="B2161" s="7">
        <v>9.3800000000000008</v>
      </c>
    </row>
    <row r="2162" spans="1:2" x14ac:dyDescent="0.25">
      <c r="A2162" s="12">
        <v>38583</v>
      </c>
      <c r="B2162" s="7">
        <v>9.09</v>
      </c>
    </row>
    <row r="2163" spans="1:2" x14ac:dyDescent="0.25">
      <c r="A2163" s="12">
        <v>38586</v>
      </c>
      <c r="B2163" s="7">
        <v>9.44</v>
      </c>
    </row>
    <row r="2164" spans="1:2" x14ac:dyDescent="0.25">
      <c r="A2164" s="12">
        <v>38587</v>
      </c>
      <c r="B2164" s="7">
        <v>9.9600000000000009</v>
      </c>
    </row>
    <row r="2165" spans="1:2" x14ac:dyDescent="0.25">
      <c r="A2165" s="12">
        <v>38588</v>
      </c>
      <c r="B2165" s="7">
        <v>10.02</v>
      </c>
    </row>
    <row r="2166" spans="1:2" x14ac:dyDescent="0.25">
      <c r="A2166" s="12">
        <v>38589</v>
      </c>
      <c r="B2166" s="7">
        <v>9.77</v>
      </c>
    </row>
    <row r="2167" spans="1:2" x14ac:dyDescent="0.25">
      <c r="A2167" s="12">
        <v>38590</v>
      </c>
      <c r="B2167" s="7">
        <v>9.86</v>
      </c>
    </row>
    <row r="2168" spans="1:2" x14ac:dyDescent="0.25">
      <c r="A2168" s="12">
        <v>38593</v>
      </c>
      <c r="B2168" s="7">
        <v>9.86</v>
      </c>
    </row>
    <row r="2169" spans="1:2" x14ac:dyDescent="0.25">
      <c r="A2169" s="12">
        <v>38594</v>
      </c>
      <c r="B2169" s="7">
        <v>12.36</v>
      </c>
    </row>
    <row r="2170" spans="1:2" x14ac:dyDescent="0.25">
      <c r="A2170" s="12">
        <v>38595</v>
      </c>
      <c r="B2170" s="7">
        <v>12.69</v>
      </c>
    </row>
    <row r="2171" spans="1:2" x14ac:dyDescent="0.25">
      <c r="A2171" s="12">
        <v>38596</v>
      </c>
      <c r="B2171" s="7">
        <v>11.36</v>
      </c>
    </row>
    <row r="2172" spans="1:2" x14ac:dyDescent="0.25">
      <c r="A2172" s="12">
        <v>38597</v>
      </c>
      <c r="B2172" s="7">
        <v>11.75</v>
      </c>
    </row>
    <row r="2173" spans="1:2" x14ac:dyDescent="0.25">
      <c r="A2173" s="12">
        <v>38601</v>
      </c>
      <c r="B2173" s="7">
        <v>11.56</v>
      </c>
    </row>
    <row r="2174" spans="1:2" x14ac:dyDescent="0.25">
      <c r="A2174" s="12">
        <v>38602</v>
      </c>
      <c r="B2174" s="7">
        <v>11.03</v>
      </c>
    </row>
    <row r="2175" spans="1:2" x14ac:dyDescent="0.25">
      <c r="A2175" s="12">
        <v>38603</v>
      </c>
      <c r="B2175" s="7">
        <v>10.92</v>
      </c>
    </row>
    <row r="2176" spans="1:2" x14ac:dyDescent="0.25">
      <c r="A2176" s="12">
        <v>38604</v>
      </c>
      <c r="B2176" s="7">
        <v>11.03</v>
      </c>
    </row>
    <row r="2177" spans="1:2" x14ac:dyDescent="0.25">
      <c r="A2177" s="12">
        <v>38607</v>
      </c>
      <c r="B2177" s="7">
        <v>10.68</v>
      </c>
    </row>
    <row r="2178" spans="1:2" x14ac:dyDescent="0.25">
      <c r="A2178" s="12">
        <v>38608</v>
      </c>
      <c r="B2178" s="7">
        <v>10.71</v>
      </c>
    </row>
    <row r="2179" spans="1:2" x14ac:dyDescent="0.25">
      <c r="A2179" s="12">
        <v>38609</v>
      </c>
      <c r="B2179" s="7">
        <v>10.8</v>
      </c>
    </row>
    <row r="2180" spans="1:2" x14ac:dyDescent="0.25">
      <c r="A2180" s="12">
        <v>38610</v>
      </c>
      <c r="B2180" s="7">
        <v>11.24</v>
      </c>
    </row>
    <row r="2181" spans="1:2" x14ac:dyDescent="0.25">
      <c r="A2181" s="12">
        <v>38611</v>
      </c>
      <c r="B2181" s="7">
        <v>11.25</v>
      </c>
    </row>
    <row r="2182" spans="1:2" x14ac:dyDescent="0.25">
      <c r="A2182" s="12">
        <v>38614</v>
      </c>
      <c r="B2182" s="7">
        <v>11.99</v>
      </c>
    </row>
    <row r="2183" spans="1:2" x14ac:dyDescent="0.25">
      <c r="A2183" s="12">
        <v>38615</v>
      </c>
      <c r="B2183" s="7">
        <v>12.76</v>
      </c>
    </row>
    <row r="2184" spans="1:2" x14ac:dyDescent="0.25">
      <c r="A2184" s="12">
        <v>38616</v>
      </c>
      <c r="B2184" s="7">
        <v>14.26</v>
      </c>
    </row>
    <row r="2185" spans="1:2" x14ac:dyDescent="0.25">
      <c r="A2185" s="12">
        <v>38617</v>
      </c>
      <c r="B2185" s="7">
        <v>14.84</v>
      </c>
    </row>
    <row r="2186" spans="1:2" x14ac:dyDescent="0.25">
      <c r="A2186" s="12">
        <v>38632</v>
      </c>
      <c r="B2186" s="7">
        <v>13.67</v>
      </c>
    </row>
    <row r="2187" spans="1:2" x14ac:dyDescent="0.25">
      <c r="A2187" s="12">
        <v>38635</v>
      </c>
      <c r="B2187" s="7">
        <v>13.29</v>
      </c>
    </row>
    <row r="2188" spans="1:2" x14ac:dyDescent="0.25">
      <c r="A2188" s="12">
        <v>38636</v>
      </c>
      <c r="B2188" s="7">
        <v>13.67</v>
      </c>
    </row>
    <row r="2189" spans="1:2" x14ac:dyDescent="0.25">
      <c r="A2189" s="12">
        <v>38637</v>
      </c>
      <c r="B2189" s="7">
        <v>13.77</v>
      </c>
    </row>
    <row r="2190" spans="1:2" x14ac:dyDescent="0.25">
      <c r="A2190" s="12">
        <v>38638</v>
      </c>
      <c r="B2190" s="7">
        <v>13.48</v>
      </c>
    </row>
    <row r="2191" spans="1:2" x14ac:dyDescent="0.25">
      <c r="A2191" s="12">
        <v>38639</v>
      </c>
      <c r="B2191" s="7">
        <v>12.8</v>
      </c>
    </row>
    <row r="2192" spans="1:2" x14ac:dyDescent="0.25">
      <c r="A2192" s="12">
        <v>38642</v>
      </c>
      <c r="B2192" s="7">
        <v>13.89</v>
      </c>
    </row>
    <row r="2193" spans="1:2" x14ac:dyDescent="0.25">
      <c r="A2193" s="12">
        <v>38643</v>
      </c>
      <c r="B2193" s="7">
        <v>13.41</v>
      </c>
    </row>
    <row r="2194" spans="1:2" x14ac:dyDescent="0.25">
      <c r="A2194" s="12">
        <v>38644</v>
      </c>
      <c r="B2194" s="7">
        <v>13.52</v>
      </c>
    </row>
    <row r="2195" spans="1:2" x14ac:dyDescent="0.25">
      <c r="A2195" s="12">
        <v>38645</v>
      </c>
      <c r="B2195" s="7">
        <v>13.24</v>
      </c>
    </row>
    <row r="2196" spans="1:2" x14ac:dyDescent="0.25">
      <c r="A2196" s="12">
        <v>38646</v>
      </c>
      <c r="B2196" s="7">
        <v>12.73</v>
      </c>
    </row>
    <row r="2197" spans="1:2" x14ac:dyDescent="0.25">
      <c r="A2197" s="12">
        <v>38649</v>
      </c>
      <c r="B2197" s="7">
        <v>12.95</v>
      </c>
    </row>
    <row r="2198" spans="1:2" x14ac:dyDescent="0.25">
      <c r="A2198" s="12">
        <v>38650</v>
      </c>
      <c r="B2198" s="7">
        <v>13.9</v>
      </c>
    </row>
    <row r="2199" spans="1:2" x14ac:dyDescent="0.25">
      <c r="A2199" s="12">
        <v>38651</v>
      </c>
      <c r="B2199" s="7">
        <v>14.68</v>
      </c>
    </row>
    <row r="2200" spans="1:2" x14ac:dyDescent="0.25">
      <c r="A2200" s="12">
        <v>38652</v>
      </c>
      <c r="B2200" s="7">
        <v>13.9</v>
      </c>
    </row>
    <row r="2201" spans="1:2" x14ac:dyDescent="0.25">
      <c r="A2201" s="12">
        <v>38653</v>
      </c>
      <c r="B2201" s="7">
        <v>13.1</v>
      </c>
    </row>
    <row r="2202" spans="1:2" x14ac:dyDescent="0.25">
      <c r="A2202" s="12">
        <v>38656</v>
      </c>
      <c r="B2202" s="7">
        <v>12.18</v>
      </c>
    </row>
    <row r="2203" spans="1:2" x14ac:dyDescent="0.25">
      <c r="A2203" s="12">
        <v>38657</v>
      </c>
      <c r="B2203" s="7">
        <v>10.8</v>
      </c>
    </row>
    <row r="2204" spans="1:2" x14ac:dyDescent="0.25">
      <c r="A2204" s="12">
        <v>38658</v>
      </c>
      <c r="B2204" s="7">
        <v>10.85</v>
      </c>
    </row>
    <row r="2205" spans="1:2" x14ac:dyDescent="0.25">
      <c r="A2205" s="12">
        <v>38659</v>
      </c>
      <c r="B2205" s="7">
        <v>10.79</v>
      </c>
    </row>
    <row r="2206" spans="1:2" x14ac:dyDescent="0.25">
      <c r="A2206" s="12">
        <v>38660</v>
      </c>
      <c r="B2206" s="7">
        <v>9.67</v>
      </c>
    </row>
    <row r="2207" spans="1:2" x14ac:dyDescent="0.25">
      <c r="A2207" s="12">
        <v>38663</v>
      </c>
      <c r="B2207" s="7">
        <v>8.77</v>
      </c>
    </row>
    <row r="2208" spans="1:2" x14ac:dyDescent="0.25">
      <c r="A2208" s="12">
        <v>38664</v>
      </c>
      <c r="B2208" s="7">
        <v>9.15</v>
      </c>
    </row>
    <row r="2209" spans="1:2" x14ac:dyDescent="0.25">
      <c r="A2209" s="12">
        <v>38665</v>
      </c>
      <c r="B2209" s="7">
        <v>9.31</v>
      </c>
    </row>
    <row r="2210" spans="1:2" x14ac:dyDescent="0.25">
      <c r="A2210" s="12">
        <v>38666</v>
      </c>
      <c r="B2210" s="7">
        <v>9.66</v>
      </c>
    </row>
    <row r="2211" spans="1:2" x14ac:dyDescent="0.25">
      <c r="A2211" s="12">
        <v>38667</v>
      </c>
      <c r="B2211" s="7">
        <v>9.1999999999999993</v>
      </c>
    </row>
    <row r="2212" spans="1:2" x14ac:dyDescent="0.25">
      <c r="A2212" s="12">
        <v>38670</v>
      </c>
      <c r="B2212" s="7">
        <v>9.15</v>
      </c>
    </row>
    <row r="2213" spans="1:2" x14ac:dyDescent="0.25">
      <c r="A2213" s="12">
        <v>38671</v>
      </c>
      <c r="B2213" s="7">
        <v>9.2100000000000009</v>
      </c>
    </row>
    <row r="2214" spans="1:2" x14ac:dyDescent="0.25">
      <c r="A2214" s="12">
        <v>38672</v>
      </c>
      <c r="B2214" s="7">
        <v>11.03</v>
      </c>
    </row>
    <row r="2215" spans="1:2" x14ac:dyDescent="0.25">
      <c r="A2215" s="12">
        <v>38673</v>
      </c>
      <c r="B2215" s="7">
        <v>11.92</v>
      </c>
    </row>
    <row r="2216" spans="1:2" x14ac:dyDescent="0.25">
      <c r="A2216" s="12">
        <v>38674</v>
      </c>
      <c r="B2216" s="7">
        <v>10.01</v>
      </c>
    </row>
    <row r="2217" spans="1:2" x14ac:dyDescent="0.25">
      <c r="A2217" s="12">
        <v>38677</v>
      </c>
      <c r="B2217" s="7">
        <v>10.48</v>
      </c>
    </row>
    <row r="2218" spans="1:2" x14ac:dyDescent="0.25">
      <c r="A2218" s="12">
        <v>38678</v>
      </c>
      <c r="B2218" s="7">
        <v>11.15</v>
      </c>
    </row>
    <row r="2219" spans="1:2" x14ac:dyDescent="0.25">
      <c r="A2219" s="12">
        <v>38679</v>
      </c>
      <c r="B2219" s="7">
        <v>11.02</v>
      </c>
    </row>
    <row r="2220" spans="1:2" x14ac:dyDescent="0.25">
      <c r="A2220" s="12">
        <v>38684</v>
      </c>
      <c r="B2220" s="7">
        <v>11.01</v>
      </c>
    </row>
    <row r="2221" spans="1:2" x14ac:dyDescent="0.25">
      <c r="A2221" s="12">
        <v>38685</v>
      </c>
      <c r="B2221" s="7">
        <v>11.17</v>
      </c>
    </row>
    <row r="2222" spans="1:2" x14ac:dyDescent="0.25">
      <c r="A2222" s="12">
        <v>38686</v>
      </c>
      <c r="B2222" s="7">
        <v>11.73</v>
      </c>
    </row>
    <row r="2223" spans="1:2" x14ac:dyDescent="0.25">
      <c r="A2223" s="12">
        <v>38687</v>
      </c>
      <c r="B2223" s="7">
        <v>12.58</v>
      </c>
    </row>
    <row r="2224" spans="1:2" x14ac:dyDescent="0.25">
      <c r="A2224" s="12">
        <v>38688</v>
      </c>
      <c r="B2224" s="7">
        <v>12.95</v>
      </c>
    </row>
    <row r="2225" spans="1:2" x14ac:dyDescent="0.25">
      <c r="A2225" s="12">
        <v>38691</v>
      </c>
      <c r="B2225" s="7">
        <v>14.27</v>
      </c>
    </row>
    <row r="2226" spans="1:2" x14ac:dyDescent="0.25">
      <c r="A2226" s="12">
        <v>38692</v>
      </c>
      <c r="B2226" s="7">
        <v>13.57</v>
      </c>
    </row>
    <row r="2227" spans="1:2" x14ac:dyDescent="0.25">
      <c r="A2227" s="12">
        <v>38693</v>
      </c>
      <c r="B2227" s="7">
        <v>13.95</v>
      </c>
    </row>
    <row r="2228" spans="1:2" x14ac:dyDescent="0.25">
      <c r="A2228" s="12">
        <v>38694</v>
      </c>
      <c r="B2228" s="7">
        <v>14.25</v>
      </c>
    </row>
    <row r="2229" spans="1:2" x14ac:dyDescent="0.25">
      <c r="A2229" s="12">
        <v>38695</v>
      </c>
      <c r="B2229" s="7">
        <v>15.02</v>
      </c>
    </row>
    <row r="2230" spans="1:2" x14ac:dyDescent="0.25">
      <c r="A2230" s="12">
        <v>38698</v>
      </c>
      <c r="B2230" s="7">
        <v>14.82</v>
      </c>
    </row>
    <row r="2231" spans="1:2" x14ac:dyDescent="0.25">
      <c r="A2231" s="12">
        <v>38699</v>
      </c>
      <c r="B2231" s="7">
        <v>15.39</v>
      </c>
    </row>
    <row r="2232" spans="1:2" x14ac:dyDescent="0.25">
      <c r="A2232" s="12">
        <v>38700</v>
      </c>
      <c r="B2232" s="7">
        <v>14.81</v>
      </c>
    </row>
    <row r="2233" spans="1:2" x14ac:dyDescent="0.25">
      <c r="A2233" s="12">
        <v>38701</v>
      </c>
      <c r="B2233" s="7">
        <v>14.07</v>
      </c>
    </row>
    <row r="2234" spans="1:2" x14ac:dyDescent="0.25">
      <c r="A2234" s="12">
        <v>38702</v>
      </c>
      <c r="B2234" s="7">
        <v>13.36</v>
      </c>
    </row>
    <row r="2235" spans="1:2" x14ac:dyDescent="0.25">
      <c r="A2235" s="12">
        <v>38705</v>
      </c>
      <c r="B2235" s="7">
        <v>13.73</v>
      </c>
    </row>
    <row r="2236" spans="1:2" x14ac:dyDescent="0.25">
      <c r="A2236" s="12">
        <v>38706</v>
      </c>
      <c r="B2236" s="7">
        <v>13.79</v>
      </c>
    </row>
    <row r="2237" spans="1:2" x14ac:dyDescent="0.25">
      <c r="A2237" s="12">
        <v>38707</v>
      </c>
      <c r="B2237" s="7">
        <v>13.56</v>
      </c>
    </row>
    <row r="2238" spans="1:2" x14ac:dyDescent="0.25">
      <c r="A2238" s="12">
        <v>38708</v>
      </c>
      <c r="B2238" s="7">
        <v>13.03</v>
      </c>
    </row>
    <row r="2239" spans="1:2" x14ac:dyDescent="0.25">
      <c r="A2239" s="12">
        <v>38709</v>
      </c>
      <c r="B2239" s="7">
        <v>11.17</v>
      </c>
    </row>
    <row r="2240" spans="1:2" x14ac:dyDescent="0.25">
      <c r="A2240" s="12">
        <v>38713</v>
      </c>
      <c r="B2240" s="7">
        <v>10.220000000000001</v>
      </c>
    </row>
    <row r="2241" spans="1:2" x14ac:dyDescent="0.25">
      <c r="A2241" s="12">
        <v>38714</v>
      </c>
      <c r="B2241" s="7">
        <v>9.9</v>
      </c>
    </row>
    <row r="2242" spans="1:2" x14ac:dyDescent="0.25">
      <c r="A2242" s="12">
        <v>38715</v>
      </c>
      <c r="B2242" s="7">
        <v>10.07</v>
      </c>
    </row>
    <row r="2243" spans="1:2" x14ac:dyDescent="0.25">
      <c r="A2243" s="12">
        <v>38716</v>
      </c>
      <c r="B2243" s="7">
        <v>9.52</v>
      </c>
    </row>
    <row r="2244" spans="1:2" x14ac:dyDescent="0.25">
      <c r="A2244" s="12">
        <v>38720</v>
      </c>
      <c r="B2244" s="7">
        <v>9.9</v>
      </c>
    </row>
    <row r="2245" spans="1:2" x14ac:dyDescent="0.25">
      <c r="A2245" s="12">
        <v>38721</v>
      </c>
      <c r="B2245" s="7">
        <v>9.25</v>
      </c>
    </row>
    <row r="2246" spans="1:2" x14ac:dyDescent="0.25">
      <c r="A2246" s="12">
        <v>38722</v>
      </c>
      <c r="B2246" s="7">
        <v>9.24</v>
      </c>
    </row>
    <row r="2247" spans="1:2" x14ac:dyDescent="0.25">
      <c r="A2247" s="12">
        <v>38723</v>
      </c>
      <c r="B2247" s="7">
        <v>9.3000000000000007</v>
      </c>
    </row>
    <row r="2248" spans="1:2" x14ac:dyDescent="0.25">
      <c r="A2248" s="12">
        <v>38726</v>
      </c>
      <c r="B2248" s="7">
        <v>8.7899999999999991</v>
      </c>
    </row>
    <row r="2249" spans="1:2" x14ac:dyDescent="0.25">
      <c r="A2249" s="12">
        <v>38727</v>
      </c>
      <c r="B2249" s="7">
        <v>8.6</v>
      </c>
    </row>
    <row r="2250" spans="1:2" x14ac:dyDescent="0.25">
      <c r="A2250" s="12">
        <v>38728</v>
      </c>
      <c r="B2250" s="7">
        <v>8.5500000000000007</v>
      </c>
    </row>
    <row r="2251" spans="1:2" x14ac:dyDescent="0.25">
      <c r="A2251" s="12">
        <v>38729</v>
      </c>
      <c r="B2251" s="7">
        <v>8.6999999999999993</v>
      </c>
    </row>
    <row r="2252" spans="1:2" x14ac:dyDescent="0.25">
      <c r="A2252" s="12">
        <v>38730</v>
      </c>
      <c r="B2252" s="7">
        <v>8.5</v>
      </c>
    </row>
    <row r="2253" spans="1:2" x14ac:dyDescent="0.25">
      <c r="A2253" s="12">
        <v>38734</v>
      </c>
      <c r="B2253" s="7">
        <v>8.82</v>
      </c>
    </row>
    <row r="2254" spans="1:2" x14ac:dyDescent="0.25">
      <c r="A2254" s="12">
        <v>38735</v>
      </c>
      <c r="B2254" s="7">
        <v>8.86</v>
      </c>
    </row>
    <row r="2255" spans="1:2" x14ac:dyDescent="0.25">
      <c r="A2255" s="12">
        <v>38736</v>
      </c>
      <c r="B2255" s="7">
        <v>8.2100000000000009</v>
      </c>
    </row>
    <row r="2256" spans="1:2" x14ac:dyDescent="0.25">
      <c r="A2256" s="12">
        <v>38737</v>
      </c>
      <c r="B2256" s="7">
        <v>8.8000000000000007</v>
      </c>
    </row>
    <row r="2257" spans="1:2" x14ac:dyDescent="0.25">
      <c r="A2257" s="12">
        <v>38740</v>
      </c>
      <c r="B2257" s="7">
        <v>8.2899999999999991</v>
      </c>
    </row>
    <row r="2258" spans="1:2" x14ac:dyDescent="0.25">
      <c r="A2258" s="12">
        <v>38741</v>
      </c>
      <c r="B2258" s="7">
        <v>8.27</v>
      </c>
    </row>
    <row r="2259" spans="1:2" x14ac:dyDescent="0.25">
      <c r="A2259" s="12">
        <v>38742</v>
      </c>
      <c r="B2259" s="7">
        <v>8.5</v>
      </c>
    </row>
    <row r="2260" spans="1:2" x14ac:dyDescent="0.25">
      <c r="A2260" s="12">
        <v>38743</v>
      </c>
      <c r="B2260" s="7">
        <v>7.86</v>
      </c>
    </row>
    <row r="2261" spans="1:2" x14ac:dyDescent="0.25">
      <c r="A2261" s="12">
        <v>38744</v>
      </c>
      <c r="B2261" s="7">
        <v>8.19</v>
      </c>
    </row>
    <row r="2262" spans="1:2" x14ac:dyDescent="0.25">
      <c r="A2262" s="12">
        <v>38747</v>
      </c>
      <c r="B2262" s="7">
        <v>8.36</v>
      </c>
    </row>
    <row r="2263" spans="1:2" x14ac:dyDescent="0.25">
      <c r="A2263" s="12">
        <v>38748</v>
      </c>
      <c r="B2263" s="7">
        <v>8.73</v>
      </c>
    </row>
    <row r="2264" spans="1:2" x14ac:dyDescent="0.25">
      <c r="A2264" s="12">
        <v>38749</v>
      </c>
      <c r="B2264" s="7">
        <v>8.7100000000000009</v>
      </c>
    </row>
    <row r="2265" spans="1:2" x14ac:dyDescent="0.25">
      <c r="A2265" s="12">
        <v>38750</v>
      </c>
      <c r="B2265" s="7">
        <v>8.01</v>
      </c>
    </row>
    <row r="2266" spans="1:2" x14ac:dyDescent="0.25">
      <c r="A2266" s="12">
        <v>38751</v>
      </c>
      <c r="B2266" s="7">
        <v>8.01</v>
      </c>
    </row>
    <row r="2267" spans="1:2" x14ac:dyDescent="0.25">
      <c r="A2267" s="12">
        <v>38754</v>
      </c>
      <c r="B2267" s="7">
        <v>8.24</v>
      </c>
    </row>
    <row r="2268" spans="1:2" x14ac:dyDescent="0.25">
      <c r="A2268" s="12">
        <v>38755</v>
      </c>
      <c r="B2268" s="7">
        <v>7.74</v>
      </c>
    </row>
    <row r="2269" spans="1:2" x14ac:dyDescent="0.25">
      <c r="A2269" s="12">
        <v>38756</v>
      </c>
      <c r="B2269" s="7">
        <v>7.88</v>
      </c>
    </row>
    <row r="2270" spans="1:2" x14ac:dyDescent="0.25">
      <c r="A2270" s="12">
        <v>38757</v>
      </c>
      <c r="B2270" s="7">
        <v>7.55</v>
      </c>
    </row>
    <row r="2271" spans="1:2" x14ac:dyDescent="0.25">
      <c r="A2271" s="12">
        <v>38758</v>
      </c>
      <c r="B2271" s="7">
        <v>7.57</v>
      </c>
    </row>
    <row r="2272" spans="1:2" x14ac:dyDescent="0.25">
      <c r="A2272" s="12">
        <v>38761</v>
      </c>
      <c r="B2272" s="7">
        <v>7.36</v>
      </c>
    </row>
    <row r="2273" spans="1:2" x14ac:dyDescent="0.25">
      <c r="A2273" s="12">
        <v>38762</v>
      </c>
      <c r="B2273" s="7">
        <v>7.03</v>
      </c>
    </row>
    <row r="2274" spans="1:2" x14ac:dyDescent="0.25">
      <c r="A2274" s="12">
        <v>38763</v>
      </c>
      <c r="B2274" s="7">
        <v>7.31</v>
      </c>
    </row>
    <row r="2275" spans="1:2" x14ac:dyDescent="0.25">
      <c r="A2275" s="12">
        <v>38764</v>
      </c>
      <c r="B2275" s="7">
        <v>7.16</v>
      </c>
    </row>
    <row r="2276" spans="1:2" x14ac:dyDescent="0.25">
      <c r="A2276" s="12">
        <v>38765</v>
      </c>
      <c r="B2276" s="7">
        <v>7.39</v>
      </c>
    </row>
    <row r="2277" spans="1:2" x14ac:dyDescent="0.25">
      <c r="A2277" s="12">
        <v>38769</v>
      </c>
      <c r="B2277" s="7">
        <v>7.4</v>
      </c>
    </row>
    <row r="2278" spans="1:2" x14ac:dyDescent="0.25">
      <c r="A2278" s="12">
        <v>38770</v>
      </c>
      <c r="B2278" s="7">
        <v>7.55</v>
      </c>
    </row>
    <row r="2279" spans="1:2" x14ac:dyDescent="0.25">
      <c r="A2279" s="12">
        <v>38771</v>
      </c>
      <c r="B2279" s="7">
        <v>7.23</v>
      </c>
    </row>
    <row r="2280" spans="1:2" x14ac:dyDescent="0.25">
      <c r="A2280" s="12">
        <v>38772</v>
      </c>
      <c r="B2280" s="7">
        <v>7.39</v>
      </c>
    </row>
    <row r="2281" spans="1:2" x14ac:dyDescent="0.25">
      <c r="A2281" s="12">
        <v>38775</v>
      </c>
      <c r="B2281" s="7">
        <v>6.97</v>
      </c>
    </row>
    <row r="2282" spans="1:2" x14ac:dyDescent="0.25">
      <c r="A2282" s="12">
        <v>38776</v>
      </c>
      <c r="B2282" s="7">
        <v>6.69</v>
      </c>
    </row>
    <row r="2283" spans="1:2" x14ac:dyDescent="0.25">
      <c r="A2283" s="12">
        <v>38777</v>
      </c>
      <c r="B2283" s="7">
        <v>6.62</v>
      </c>
    </row>
    <row r="2284" spans="1:2" x14ac:dyDescent="0.25">
      <c r="A2284" s="12">
        <v>38778</v>
      </c>
      <c r="B2284" s="7">
        <v>6.69</v>
      </c>
    </row>
    <row r="2285" spans="1:2" x14ac:dyDescent="0.25">
      <c r="A2285" s="12">
        <v>38779</v>
      </c>
      <c r="B2285" s="7">
        <v>6.59</v>
      </c>
    </row>
    <row r="2286" spans="1:2" x14ac:dyDescent="0.25">
      <c r="A2286" s="12">
        <v>38782</v>
      </c>
      <c r="B2286" s="7">
        <v>6.5</v>
      </c>
    </row>
    <row r="2287" spans="1:2" x14ac:dyDescent="0.25">
      <c r="A2287" s="12">
        <v>38783</v>
      </c>
      <c r="B2287" s="7">
        <v>6.53</v>
      </c>
    </row>
    <row r="2288" spans="1:2" x14ac:dyDescent="0.25">
      <c r="A2288" s="12">
        <v>38784</v>
      </c>
      <c r="B2288" s="7">
        <v>6.47</v>
      </c>
    </row>
    <row r="2289" spans="1:2" x14ac:dyDescent="0.25">
      <c r="A2289" s="12">
        <v>38785</v>
      </c>
      <c r="B2289" s="7">
        <v>6.31</v>
      </c>
    </row>
    <row r="2290" spans="1:2" x14ac:dyDescent="0.25">
      <c r="A2290" s="12">
        <v>38786</v>
      </c>
      <c r="B2290" s="7">
        <v>6.4</v>
      </c>
    </row>
    <row r="2291" spans="1:2" x14ac:dyDescent="0.25">
      <c r="A2291" s="12">
        <v>38789</v>
      </c>
      <c r="B2291" s="7">
        <v>6.77</v>
      </c>
    </row>
    <row r="2292" spans="1:2" x14ac:dyDescent="0.25">
      <c r="A2292" s="12">
        <v>38790</v>
      </c>
      <c r="B2292" s="7">
        <v>7.15</v>
      </c>
    </row>
    <row r="2293" spans="1:2" x14ac:dyDescent="0.25">
      <c r="A2293" s="12">
        <v>38791</v>
      </c>
      <c r="B2293" s="7">
        <v>7.1</v>
      </c>
    </row>
    <row r="2294" spans="1:2" x14ac:dyDescent="0.25">
      <c r="A2294" s="12">
        <v>38792</v>
      </c>
      <c r="B2294" s="7">
        <v>7.12</v>
      </c>
    </row>
    <row r="2295" spans="1:2" x14ac:dyDescent="0.25">
      <c r="A2295" s="12">
        <v>38793</v>
      </c>
      <c r="B2295" s="7">
        <v>7.17</v>
      </c>
    </row>
    <row r="2296" spans="1:2" x14ac:dyDescent="0.25">
      <c r="A2296" s="12">
        <v>38796</v>
      </c>
      <c r="B2296" s="7">
        <v>7</v>
      </c>
    </row>
    <row r="2297" spans="1:2" x14ac:dyDescent="0.25">
      <c r="A2297" s="12">
        <v>38797</v>
      </c>
      <c r="B2297" s="7">
        <v>6.83</v>
      </c>
    </row>
    <row r="2298" spans="1:2" x14ac:dyDescent="0.25">
      <c r="A2298" s="12">
        <v>38798</v>
      </c>
      <c r="B2298" s="7">
        <v>7.06</v>
      </c>
    </row>
    <row r="2299" spans="1:2" x14ac:dyDescent="0.25">
      <c r="A2299" s="12">
        <v>38799</v>
      </c>
      <c r="B2299" s="7">
        <v>7.16</v>
      </c>
    </row>
    <row r="2300" spans="1:2" x14ac:dyDescent="0.25">
      <c r="A2300" s="12">
        <v>38800</v>
      </c>
      <c r="B2300" s="7">
        <v>7.43</v>
      </c>
    </row>
    <row r="2301" spans="1:2" x14ac:dyDescent="0.25">
      <c r="A2301" s="12">
        <v>38803</v>
      </c>
      <c r="B2301" s="7">
        <v>7.05</v>
      </c>
    </row>
    <row r="2302" spans="1:2" x14ac:dyDescent="0.25">
      <c r="A2302" s="12">
        <v>38804</v>
      </c>
      <c r="B2302" s="7">
        <v>7.15</v>
      </c>
    </row>
    <row r="2303" spans="1:2" x14ac:dyDescent="0.25">
      <c r="A2303" s="12">
        <v>38805</v>
      </c>
      <c r="B2303" s="7">
        <v>7.16</v>
      </c>
    </row>
    <row r="2304" spans="1:2" x14ac:dyDescent="0.25">
      <c r="A2304" s="12">
        <v>38806</v>
      </c>
      <c r="B2304" s="7">
        <v>7.19</v>
      </c>
    </row>
    <row r="2305" spans="1:2" x14ac:dyDescent="0.25">
      <c r="A2305" s="12">
        <v>38807</v>
      </c>
      <c r="B2305" s="7">
        <v>6.98</v>
      </c>
    </row>
    <row r="2306" spans="1:2" x14ac:dyDescent="0.25">
      <c r="A2306" s="12">
        <v>38810</v>
      </c>
      <c r="B2306" s="7">
        <v>7.08</v>
      </c>
    </row>
    <row r="2307" spans="1:2" x14ac:dyDescent="0.25">
      <c r="A2307" s="12">
        <v>38811</v>
      </c>
      <c r="B2307" s="7">
        <v>7.04</v>
      </c>
    </row>
    <row r="2308" spans="1:2" x14ac:dyDescent="0.25">
      <c r="A2308" s="12">
        <v>38812</v>
      </c>
      <c r="B2308" s="7">
        <v>6.89</v>
      </c>
    </row>
    <row r="2309" spans="1:2" x14ac:dyDescent="0.25">
      <c r="A2309" s="12">
        <v>38813</v>
      </c>
      <c r="B2309" s="7">
        <v>7.06</v>
      </c>
    </row>
    <row r="2310" spans="1:2" x14ac:dyDescent="0.25">
      <c r="A2310" s="12">
        <v>38814</v>
      </c>
      <c r="B2310" s="7">
        <v>6.81</v>
      </c>
    </row>
    <row r="2311" spans="1:2" x14ac:dyDescent="0.25">
      <c r="A2311" s="12">
        <v>38817</v>
      </c>
      <c r="B2311" s="7">
        <v>6.83</v>
      </c>
    </row>
    <row r="2312" spans="1:2" x14ac:dyDescent="0.25">
      <c r="A2312" s="12">
        <v>38818</v>
      </c>
      <c r="B2312" s="7">
        <v>6.99</v>
      </c>
    </row>
    <row r="2313" spans="1:2" x14ac:dyDescent="0.25">
      <c r="A2313" s="12">
        <v>38819</v>
      </c>
      <c r="B2313" s="7">
        <v>6.78</v>
      </c>
    </row>
    <row r="2314" spans="1:2" x14ac:dyDescent="0.25">
      <c r="A2314" s="12">
        <v>38820</v>
      </c>
      <c r="B2314" s="7">
        <v>6.64</v>
      </c>
    </row>
    <row r="2315" spans="1:2" x14ac:dyDescent="0.25">
      <c r="A2315" s="12">
        <v>38824</v>
      </c>
      <c r="B2315" s="7">
        <v>7.22</v>
      </c>
    </row>
    <row r="2316" spans="1:2" x14ac:dyDescent="0.25">
      <c r="A2316" s="12">
        <v>38825</v>
      </c>
      <c r="B2316" s="7">
        <v>7.6</v>
      </c>
    </row>
    <row r="2317" spans="1:2" x14ac:dyDescent="0.25">
      <c r="A2317" s="12">
        <v>38826</v>
      </c>
      <c r="B2317" s="7">
        <v>7.72</v>
      </c>
    </row>
    <row r="2318" spans="1:2" x14ac:dyDescent="0.25">
      <c r="A2318" s="12">
        <v>38827</v>
      </c>
      <c r="B2318" s="7">
        <v>7.95</v>
      </c>
    </row>
    <row r="2319" spans="1:2" x14ac:dyDescent="0.25">
      <c r="A2319" s="12">
        <v>38828</v>
      </c>
      <c r="B2319" s="7">
        <v>7.65</v>
      </c>
    </row>
    <row r="2320" spans="1:2" x14ac:dyDescent="0.25">
      <c r="A2320" s="12">
        <v>38831</v>
      </c>
      <c r="B2320" s="7">
        <v>7.73</v>
      </c>
    </row>
    <row r="2321" spans="1:2" x14ac:dyDescent="0.25">
      <c r="A2321" s="12">
        <v>38832</v>
      </c>
      <c r="B2321" s="7">
        <v>7.37</v>
      </c>
    </row>
    <row r="2322" spans="1:2" x14ac:dyDescent="0.25">
      <c r="A2322" s="12">
        <v>38833</v>
      </c>
      <c r="B2322" s="7">
        <v>7.17</v>
      </c>
    </row>
    <row r="2323" spans="1:2" x14ac:dyDescent="0.25">
      <c r="A2323" s="12">
        <v>38834</v>
      </c>
      <c r="B2323" s="7">
        <v>6.94</v>
      </c>
    </row>
    <row r="2324" spans="1:2" x14ac:dyDescent="0.25">
      <c r="A2324" s="12">
        <v>38835</v>
      </c>
      <c r="B2324" s="7">
        <v>6.64</v>
      </c>
    </row>
    <row r="2325" spans="1:2" x14ac:dyDescent="0.25">
      <c r="A2325" s="12">
        <v>38838</v>
      </c>
      <c r="B2325" s="7">
        <v>6.53</v>
      </c>
    </row>
    <row r="2326" spans="1:2" x14ac:dyDescent="0.25">
      <c r="A2326" s="12">
        <v>38839</v>
      </c>
      <c r="B2326" s="7">
        <v>6.68</v>
      </c>
    </row>
    <row r="2327" spans="1:2" x14ac:dyDescent="0.25">
      <c r="A2327" s="12">
        <v>38840</v>
      </c>
      <c r="B2327" s="7">
        <v>6.56</v>
      </c>
    </row>
    <row r="2328" spans="1:2" x14ac:dyDescent="0.25">
      <c r="A2328" s="12">
        <v>38841</v>
      </c>
      <c r="B2328" s="7">
        <v>6.47</v>
      </c>
    </row>
    <row r="2329" spans="1:2" x14ac:dyDescent="0.25">
      <c r="A2329" s="12">
        <v>38842</v>
      </c>
      <c r="B2329" s="7">
        <v>6.8</v>
      </c>
    </row>
    <row r="2330" spans="1:2" x14ac:dyDescent="0.25">
      <c r="A2330" s="12">
        <v>38845</v>
      </c>
      <c r="B2330" s="7">
        <v>6.54</v>
      </c>
    </row>
    <row r="2331" spans="1:2" x14ac:dyDescent="0.25">
      <c r="A2331" s="12">
        <v>38846</v>
      </c>
      <c r="B2331" s="7">
        <v>6.55</v>
      </c>
    </row>
    <row r="2332" spans="1:2" x14ac:dyDescent="0.25">
      <c r="A2332" s="12">
        <v>38847</v>
      </c>
      <c r="B2332" s="7">
        <v>6.5</v>
      </c>
    </row>
    <row r="2333" spans="1:2" x14ac:dyDescent="0.25">
      <c r="A2333" s="12">
        <v>38848</v>
      </c>
      <c r="B2333" s="7">
        <v>6.8</v>
      </c>
    </row>
    <row r="2334" spans="1:2" x14ac:dyDescent="0.25">
      <c r="A2334" s="12">
        <v>38849</v>
      </c>
      <c r="B2334" s="7">
        <v>6.35</v>
      </c>
    </row>
    <row r="2335" spans="1:2" x14ac:dyDescent="0.25">
      <c r="A2335" s="12">
        <v>38852</v>
      </c>
      <c r="B2335" s="7">
        <v>5.92</v>
      </c>
    </row>
    <row r="2336" spans="1:2" x14ac:dyDescent="0.25">
      <c r="A2336" s="12">
        <v>38853</v>
      </c>
      <c r="B2336" s="7">
        <v>5.99</v>
      </c>
    </row>
    <row r="2337" spans="1:2" x14ac:dyDescent="0.25">
      <c r="A2337" s="12">
        <v>38854</v>
      </c>
      <c r="B2337" s="7">
        <v>6.15</v>
      </c>
    </row>
    <row r="2338" spans="1:2" x14ac:dyDescent="0.25">
      <c r="A2338" s="12">
        <v>38855</v>
      </c>
      <c r="B2338" s="7">
        <v>5.79</v>
      </c>
    </row>
    <row r="2339" spans="1:2" x14ac:dyDescent="0.25">
      <c r="A2339" s="12">
        <v>38856</v>
      </c>
      <c r="B2339" s="7">
        <v>5.77</v>
      </c>
    </row>
    <row r="2340" spans="1:2" x14ac:dyDescent="0.25">
      <c r="A2340" s="12">
        <v>38859</v>
      </c>
      <c r="B2340" s="7">
        <v>5.91</v>
      </c>
    </row>
    <row r="2341" spans="1:2" x14ac:dyDescent="0.25">
      <c r="A2341" s="12">
        <v>38860</v>
      </c>
      <c r="B2341" s="7">
        <v>6.27</v>
      </c>
    </row>
    <row r="2342" spans="1:2" x14ac:dyDescent="0.25">
      <c r="A2342" s="12">
        <v>38861</v>
      </c>
      <c r="B2342" s="7">
        <v>6.01</v>
      </c>
    </row>
    <row r="2343" spans="1:2" x14ac:dyDescent="0.25">
      <c r="A2343" s="12">
        <v>38862</v>
      </c>
      <c r="B2343" s="7">
        <v>5.85</v>
      </c>
    </row>
    <row r="2344" spans="1:2" x14ac:dyDescent="0.25">
      <c r="A2344" s="12">
        <v>38863</v>
      </c>
      <c r="B2344" s="7">
        <v>5.78</v>
      </c>
    </row>
    <row r="2345" spans="1:2" x14ac:dyDescent="0.25">
      <c r="A2345" s="12">
        <v>38867</v>
      </c>
      <c r="B2345" s="7">
        <v>6.2</v>
      </c>
    </row>
    <row r="2346" spans="1:2" x14ac:dyDescent="0.25">
      <c r="A2346" s="12">
        <v>38868</v>
      </c>
      <c r="B2346" s="7">
        <v>5.97</v>
      </c>
    </row>
    <row r="2347" spans="1:2" x14ac:dyDescent="0.25">
      <c r="A2347" s="12">
        <v>38869</v>
      </c>
      <c r="B2347" s="7">
        <v>6.25</v>
      </c>
    </row>
    <row r="2348" spans="1:2" x14ac:dyDescent="0.25">
      <c r="A2348" s="12">
        <v>38870</v>
      </c>
      <c r="B2348" s="7">
        <v>6.23</v>
      </c>
    </row>
    <row r="2349" spans="1:2" x14ac:dyDescent="0.25">
      <c r="A2349" s="12">
        <v>38873</v>
      </c>
      <c r="B2349" s="7">
        <v>6.4</v>
      </c>
    </row>
    <row r="2350" spans="1:2" x14ac:dyDescent="0.25">
      <c r="A2350" s="12">
        <v>38874</v>
      </c>
      <c r="B2350" s="7">
        <v>6.16</v>
      </c>
    </row>
    <row r="2351" spans="1:2" x14ac:dyDescent="0.25">
      <c r="A2351" s="12">
        <v>38875</v>
      </c>
      <c r="B2351" s="7">
        <v>5.82</v>
      </c>
    </row>
    <row r="2352" spans="1:2" x14ac:dyDescent="0.25">
      <c r="A2352" s="12">
        <v>38876</v>
      </c>
      <c r="B2352" s="7">
        <v>5.84</v>
      </c>
    </row>
    <row r="2353" spans="1:2" x14ac:dyDescent="0.25">
      <c r="A2353" s="12">
        <v>38877</v>
      </c>
      <c r="B2353" s="7">
        <v>6.1</v>
      </c>
    </row>
    <row r="2354" spans="1:2" x14ac:dyDescent="0.25">
      <c r="A2354" s="12">
        <v>38880</v>
      </c>
      <c r="B2354" s="7">
        <v>6.02</v>
      </c>
    </row>
    <row r="2355" spans="1:2" x14ac:dyDescent="0.25">
      <c r="A2355" s="12">
        <v>38881</v>
      </c>
      <c r="B2355" s="7">
        <v>5.95</v>
      </c>
    </row>
    <row r="2356" spans="1:2" x14ac:dyDescent="0.25">
      <c r="A2356" s="12">
        <v>38882</v>
      </c>
      <c r="B2356" s="7">
        <v>6.08</v>
      </c>
    </row>
    <row r="2357" spans="1:2" x14ac:dyDescent="0.25">
      <c r="A2357" s="12">
        <v>38883</v>
      </c>
      <c r="B2357" s="7">
        <v>6.43</v>
      </c>
    </row>
    <row r="2358" spans="1:2" x14ac:dyDescent="0.25">
      <c r="A2358" s="12">
        <v>38884</v>
      </c>
      <c r="B2358" s="7">
        <v>7.03</v>
      </c>
    </row>
    <row r="2359" spans="1:2" x14ac:dyDescent="0.25">
      <c r="A2359" s="12">
        <v>38887</v>
      </c>
      <c r="B2359" s="7">
        <v>6.71</v>
      </c>
    </row>
    <row r="2360" spans="1:2" x14ac:dyDescent="0.25">
      <c r="A2360" s="12">
        <v>38888</v>
      </c>
      <c r="B2360" s="7">
        <v>6.62</v>
      </c>
    </row>
    <row r="2361" spans="1:2" x14ac:dyDescent="0.25">
      <c r="A2361" s="12">
        <v>38889</v>
      </c>
      <c r="B2361" s="7">
        <v>6.5</v>
      </c>
    </row>
    <row r="2362" spans="1:2" x14ac:dyDescent="0.25">
      <c r="A2362" s="12">
        <v>38890</v>
      </c>
      <c r="B2362" s="7">
        <v>6.51</v>
      </c>
    </row>
    <row r="2363" spans="1:2" x14ac:dyDescent="0.25">
      <c r="A2363" s="12">
        <v>38891</v>
      </c>
      <c r="B2363" s="7">
        <v>6.14</v>
      </c>
    </row>
    <row r="2364" spans="1:2" x14ac:dyDescent="0.25">
      <c r="A2364" s="12">
        <v>38894</v>
      </c>
      <c r="B2364" s="7">
        <v>5.89</v>
      </c>
    </row>
    <row r="2365" spans="1:2" x14ac:dyDescent="0.25">
      <c r="A2365" s="12">
        <v>38895</v>
      </c>
      <c r="B2365" s="7">
        <v>5.97</v>
      </c>
    </row>
    <row r="2366" spans="1:2" x14ac:dyDescent="0.25">
      <c r="A2366" s="12">
        <v>38896</v>
      </c>
      <c r="B2366" s="7">
        <v>6.04</v>
      </c>
    </row>
    <row r="2367" spans="1:2" x14ac:dyDescent="0.25">
      <c r="A2367" s="12">
        <v>38897</v>
      </c>
      <c r="B2367" s="7">
        <v>6.09</v>
      </c>
    </row>
    <row r="2368" spans="1:2" x14ac:dyDescent="0.25">
      <c r="A2368" s="12">
        <v>38898</v>
      </c>
      <c r="B2368" s="7">
        <v>5.84</v>
      </c>
    </row>
    <row r="2369" spans="1:2" x14ac:dyDescent="0.25">
      <c r="A2369" s="12">
        <v>38903</v>
      </c>
      <c r="B2369" s="7">
        <v>5.7</v>
      </c>
    </row>
    <row r="2370" spans="1:2" x14ac:dyDescent="0.25">
      <c r="A2370" s="12">
        <v>38904</v>
      </c>
      <c r="B2370" s="7">
        <v>5.28</v>
      </c>
    </row>
    <row r="2371" spans="1:2" x14ac:dyDescent="0.25">
      <c r="A2371" s="12">
        <v>38905</v>
      </c>
      <c r="B2371" s="7">
        <v>5.18</v>
      </c>
    </row>
    <row r="2372" spans="1:2" x14ac:dyDescent="0.25">
      <c r="A2372" s="12">
        <v>38908</v>
      </c>
      <c r="B2372" s="7">
        <v>5.32</v>
      </c>
    </row>
    <row r="2373" spans="1:2" x14ac:dyDescent="0.25">
      <c r="A2373" s="12">
        <v>38909</v>
      </c>
      <c r="B2373" s="7">
        <v>5.51</v>
      </c>
    </row>
    <row r="2374" spans="1:2" x14ac:dyDescent="0.25">
      <c r="A2374" s="12">
        <v>38910</v>
      </c>
      <c r="B2374" s="7">
        <v>5.66</v>
      </c>
    </row>
    <row r="2375" spans="1:2" x14ac:dyDescent="0.25">
      <c r="A2375" s="12">
        <v>38911</v>
      </c>
      <c r="B2375" s="7">
        <v>5.92</v>
      </c>
    </row>
    <row r="2376" spans="1:2" x14ac:dyDescent="0.25">
      <c r="A2376" s="12">
        <v>38912</v>
      </c>
      <c r="B2376" s="7">
        <v>6.28</v>
      </c>
    </row>
    <row r="2377" spans="1:2" x14ac:dyDescent="0.25">
      <c r="A2377" s="12">
        <v>38915</v>
      </c>
      <c r="B2377" s="7">
        <v>6.27</v>
      </c>
    </row>
    <row r="2378" spans="1:2" x14ac:dyDescent="0.25">
      <c r="A2378" s="12">
        <v>38916</v>
      </c>
      <c r="B2378" s="7">
        <v>6.02</v>
      </c>
    </row>
    <row r="2379" spans="1:2" x14ac:dyDescent="0.25">
      <c r="A2379" s="12">
        <v>38917</v>
      </c>
      <c r="B2379" s="7">
        <v>5.89</v>
      </c>
    </row>
    <row r="2380" spans="1:2" x14ac:dyDescent="0.25">
      <c r="A2380" s="12">
        <v>38918</v>
      </c>
      <c r="B2380" s="7">
        <v>6.14</v>
      </c>
    </row>
    <row r="2381" spans="1:2" x14ac:dyDescent="0.25">
      <c r="A2381" s="12">
        <v>38919</v>
      </c>
      <c r="B2381" s="7">
        <v>5.9</v>
      </c>
    </row>
    <row r="2382" spans="1:2" x14ac:dyDescent="0.25">
      <c r="A2382" s="12">
        <v>38922</v>
      </c>
      <c r="B2382" s="7">
        <v>6.33</v>
      </c>
    </row>
    <row r="2383" spans="1:2" x14ac:dyDescent="0.25">
      <c r="A2383" s="12">
        <v>38923</v>
      </c>
      <c r="B2383" s="7">
        <v>6.78</v>
      </c>
    </row>
    <row r="2384" spans="1:2" x14ac:dyDescent="0.25">
      <c r="A2384" s="12">
        <v>38924</v>
      </c>
      <c r="B2384" s="7">
        <v>6.71</v>
      </c>
    </row>
    <row r="2385" spans="1:2" x14ac:dyDescent="0.25">
      <c r="A2385" s="12">
        <v>38925</v>
      </c>
      <c r="B2385" s="7">
        <v>7.03</v>
      </c>
    </row>
    <row r="2386" spans="1:2" x14ac:dyDescent="0.25">
      <c r="A2386" s="12">
        <v>38926</v>
      </c>
      <c r="B2386" s="7">
        <v>7.24</v>
      </c>
    </row>
    <row r="2387" spans="1:2" x14ac:dyDescent="0.25">
      <c r="A2387" s="12">
        <v>38929</v>
      </c>
      <c r="B2387" s="7">
        <v>8.0399999999999991</v>
      </c>
    </row>
    <row r="2388" spans="1:2" x14ac:dyDescent="0.25">
      <c r="A2388" s="12">
        <v>38930</v>
      </c>
      <c r="B2388" s="7">
        <v>8.66</v>
      </c>
    </row>
    <row r="2389" spans="1:2" x14ac:dyDescent="0.25">
      <c r="A2389" s="12">
        <v>38931</v>
      </c>
      <c r="B2389" s="7">
        <v>8.65</v>
      </c>
    </row>
    <row r="2390" spans="1:2" x14ac:dyDescent="0.25">
      <c r="A2390" s="12">
        <v>38932</v>
      </c>
      <c r="B2390" s="7">
        <v>7.61</v>
      </c>
    </row>
    <row r="2391" spans="1:2" x14ac:dyDescent="0.25">
      <c r="A2391" s="12">
        <v>38933</v>
      </c>
      <c r="B2391" s="7">
        <v>7.44</v>
      </c>
    </row>
    <row r="2392" spans="1:2" x14ac:dyDescent="0.25">
      <c r="A2392" s="12">
        <v>38936</v>
      </c>
      <c r="B2392" s="7">
        <v>6.97</v>
      </c>
    </row>
    <row r="2393" spans="1:2" x14ac:dyDescent="0.25">
      <c r="A2393" s="12">
        <v>38937</v>
      </c>
      <c r="B2393" s="7">
        <v>7.06</v>
      </c>
    </row>
    <row r="2394" spans="1:2" x14ac:dyDescent="0.25">
      <c r="A2394" s="12">
        <v>38938</v>
      </c>
      <c r="B2394" s="7">
        <v>7.6</v>
      </c>
    </row>
    <row r="2395" spans="1:2" x14ac:dyDescent="0.25">
      <c r="A2395" s="12">
        <v>38939</v>
      </c>
      <c r="B2395" s="7">
        <v>7.95</v>
      </c>
    </row>
    <row r="2396" spans="1:2" x14ac:dyDescent="0.25">
      <c r="A2396" s="12">
        <v>38940</v>
      </c>
      <c r="B2396" s="7">
        <v>7.56</v>
      </c>
    </row>
    <row r="2397" spans="1:2" x14ac:dyDescent="0.25">
      <c r="A2397" s="12">
        <v>38943</v>
      </c>
      <c r="B2397" s="7">
        <v>6.89</v>
      </c>
    </row>
    <row r="2398" spans="1:2" x14ac:dyDescent="0.25">
      <c r="A2398" s="12">
        <v>38944</v>
      </c>
      <c r="B2398" s="7">
        <v>6.9</v>
      </c>
    </row>
    <row r="2399" spans="1:2" x14ac:dyDescent="0.25">
      <c r="A2399" s="12">
        <v>38945</v>
      </c>
      <c r="B2399" s="7">
        <v>7.01</v>
      </c>
    </row>
    <row r="2400" spans="1:2" x14ac:dyDescent="0.25">
      <c r="A2400" s="12">
        <v>38946</v>
      </c>
      <c r="B2400" s="7">
        <v>6.73</v>
      </c>
    </row>
    <row r="2401" spans="1:2" x14ac:dyDescent="0.25">
      <c r="A2401" s="12">
        <v>38947</v>
      </c>
      <c r="B2401" s="7">
        <v>6.66</v>
      </c>
    </row>
    <row r="2402" spans="1:2" x14ac:dyDescent="0.25">
      <c r="A2402" s="12">
        <v>38950</v>
      </c>
      <c r="B2402" s="7">
        <v>6.72</v>
      </c>
    </row>
    <row r="2403" spans="1:2" x14ac:dyDescent="0.25">
      <c r="A2403" s="12">
        <v>38951</v>
      </c>
      <c r="B2403" s="7">
        <v>6.86</v>
      </c>
    </row>
    <row r="2404" spans="1:2" x14ac:dyDescent="0.25">
      <c r="A2404" s="12">
        <v>38952</v>
      </c>
      <c r="B2404" s="7">
        <v>7.19</v>
      </c>
    </row>
    <row r="2405" spans="1:2" x14ac:dyDescent="0.25">
      <c r="A2405" s="12">
        <v>38953</v>
      </c>
      <c r="B2405" s="7">
        <v>7.22</v>
      </c>
    </row>
    <row r="2406" spans="1:2" x14ac:dyDescent="0.25">
      <c r="A2406" s="12">
        <v>38954</v>
      </c>
      <c r="B2406" s="7">
        <v>7.48</v>
      </c>
    </row>
    <row r="2407" spans="1:2" x14ac:dyDescent="0.25">
      <c r="A2407" s="12">
        <v>38957</v>
      </c>
      <c r="B2407" s="7">
        <v>6.51</v>
      </c>
    </row>
    <row r="2408" spans="1:2" x14ac:dyDescent="0.25">
      <c r="A2408" s="12">
        <v>38958</v>
      </c>
      <c r="B2408" s="7">
        <v>6.24</v>
      </c>
    </row>
    <row r="2409" spans="1:2" x14ac:dyDescent="0.25">
      <c r="A2409" s="12">
        <v>38959</v>
      </c>
      <c r="B2409" s="7">
        <v>6.4</v>
      </c>
    </row>
    <row r="2410" spans="1:2" x14ac:dyDescent="0.25">
      <c r="A2410" s="12">
        <v>38960</v>
      </c>
      <c r="B2410" s="7">
        <v>5.8</v>
      </c>
    </row>
    <row r="2411" spans="1:2" x14ac:dyDescent="0.25">
      <c r="A2411" s="12">
        <v>38961</v>
      </c>
      <c r="B2411" s="7">
        <v>5.24</v>
      </c>
    </row>
    <row r="2412" spans="1:2" x14ac:dyDescent="0.25">
      <c r="A2412" s="12">
        <v>38965</v>
      </c>
      <c r="B2412" s="7">
        <v>5.45</v>
      </c>
    </row>
    <row r="2413" spans="1:2" x14ac:dyDescent="0.25">
      <c r="A2413" s="12">
        <v>38966</v>
      </c>
      <c r="B2413" s="7">
        <v>5.7</v>
      </c>
    </row>
    <row r="2414" spans="1:2" x14ac:dyDescent="0.25">
      <c r="A2414" s="12">
        <v>38967</v>
      </c>
      <c r="B2414" s="7">
        <v>5.64</v>
      </c>
    </row>
    <row r="2415" spans="1:2" x14ac:dyDescent="0.25">
      <c r="A2415" s="12">
        <v>38968</v>
      </c>
      <c r="B2415" s="7">
        <v>5.31</v>
      </c>
    </row>
    <row r="2416" spans="1:2" x14ac:dyDescent="0.25">
      <c r="A2416" s="12">
        <v>38971</v>
      </c>
      <c r="B2416" s="7">
        <v>5.29</v>
      </c>
    </row>
    <row r="2417" spans="1:2" x14ac:dyDescent="0.25">
      <c r="A2417" s="12">
        <v>38972</v>
      </c>
      <c r="B2417" s="7">
        <v>5.57</v>
      </c>
    </row>
    <row r="2418" spans="1:2" x14ac:dyDescent="0.25">
      <c r="A2418" s="12">
        <v>38973</v>
      </c>
      <c r="B2418" s="7">
        <v>5.4</v>
      </c>
    </row>
    <row r="2419" spans="1:2" x14ac:dyDescent="0.25">
      <c r="A2419" s="12">
        <v>38974</v>
      </c>
      <c r="B2419" s="7">
        <v>5.09</v>
      </c>
    </row>
    <row r="2420" spans="1:2" x14ac:dyDescent="0.25">
      <c r="A2420" s="12">
        <v>38975</v>
      </c>
      <c r="B2420" s="7">
        <v>4.4000000000000004</v>
      </c>
    </row>
    <row r="2421" spans="1:2" x14ac:dyDescent="0.25">
      <c r="A2421" s="12">
        <v>38978</v>
      </c>
      <c r="B2421" s="7">
        <v>5.0199999999999996</v>
      </c>
    </row>
    <row r="2422" spans="1:2" x14ac:dyDescent="0.25">
      <c r="A2422" s="12">
        <v>38979</v>
      </c>
      <c r="B2422" s="7">
        <v>4.99</v>
      </c>
    </row>
    <row r="2423" spans="1:2" x14ac:dyDescent="0.25">
      <c r="A2423" s="12">
        <v>38980</v>
      </c>
      <c r="B2423" s="7">
        <v>4.87</v>
      </c>
    </row>
    <row r="2424" spans="1:2" x14ac:dyDescent="0.25">
      <c r="A2424" s="12">
        <v>38981</v>
      </c>
      <c r="B2424" s="7">
        <v>4.6500000000000004</v>
      </c>
    </row>
    <row r="2425" spans="1:2" x14ac:dyDescent="0.25">
      <c r="A2425" s="12">
        <v>38982</v>
      </c>
      <c r="B2425" s="7">
        <v>4.47</v>
      </c>
    </row>
    <row r="2426" spans="1:2" x14ac:dyDescent="0.25">
      <c r="A2426" s="12">
        <v>38985</v>
      </c>
      <c r="B2426" s="7">
        <v>4.3099999999999996</v>
      </c>
    </row>
    <row r="2427" spans="1:2" x14ac:dyDescent="0.25">
      <c r="A2427" s="12">
        <v>38986</v>
      </c>
      <c r="B2427" s="7">
        <v>4.3600000000000003</v>
      </c>
    </row>
    <row r="2428" spans="1:2" x14ac:dyDescent="0.25">
      <c r="A2428" s="12">
        <v>38987</v>
      </c>
      <c r="B2428" s="7">
        <v>4.3499999999999996</v>
      </c>
    </row>
    <row r="2429" spans="1:2" x14ac:dyDescent="0.25">
      <c r="A2429" s="12">
        <v>38988</v>
      </c>
      <c r="B2429" s="7">
        <v>4.1500000000000004</v>
      </c>
    </row>
    <row r="2430" spans="1:2" x14ac:dyDescent="0.25">
      <c r="A2430" s="12">
        <v>38989</v>
      </c>
      <c r="B2430" s="7">
        <v>3.66</v>
      </c>
    </row>
    <row r="2431" spans="1:2" x14ac:dyDescent="0.25">
      <c r="A2431" s="12">
        <v>38992</v>
      </c>
      <c r="B2431" s="7">
        <v>4.1100000000000003</v>
      </c>
    </row>
    <row r="2432" spans="1:2" x14ac:dyDescent="0.25">
      <c r="A2432" s="12">
        <v>38993</v>
      </c>
      <c r="B2432" s="7">
        <v>4.01</v>
      </c>
    </row>
    <row r="2433" spans="1:2" x14ac:dyDescent="0.25">
      <c r="A2433" s="12">
        <v>38994</v>
      </c>
      <c r="B2433" s="7">
        <v>4.38</v>
      </c>
    </row>
    <row r="2434" spans="1:2" x14ac:dyDescent="0.25">
      <c r="A2434" s="12">
        <v>38995</v>
      </c>
      <c r="B2434" s="7">
        <v>4.6900000000000004</v>
      </c>
    </row>
    <row r="2435" spans="1:2" x14ac:dyDescent="0.25">
      <c r="A2435" s="12">
        <v>38996</v>
      </c>
      <c r="B2435" s="7">
        <v>4.41</v>
      </c>
    </row>
    <row r="2436" spans="1:2" x14ac:dyDescent="0.25">
      <c r="A2436" s="12">
        <v>38999</v>
      </c>
      <c r="B2436" s="7">
        <v>5.0599999999999996</v>
      </c>
    </row>
    <row r="2437" spans="1:2" x14ac:dyDescent="0.25">
      <c r="A2437" s="12">
        <v>39000</v>
      </c>
      <c r="B2437" s="7">
        <v>5.16</v>
      </c>
    </row>
    <row r="2438" spans="1:2" x14ac:dyDescent="0.25">
      <c r="A2438" s="12">
        <v>39001</v>
      </c>
      <c r="B2438" s="7">
        <v>5.66</v>
      </c>
    </row>
    <row r="2439" spans="1:2" x14ac:dyDescent="0.25">
      <c r="A2439" s="12">
        <v>39002</v>
      </c>
      <c r="B2439" s="7">
        <v>5.17</v>
      </c>
    </row>
    <row r="2440" spans="1:2" x14ac:dyDescent="0.25">
      <c r="A2440" s="12">
        <v>39003</v>
      </c>
      <c r="B2440" s="7">
        <v>4.3</v>
      </c>
    </row>
    <row r="2441" spans="1:2" x14ac:dyDescent="0.25">
      <c r="A2441" s="12">
        <v>39006</v>
      </c>
      <c r="B2441" s="7">
        <v>5.13</v>
      </c>
    </row>
    <row r="2442" spans="1:2" x14ac:dyDescent="0.25">
      <c r="A2442" s="12">
        <v>39007</v>
      </c>
      <c r="B2442" s="7">
        <v>6.26</v>
      </c>
    </row>
    <row r="2443" spans="1:2" x14ac:dyDescent="0.25">
      <c r="A2443" s="12">
        <v>39008</v>
      </c>
      <c r="B2443" s="7">
        <v>6.07</v>
      </c>
    </row>
    <row r="2444" spans="1:2" x14ac:dyDescent="0.25">
      <c r="A2444" s="12">
        <v>39009</v>
      </c>
      <c r="B2444" s="7">
        <v>6.77</v>
      </c>
    </row>
    <row r="2445" spans="1:2" x14ac:dyDescent="0.25">
      <c r="A2445" s="12">
        <v>39010</v>
      </c>
      <c r="B2445" s="7">
        <v>6.88</v>
      </c>
    </row>
    <row r="2446" spans="1:2" x14ac:dyDescent="0.25">
      <c r="A2446" s="12">
        <v>39013</v>
      </c>
      <c r="B2446" s="7">
        <v>7.29</v>
      </c>
    </row>
    <row r="2447" spans="1:2" x14ac:dyDescent="0.25">
      <c r="A2447" s="12">
        <v>39014</v>
      </c>
      <c r="B2447" s="7">
        <v>7.13</v>
      </c>
    </row>
    <row r="2448" spans="1:2" x14ac:dyDescent="0.25">
      <c r="A2448" s="12">
        <v>39015</v>
      </c>
      <c r="B2448" s="7">
        <v>7.2</v>
      </c>
    </row>
    <row r="2449" spans="1:2" x14ac:dyDescent="0.25">
      <c r="A2449" s="12">
        <v>39016</v>
      </c>
      <c r="B2449" s="7">
        <v>7.91</v>
      </c>
    </row>
    <row r="2450" spans="1:2" x14ac:dyDescent="0.25">
      <c r="A2450" s="12">
        <v>39017</v>
      </c>
      <c r="B2450" s="7">
        <v>7.41</v>
      </c>
    </row>
    <row r="2451" spans="1:2" x14ac:dyDescent="0.25">
      <c r="A2451" s="12">
        <v>39020</v>
      </c>
      <c r="B2451" s="7">
        <v>6.99</v>
      </c>
    </row>
    <row r="2452" spans="1:2" x14ac:dyDescent="0.25">
      <c r="A2452" s="12">
        <v>39021</v>
      </c>
      <c r="B2452" s="7">
        <v>6.64</v>
      </c>
    </row>
    <row r="2453" spans="1:2" x14ac:dyDescent="0.25">
      <c r="A2453" s="12">
        <v>39022</v>
      </c>
      <c r="B2453" s="7">
        <v>7.15</v>
      </c>
    </row>
    <row r="2454" spans="1:2" x14ac:dyDescent="0.25">
      <c r="A2454" s="12">
        <v>39023</v>
      </c>
      <c r="B2454" s="7">
        <v>7.32</v>
      </c>
    </row>
    <row r="2455" spans="1:2" x14ac:dyDescent="0.25">
      <c r="A2455" s="12">
        <v>39024</v>
      </c>
      <c r="B2455" s="7">
        <v>7.43</v>
      </c>
    </row>
    <row r="2456" spans="1:2" x14ac:dyDescent="0.25">
      <c r="A2456" s="12">
        <v>39027</v>
      </c>
      <c r="B2456" s="7">
        <v>6.72</v>
      </c>
    </row>
    <row r="2457" spans="1:2" x14ac:dyDescent="0.25">
      <c r="A2457" s="12">
        <v>39028</v>
      </c>
      <c r="B2457" s="7">
        <v>6.59</v>
      </c>
    </row>
    <row r="2458" spans="1:2" x14ac:dyDescent="0.25">
      <c r="A2458" s="12">
        <v>39029</v>
      </c>
      <c r="B2458" s="7">
        <v>7.39</v>
      </c>
    </row>
    <row r="2459" spans="1:2" x14ac:dyDescent="0.25">
      <c r="A2459" s="12">
        <v>39030</v>
      </c>
      <c r="B2459" s="7">
        <v>7.35</v>
      </c>
    </row>
    <row r="2460" spans="1:2" x14ac:dyDescent="0.25">
      <c r="A2460" s="12">
        <v>39031</v>
      </c>
      <c r="B2460" s="7">
        <v>7.16</v>
      </c>
    </row>
    <row r="2461" spans="1:2" x14ac:dyDescent="0.25">
      <c r="A2461" s="12">
        <v>39034</v>
      </c>
      <c r="B2461" s="7">
        <v>7.26</v>
      </c>
    </row>
    <row r="2462" spans="1:2" x14ac:dyDescent="0.25">
      <c r="A2462" s="12">
        <v>39035</v>
      </c>
      <c r="B2462" s="7">
        <v>7.42</v>
      </c>
    </row>
    <row r="2463" spans="1:2" x14ac:dyDescent="0.25">
      <c r="A2463" s="12">
        <v>39036</v>
      </c>
      <c r="B2463" s="7">
        <v>7.45</v>
      </c>
    </row>
    <row r="2464" spans="1:2" x14ac:dyDescent="0.25">
      <c r="A2464" s="12">
        <v>39037</v>
      </c>
      <c r="B2464" s="7">
        <v>7.59</v>
      </c>
    </row>
    <row r="2465" spans="1:2" x14ac:dyDescent="0.25">
      <c r="A2465" s="12">
        <v>39038</v>
      </c>
      <c r="B2465" s="7">
        <v>7.23</v>
      </c>
    </row>
    <row r="2466" spans="1:2" x14ac:dyDescent="0.25">
      <c r="A2466" s="12">
        <v>39041</v>
      </c>
      <c r="B2466" s="7">
        <v>7.79</v>
      </c>
    </row>
    <row r="2467" spans="1:2" x14ac:dyDescent="0.25">
      <c r="A2467" s="12">
        <v>39042</v>
      </c>
      <c r="B2467" s="7">
        <v>7.57</v>
      </c>
    </row>
    <row r="2468" spans="1:2" x14ac:dyDescent="0.25">
      <c r="A2468" s="12">
        <v>39043</v>
      </c>
      <c r="B2468" s="7">
        <v>7.42</v>
      </c>
    </row>
    <row r="2469" spans="1:2" x14ac:dyDescent="0.25">
      <c r="A2469" s="12">
        <v>39048</v>
      </c>
      <c r="B2469" s="7">
        <v>7.58</v>
      </c>
    </row>
    <row r="2470" spans="1:2" x14ac:dyDescent="0.25">
      <c r="A2470" s="12">
        <v>39049</v>
      </c>
      <c r="B2470" s="7">
        <v>7.61</v>
      </c>
    </row>
    <row r="2471" spans="1:2" x14ac:dyDescent="0.25">
      <c r="A2471" s="12">
        <v>39050</v>
      </c>
      <c r="B2471" s="7">
        <v>7.74</v>
      </c>
    </row>
    <row r="2472" spans="1:2" x14ac:dyDescent="0.25">
      <c r="A2472" s="12">
        <v>39051</v>
      </c>
      <c r="B2472" s="7">
        <v>8.32</v>
      </c>
    </row>
    <row r="2473" spans="1:2" x14ac:dyDescent="0.25">
      <c r="A2473" s="12">
        <v>39052</v>
      </c>
      <c r="B2473" s="7">
        <v>8.42</v>
      </c>
    </row>
    <row r="2474" spans="1:2" x14ac:dyDescent="0.25">
      <c r="A2474" s="12">
        <v>39055</v>
      </c>
      <c r="B2474" s="7">
        <v>7.84</v>
      </c>
    </row>
    <row r="2475" spans="1:2" x14ac:dyDescent="0.25">
      <c r="A2475" s="12">
        <v>39056</v>
      </c>
      <c r="B2475" s="7">
        <v>7.32</v>
      </c>
    </row>
    <row r="2476" spans="1:2" x14ac:dyDescent="0.25">
      <c r="A2476" s="12">
        <v>39057</v>
      </c>
      <c r="B2476" s="7">
        <v>7.32</v>
      </c>
    </row>
    <row r="2477" spans="1:2" x14ac:dyDescent="0.25">
      <c r="A2477" s="12">
        <v>39058</v>
      </c>
      <c r="B2477" s="7">
        <v>7.61</v>
      </c>
    </row>
    <row r="2478" spans="1:2" x14ac:dyDescent="0.25">
      <c r="A2478" s="12">
        <v>39059</v>
      </c>
      <c r="B2478" s="7">
        <v>7.45</v>
      </c>
    </row>
    <row r="2479" spans="1:2" x14ac:dyDescent="0.25">
      <c r="A2479" s="12">
        <v>39062</v>
      </c>
      <c r="B2479" s="7">
        <v>6.81</v>
      </c>
    </row>
    <row r="2480" spans="1:2" x14ac:dyDescent="0.25">
      <c r="A2480" s="12">
        <v>39063</v>
      </c>
      <c r="B2480" s="7">
        <v>6.93</v>
      </c>
    </row>
    <row r="2481" spans="1:2" x14ac:dyDescent="0.25">
      <c r="A2481" s="12">
        <v>39064</v>
      </c>
      <c r="B2481" s="7">
        <v>7.21</v>
      </c>
    </row>
    <row r="2482" spans="1:2" x14ac:dyDescent="0.25">
      <c r="A2482" s="12">
        <v>39065</v>
      </c>
      <c r="B2482" s="7">
        <v>7.26</v>
      </c>
    </row>
    <row r="2483" spans="1:2" x14ac:dyDescent="0.25">
      <c r="A2483" s="12">
        <v>39066</v>
      </c>
      <c r="B2483" s="7">
        <v>6.82</v>
      </c>
    </row>
    <row r="2484" spans="1:2" x14ac:dyDescent="0.25">
      <c r="A2484" s="12">
        <v>39069</v>
      </c>
      <c r="B2484" s="7">
        <v>6.62</v>
      </c>
    </row>
    <row r="2485" spans="1:2" x14ac:dyDescent="0.25">
      <c r="A2485" s="12">
        <v>39070</v>
      </c>
      <c r="B2485" s="7">
        <v>6.27</v>
      </c>
    </row>
    <row r="2486" spans="1:2" x14ac:dyDescent="0.25">
      <c r="A2486" s="12">
        <v>39071</v>
      </c>
      <c r="B2486" s="7">
        <v>6.43</v>
      </c>
    </row>
    <row r="2487" spans="1:2" x14ac:dyDescent="0.25">
      <c r="A2487" s="12">
        <v>39072</v>
      </c>
      <c r="B2487" s="7">
        <v>6.09</v>
      </c>
    </row>
    <row r="2488" spans="1:2" x14ac:dyDescent="0.25">
      <c r="A2488" s="12">
        <v>39073</v>
      </c>
      <c r="B2488" s="7">
        <v>5.88</v>
      </c>
    </row>
    <row r="2489" spans="1:2" x14ac:dyDescent="0.25">
      <c r="A2489" s="12">
        <v>39077</v>
      </c>
      <c r="B2489" s="7">
        <v>5.72</v>
      </c>
    </row>
    <row r="2490" spans="1:2" x14ac:dyDescent="0.25">
      <c r="A2490" s="12">
        <v>39078</v>
      </c>
      <c r="B2490" s="7">
        <v>5.54</v>
      </c>
    </row>
    <row r="2491" spans="1:2" x14ac:dyDescent="0.25">
      <c r="A2491" s="12">
        <v>39079</v>
      </c>
      <c r="B2491" s="7">
        <v>5.63</v>
      </c>
    </row>
    <row r="2492" spans="1:2" x14ac:dyDescent="0.25">
      <c r="A2492" s="12">
        <v>39080</v>
      </c>
      <c r="B2492" s="7">
        <v>5.5</v>
      </c>
    </row>
    <row r="2493" spans="1:2" x14ac:dyDescent="0.25">
      <c r="A2493" s="12">
        <v>39084</v>
      </c>
      <c r="B2493" s="7">
        <v>5.4</v>
      </c>
    </row>
    <row r="2494" spans="1:2" x14ac:dyDescent="0.25">
      <c r="A2494" s="12">
        <v>39085</v>
      </c>
      <c r="B2494" s="7">
        <v>5.47</v>
      </c>
    </row>
    <row r="2495" spans="1:2" x14ac:dyDescent="0.25">
      <c r="A2495" s="12">
        <v>39086</v>
      </c>
      <c r="B2495" s="7">
        <v>5.6</v>
      </c>
    </row>
    <row r="2496" spans="1:2" x14ac:dyDescent="0.25">
      <c r="A2496" s="12">
        <v>39087</v>
      </c>
      <c r="B2496" s="7">
        <v>5.52</v>
      </c>
    </row>
    <row r="2497" spans="1:2" x14ac:dyDescent="0.25">
      <c r="A2497" s="12">
        <v>39090</v>
      </c>
      <c r="B2497" s="7">
        <v>6.02</v>
      </c>
    </row>
    <row r="2498" spans="1:2" x14ac:dyDescent="0.25">
      <c r="A2498" s="12">
        <v>39091</v>
      </c>
      <c r="B2498" s="7">
        <v>6.15</v>
      </c>
    </row>
    <row r="2499" spans="1:2" x14ac:dyDescent="0.25">
      <c r="A2499" s="12">
        <v>39092</v>
      </c>
      <c r="B2499" s="7">
        <v>6.42</v>
      </c>
    </row>
    <row r="2500" spans="1:2" x14ac:dyDescent="0.25">
      <c r="A2500" s="12">
        <v>39093</v>
      </c>
      <c r="B2500" s="7">
        <v>6.09</v>
      </c>
    </row>
    <row r="2501" spans="1:2" x14ac:dyDescent="0.25">
      <c r="A2501" s="12">
        <v>39094</v>
      </c>
      <c r="B2501" s="7">
        <v>5.97</v>
      </c>
    </row>
    <row r="2502" spans="1:2" x14ac:dyDescent="0.25">
      <c r="A2502" s="12">
        <v>39098</v>
      </c>
      <c r="B2502" s="7">
        <v>6.82</v>
      </c>
    </row>
    <row r="2503" spans="1:2" x14ac:dyDescent="0.25">
      <c r="A2503" s="12">
        <v>39099</v>
      </c>
      <c r="B2503" s="7">
        <v>6.57</v>
      </c>
    </row>
    <row r="2504" spans="1:2" x14ac:dyDescent="0.25">
      <c r="A2504" s="12">
        <v>39100</v>
      </c>
      <c r="B2504" s="7">
        <v>6.29</v>
      </c>
    </row>
    <row r="2505" spans="1:2" x14ac:dyDescent="0.25">
      <c r="A2505" s="12">
        <v>39101</v>
      </c>
      <c r="B2505" s="7">
        <v>6.4</v>
      </c>
    </row>
    <row r="2506" spans="1:2" x14ac:dyDescent="0.25">
      <c r="A2506" s="12">
        <v>39104</v>
      </c>
      <c r="B2506" s="7">
        <v>7.2</v>
      </c>
    </row>
    <row r="2507" spans="1:2" x14ac:dyDescent="0.25">
      <c r="A2507" s="12">
        <v>39105</v>
      </c>
      <c r="B2507" s="7">
        <v>7.53</v>
      </c>
    </row>
    <row r="2508" spans="1:2" x14ac:dyDescent="0.25">
      <c r="A2508" s="12">
        <v>39106</v>
      </c>
      <c r="B2508" s="7">
        <v>7.58</v>
      </c>
    </row>
    <row r="2509" spans="1:2" x14ac:dyDescent="0.25">
      <c r="A2509" s="12">
        <v>39107</v>
      </c>
      <c r="B2509" s="7">
        <v>7.18</v>
      </c>
    </row>
    <row r="2510" spans="1:2" x14ac:dyDescent="0.25">
      <c r="A2510" s="12">
        <v>39108</v>
      </c>
      <c r="B2510" s="7">
        <v>6.95</v>
      </c>
    </row>
    <row r="2511" spans="1:2" x14ac:dyDescent="0.25">
      <c r="A2511" s="12">
        <v>39111</v>
      </c>
      <c r="B2511" s="7">
        <v>7.35</v>
      </c>
    </row>
    <row r="2512" spans="1:2" x14ac:dyDescent="0.25">
      <c r="A2512" s="12">
        <v>39112</v>
      </c>
      <c r="B2512" s="7">
        <v>7.32</v>
      </c>
    </row>
    <row r="2513" spans="1:2" x14ac:dyDescent="0.25">
      <c r="A2513" s="12">
        <v>39113</v>
      </c>
      <c r="B2513" s="7">
        <v>7.76</v>
      </c>
    </row>
    <row r="2514" spans="1:2" x14ac:dyDescent="0.25">
      <c r="A2514" s="12">
        <v>39114</v>
      </c>
      <c r="B2514" s="7">
        <v>7.93</v>
      </c>
    </row>
    <row r="2515" spans="1:2" x14ac:dyDescent="0.25">
      <c r="A2515" s="12">
        <v>39115</v>
      </c>
      <c r="B2515" s="7">
        <v>8.17</v>
      </c>
    </row>
    <row r="2516" spans="1:2" x14ac:dyDescent="0.25">
      <c r="A2516" s="12">
        <v>39118</v>
      </c>
      <c r="B2516" s="7">
        <v>9.14</v>
      </c>
    </row>
    <row r="2517" spans="1:2" x14ac:dyDescent="0.25">
      <c r="A2517" s="12">
        <v>39119</v>
      </c>
      <c r="B2517" s="7">
        <v>8.2899999999999991</v>
      </c>
    </row>
    <row r="2518" spans="1:2" x14ac:dyDescent="0.25">
      <c r="A2518" s="12">
        <v>39120</v>
      </c>
      <c r="B2518" s="7">
        <v>7.9</v>
      </c>
    </row>
    <row r="2519" spans="1:2" x14ac:dyDescent="0.25">
      <c r="A2519" s="12">
        <v>39121</v>
      </c>
      <c r="B2519" s="7">
        <v>8.06</v>
      </c>
    </row>
    <row r="2520" spans="1:2" x14ac:dyDescent="0.25">
      <c r="A2520" s="12">
        <v>39122</v>
      </c>
      <c r="B2520" s="7">
        <v>8.16</v>
      </c>
    </row>
    <row r="2521" spans="1:2" x14ac:dyDescent="0.25">
      <c r="A2521" s="12">
        <v>39125</v>
      </c>
      <c r="B2521" s="7">
        <v>7.78</v>
      </c>
    </row>
    <row r="2522" spans="1:2" x14ac:dyDescent="0.25">
      <c r="A2522" s="12">
        <v>39126</v>
      </c>
      <c r="B2522" s="7">
        <v>8.09</v>
      </c>
    </row>
    <row r="2523" spans="1:2" x14ac:dyDescent="0.25">
      <c r="A2523" s="12">
        <v>39127</v>
      </c>
      <c r="B2523" s="7">
        <v>8.9</v>
      </c>
    </row>
    <row r="2524" spans="1:2" x14ac:dyDescent="0.25">
      <c r="A2524" s="12">
        <v>39128</v>
      </c>
      <c r="B2524" s="7">
        <v>8.91</v>
      </c>
    </row>
    <row r="2525" spans="1:2" x14ac:dyDescent="0.25">
      <c r="A2525" s="12">
        <v>39129</v>
      </c>
      <c r="B2525" s="7">
        <v>8.4499999999999993</v>
      </c>
    </row>
    <row r="2526" spans="1:2" x14ac:dyDescent="0.25">
      <c r="A2526" s="12">
        <v>39133</v>
      </c>
      <c r="B2526" s="7">
        <v>7.34</v>
      </c>
    </row>
    <row r="2527" spans="1:2" x14ac:dyDescent="0.25">
      <c r="A2527" s="12">
        <v>39134</v>
      </c>
      <c r="B2527" s="7">
        <v>7.51</v>
      </c>
    </row>
    <row r="2528" spans="1:2" x14ac:dyDescent="0.25">
      <c r="A2528" s="12">
        <v>39135</v>
      </c>
      <c r="B2528" s="7">
        <v>7.47</v>
      </c>
    </row>
    <row r="2529" spans="1:2" x14ac:dyDescent="0.25">
      <c r="A2529" s="12">
        <v>39136</v>
      </c>
      <c r="B2529" s="7">
        <v>7.53</v>
      </c>
    </row>
    <row r="2530" spans="1:2" x14ac:dyDescent="0.25">
      <c r="A2530" s="12">
        <v>39139</v>
      </c>
      <c r="B2530" s="7">
        <v>7.73</v>
      </c>
    </row>
    <row r="2531" spans="1:2" x14ac:dyDescent="0.25">
      <c r="A2531" s="12">
        <v>39140</v>
      </c>
      <c r="B2531" s="7">
        <v>7.44</v>
      </c>
    </row>
    <row r="2532" spans="1:2" x14ac:dyDescent="0.25">
      <c r="A2532" s="12">
        <v>39141</v>
      </c>
      <c r="B2532" s="7">
        <v>7.23</v>
      </c>
    </row>
    <row r="2533" spans="1:2" x14ac:dyDescent="0.25">
      <c r="A2533" s="12">
        <v>39142</v>
      </c>
      <c r="B2533" s="7">
        <v>7.07</v>
      </c>
    </row>
    <row r="2534" spans="1:2" x14ac:dyDescent="0.25">
      <c r="A2534" s="12">
        <v>39143</v>
      </c>
      <c r="B2534" s="7">
        <v>7.22</v>
      </c>
    </row>
    <row r="2535" spans="1:2" x14ac:dyDescent="0.25">
      <c r="A2535" s="12">
        <v>39146</v>
      </c>
      <c r="B2535" s="7">
        <v>7.36</v>
      </c>
    </row>
    <row r="2536" spans="1:2" x14ac:dyDescent="0.25">
      <c r="A2536" s="12">
        <v>39147</v>
      </c>
      <c r="B2536" s="7">
        <v>7.55</v>
      </c>
    </row>
    <row r="2537" spans="1:2" x14ac:dyDescent="0.25">
      <c r="A2537" s="12">
        <v>39148</v>
      </c>
      <c r="B2537" s="7">
        <v>7.5</v>
      </c>
    </row>
    <row r="2538" spans="1:2" x14ac:dyDescent="0.25">
      <c r="A2538" s="12">
        <v>39149</v>
      </c>
      <c r="B2538" s="7">
        <v>7.14</v>
      </c>
    </row>
    <row r="2539" spans="1:2" x14ac:dyDescent="0.25">
      <c r="A2539" s="12">
        <v>39150</v>
      </c>
      <c r="B2539" s="7">
        <v>7.05</v>
      </c>
    </row>
    <row r="2540" spans="1:2" x14ac:dyDescent="0.25">
      <c r="A2540" s="12">
        <v>39153</v>
      </c>
      <c r="B2540" s="7">
        <v>6.81</v>
      </c>
    </row>
    <row r="2541" spans="1:2" x14ac:dyDescent="0.25">
      <c r="A2541" s="12">
        <v>39154</v>
      </c>
      <c r="B2541" s="7">
        <v>6.78</v>
      </c>
    </row>
    <row r="2542" spans="1:2" x14ac:dyDescent="0.25">
      <c r="A2542" s="12">
        <v>39155</v>
      </c>
      <c r="B2542" s="7">
        <v>6.86</v>
      </c>
    </row>
    <row r="2543" spans="1:2" x14ac:dyDescent="0.25">
      <c r="A2543" s="12">
        <v>39156</v>
      </c>
      <c r="B2543" s="7">
        <v>7.02</v>
      </c>
    </row>
    <row r="2544" spans="1:2" x14ac:dyDescent="0.25">
      <c r="A2544" s="12">
        <v>39157</v>
      </c>
      <c r="B2544" s="7">
        <v>6.84</v>
      </c>
    </row>
    <row r="2545" spans="1:2" x14ac:dyDescent="0.25">
      <c r="A2545" s="12">
        <v>39160</v>
      </c>
      <c r="B2545" s="7">
        <v>6.7</v>
      </c>
    </row>
    <row r="2546" spans="1:2" x14ac:dyDescent="0.25">
      <c r="A2546" s="12">
        <v>39161</v>
      </c>
      <c r="B2546" s="7">
        <v>6.81</v>
      </c>
    </row>
    <row r="2547" spans="1:2" x14ac:dyDescent="0.25">
      <c r="A2547" s="12">
        <v>39162</v>
      </c>
      <c r="B2547" s="7">
        <v>6.82</v>
      </c>
    </row>
    <row r="2548" spans="1:2" x14ac:dyDescent="0.25">
      <c r="A2548" s="12">
        <v>39163</v>
      </c>
      <c r="B2548" s="7">
        <v>7.07</v>
      </c>
    </row>
    <row r="2549" spans="1:2" x14ac:dyDescent="0.25">
      <c r="A2549" s="12">
        <v>39164</v>
      </c>
      <c r="B2549" s="7">
        <v>7.16</v>
      </c>
    </row>
    <row r="2550" spans="1:2" x14ac:dyDescent="0.25">
      <c r="A2550" s="12">
        <v>39167</v>
      </c>
      <c r="B2550" s="7">
        <v>7.15</v>
      </c>
    </row>
    <row r="2551" spans="1:2" x14ac:dyDescent="0.25">
      <c r="A2551" s="12">
        <v>39168</v>
      </c>
      <c r="B2551" s="7">
        <v>7.15</v>
      </c>
    </row>
    <row r="2552" spans="1:2" x14ac:dyDescent="0.25">
      <c r="A2552" s="12">
        <v>39169</v>
      </c>
      <c r="B2552" s="7">
        <v>7.47</v>
      </c>
    </row>
    <row r="2553" spans="1:2" x14ac:dyDescent="0.25">
      <c r="A2553" s="12">
        <v>39170</v>
      </c>
      <c r="B2553" s="7">
        <v>7.34</v>
      </c>
    </row>
    <row r="2554" spans="1:2" x14ac:dyDescent="0.25">
      <c r="A2554" s="12">
        <v>39171</v>
      </c>
      <c r="B2554" s="7">
        <v>7.5</v>
      </c>
    </row>
    <row r="2555" spans="1:2" x14ac:dyDescent="0.25">
      <c r="A2555" s="12">
        <v>39174</v>
      </c>
      <c r="B2555" s="7">
        <v>7.62</v>
      </c>
    </row>
    <row r="2556" spans="1:2" x14ac:dyDescent="0.25">
      <c r="A2556" s="12">
        <v>39175</v>
      </c>
      <c r="B2556" s="7">
        <v>7.57</v>
      </c>
    </row>
    <row r="2557" spans="1:2" x14ac:dyDescent="0.25">
      <c r="A2557" s="12">
        <v>39176</v>
      </c>
      <c r="B2557" s="7">
        <v>7.46</v>
      </c>
    </row>
    <row r="2558" spans="1:2" x14ac:dyDescent="0.25">
      <c r="A2558" s="12">
        <v>39177</v>
      </c>
      <c r="B2558" s="7">
        <v>7.53</v>
      </c>
    </row>
    <row r="2559" spans="1:2" x14ac:dyDescent="0.25">
      <c r="A2559" s="12">
        <v>39181</v>
      </c>
      <c r="B2559" s="7">
        <v>7.65</v>
      </c>
    </row>
    <row r="2560" spans="1:2" x14ac:dyDescent="0.25">
      <c r="A2560" s="12">
        <v>39182</v>
      </c>
      <c r="B2560" s="7">
        <v>7.65</v>
      </c>
    </row>
    <row r="2561" spans="1:2" x14ac:dyDescent="0.25">
      <c r="A2561" s="12">
        <v>39183</v>
      </c>
      <c r="B2561" s="7">
        <v>7.97</v>
      </c>
    </row>
    <row r="2562" spans="1:2" x14ac:dyDescent="0.25">
      <c r="A2562" s="12">
        <v>39184</v>
      </c>
      <c r="B2562" s="7">
        <v>7.95</v>
      </c>
    </row>
    <row r="2563" spans="1:2" x14ac:dyDescent="0.25">
      <c r="A2563" s="12">
        <v>39185</v>
      </c>
      <c r="B2563" s="7">
        <v>7.93</v>
      </c>
    </row>
    <row r="2564" spans="1:2" x14ac:dyDescent="0.25">
      <c r="A2564" s="12">
        <v>39188</v>
      </c>
      <c r="B2564" s="7">
        <v>7.66</v>
      </c>
    </row>
    <row r="2565" spans="1:2" x14ac:dyDescent="0.25">
      <c r="A2565" s="12">
        <v>39189</v>
      </c>
      <c r="B2565" s="7">
        <v>7.5</v>
      </c>
    </row>
    <row r="2566" spans="1:2" x14ac:dyDescent="0.25">
      <c r="A2566" s="12">
        <v>39190</v>
      </c>
      <c r="B2566" s="7">
        <v>7.54</v>
      </c>
    </row>
    <row r="2567" spans="1:2" x14ac:dyDescent="0.25">
      <c r="A2567" s="12">
        <v>39191</v>
      </c>
      <c r="B2567" s="7">
        <v>7.54</v>
      </c>
    </row>
    <row r="2568" spans="1:2" x14ac:dyDescent="0.25">
      <c r="A2568" s="12">
        <v>39192</v>
      </c>
      <c r="B2568" s="7">
        <v>7.32</v>
      </c>
    </row>
    <row r="2569" spans="1:2" x14ac:dyDescent="0.25">
      <c r="A2569" s="12">
        <v>39195</v>
      </c>
      <c r="B2569" s="7">
        <v>7.24</v>
      </c>
    </row>
    <row r="2570" spans="1:2" x14ac:dyDescent="0.25">
      <c r="A2570" s="12">
        <v>39196</v>
      </c>
      <c r="B2570" s="7">
        <v>7.57</v>
      </c>
    </row>
    <row r="2571" spans="1:2" x14ac:dyDescent="0.25">
      <c r="A2571" s="12">
        <v>39197</v>
      </c>
      <c r="B2571" s="7">
        <v>7.6</v>
      </c>
    </row>
    <row r="2572" spans="1:2" x14ac:dyDescent="0.25">
      <c r="A2572" s="12">
        <v>39198</v>
      </c>
      <c r="B2572" s="7">
        <v>7.56</v>
      </c>
    </row>
    <row r="2573" spans="1:2" x14ac:dyDescent="0.25">
      <c r="A2573" s="12">
        <v>39199</v>
      </c>
      <c r="B2573" s="7">
        <v>7.44</v>
      </c>
    </row>
    <row r="2574" spans="1:2" x14ac:dyDescent="0.25">
      <c r="A2574" s="12">
        <v>39202</v>
      </c>
      <c r="B2574" s="7">
        <v>7.71</v>
      </c>
    </row>
    <row r="2575" spans="1:2" x14ac:dyDescent="0.25">
      <c r="A2575" s="12">
        <v>39203</v>
      </c>
      <c r="B2575" s="7">
        <v>7.64</v>
      </c>
    </row>
    <row r="2576" spans="1:2" x14ac:dyDescent="0.25">
      <c r="A2576" s="12">
        <v>39204</v>
      </c>
      <c r="B2576" s="7">
        <v>7.64</v>
      </c>
    </row>
    <row r="2577" spans="1:2" x14ac:dyDescent="0.25">
      <c r="A2577" s="12">
        <v>39205</v>
      </c>
      <c r="B2577" s="7">
        <v>7.58</v>
      </c>
    </row>
    <row r="2578" spans="1:2" x14ac:dyDescent="0.25">
      <c r="A2578" s="12">
        <v>39206</v>
      </c>
      <c r="B2578" s="7">
        <v>7.82</v>
      </c>
    </row>
    <row r="2579" spans="1:2" x14ac:dyDescent="0.25">
      <c r="A2579" s="12">
        <v>39209</v>
      </c>
      <c r="B2579" s="7">
        <v>7.69</v>
      </c>
    </row>
    <row r="2580" spans="1:2" x14ac:dyDescent="0.25">
      <c r="A2580" s="12">
        <v>39210</v>
      </c>
      <c r="B2580" s="7">
        <v>7.5</v>
      </c>
    </row>
    <row r="2581" spans="1:2" x14ac:dyDescent="0.25">
      <c r="A2581" s="12">
        <v>39211</v>
      </c>
      <c r="B2581" s="7">
        <v>7.46</v>
      </c>
    </row>
    <row r="2582" spans="1:2" x14ac:dyDescent="0.25">
      <c r="A2582" s="12">
        <v>39212</v>
      </c>
      <c r="B2582" s="7">
        <v>7.63</v>
      </c>
    </row>
    <row r="2583" spans="1:2" x14ac:dyDescent="0.25">
      <c r="A2583" s="12">
        <v>39213</v>
      </c>
      <c r="B2583" s="7">
        <v>7.53</v>
      </c>
    </row>
    <row r="2584" spans="1:2" x14ac:dyDescent="0.25">
      <c r="A2584" s="12">
        <v>39216</v>
      </c>
      <c r="B2584" s="7">
        <v>7.85</v>
      </c>
    </row>
    <row r="2585" spans="1:2" x14ac:dyDescent="0.25">
      <c r="A2585" s="12">
        <v>39217</v>
      </c>
      <c r="B2585" s="7">
        <v>7.68</v>
      </c>
    </row>
    <row r="2586" spans="1:2" x14ac:dyDescent="0.25">
      <c r="A2586" s="12">
        <v>39218</v>
      </c>
      <c r="B2586" s="7">
        <v>7.62</v>
      </c>
    </row>
    <row r="2587" spans="1:2" x14ac:dyDescent="0.25">
      <c r="A2587" s="12">
        <v>39219</v>
      </c>
      <c r="B2587" s="7">
        <v>7.69</v>
      </c>
    </row>
    <row r="2588" spans="1:2" x14ac:dyDescent="0.25">
      <c r="A2588" s="12">
        <v>39220</v>
      </c>
      <c r="B2588" s="7">
        <v>7.87</v>
      </c>
    </row>
    <row r="2589" spans="1:2" x14ac:dyDescent="0.25">
      <c r="A2589" s="12">
        <v>39223</v>
      </c>
      <c r="B2589" s="7">
        <v>7.66</v>
      </c>
    </row>
    <row r="2590" spans="1:2" x14ac:dyDescent="0.25">
      <c r="A2590" s="12">
        <v>39224</v>
      </c>
      <c r="B2590" s="7">
        <v>7.6</v>
      </c>
    </row>
    <row r="2591" spans="1:2" x14ac:dyDescent="0.25">
      <c r="A2591" s="12">
        <v>39225</v>
      </c>
      <c r="B2591" s="7">
        <v>7.51</v>
      </c>
    </row>
    <row r="2592" spans="1:2" x14ac:dyDescent="0.25">
      <c r="A2592" s="12">
        <v>39226</v>
      </c>
      <c r="B2592" s="7">
        <v>7.56</v>
      </c>
    </row>
    <row r="2593" spans="1:2" x14ac:dyDescent="0.25">
      <c r="A2593" s="12">
        <v>39227</v>
      </c>
      <c r="B2593" s="7">
        <v>7.47</v>
      </c>
    </row>
    <row r="2594" spans="1:2" x14ac:dyDescent="0.25">
      <c r="A2594" s="12">
        <v>39231</v>
      </c>
      <c r="B2594" s="7">
        <v>7.51</v>
      </c>
    </row>
    <row r="2595" spans="1:2" x14ac:dyDescent="0.25">
      <c r="A2595" s="12">
        <v>39232</v>
      </c>
      <c r="B2595" s="7">
        <v>7.71</v>
      </c>
    </row>
    <row r="2596" spans="1:2" x14ac:dyDescent="0.25">
      <c r="A2596" s="12">
        <v>39233</v>
      </c>
      <c r="B2596" s="7">
        <v>7.8</v>
      </c>
    </row>
    <row r="2597" spans="1:2" x14ac:dyDescent="0.25">
      <c r="A2597" s="12">
        <v>39234</v>
      </c>
      <c r="B2597" s="7">
        <v>7.57</v>
      </c>
    </row>
    <row r="2598" spans="1:2" x14ac:dyDescent="0.25">
      <c r="A2598" s="12">
        <v>39237</v>
      </c>
      <c r="B2598" s="7">
        <v>7.73</v>
      </c>
    </row>
    <row r="2599" spans="1:2" x14ac:dyDescent="0.25">
      <c r="A2599" s="12">
        <v>39238</v>
      </c>
      <c r="B2599" s="7">
        <v>7.83</v>
      </c>
    </row>
    <row r="2600" spans="1:2" x14ac:dyDescent="0.25">
      <c r="A2600" s="12">
        <v>39239</v>
      </c>
      <c r="B2600" s="7">
        <v>7.83</v>
      </c>
    </row>
    <row r="2601" spans="1:2" x14ac:dyDescent="0.25">
      <c r="A2601" s="12">
        <v>39240</v>
      </c>
      <c r="B2601" s="7">
        <v>7.89</v>
      </c>
    </row>
    <row r="2602" spans="1:2" x14ac:dyDescent="0.25">
      <c r="A2602" s="12">
        <v>39241</v>
      </c>
      <c r="B2602" s="7">
        <v>7.52</v>
      </c>
    </row>
    <row r="2603" spans="1:2" x14ac:dyDescent="0.25">
      <c r="A2603" s="12">
        <v>39244</v>
      </c>
      <c r="B2603" s="7">
        <v>7.42</v>
      </c>
    </row>
    <row r="2604" spans="1:2" x14ac:dyDescent="0.25">
      <c r="A2604" s="12">
        <v>39245</v>
      </c>
      <c r="B2604" s="7">
        <v>7.45</v>
      </c>
    </row>
    <row r="2605" spans="1:2" x14ac:dyDescent="0.25">
      <c r="A2605" s="12">
        <v>39246</v>
      </c>
      <c r="B2605" s="7">
        <v>7.6</v>
      </c>
    </row>
    <row r="2606" spans="1:2" x14ac:dyDescent="0.25">
      <c r="A2606" s="12">
        <v>39247</v>
      </c>
      <c r="B2606" s="7">
        <v>7.48</v>
      </c>
    </row>
    <row r="2607" spans="1:2" x14ac:dyDescent="0.25">
      <c r="A2607" s="12">
        <v>39248</v>
      </c>
      <c r="B2607" s="7">
        <v>7.58</v>
      </c>
    </row>
    <row r="2608" spans="1:2" x14ac:dyDescent="0.25">
      <c r="A2608" s="12">
        <v>39251</v>
      </c>
      <c r="B2608" s="7">
        <v>7.69</v>
      </c>
    </row>
    <row r="2609" spans="1:2" x14ac:dyDescent="0.25">
      <c r="A2609" s="12">
        <v>39252</v>
      </c>
      <c r="B2609" s="7">
        <v>7.46</v>
      </c>
    </row>
    <row r="2610" spans="1:2" x14ac:dyDescent="0.25">
      <c r="A2610" s="12">
        <v>39253</v>
      </c>
      <c r="B2610" s="7">
        <v>7.39</v>
      </c>
    </row>
    <row r="2611" spans="1:2" x14ac:dyDescent="0.25">
      <c r="A2611" s="12">
        <v>39254</v>
      </c>
      <c r="B2611" s="7">
        <v>7.24</v>
      </c>
    </row>
    <row r="2612" spans="1:2" x14ac:dyDescent="0.25">
      <c r="A2612" s="12">
        <v>39255</v>
      </c>
      <c r="B2612" s="7">
        <v>7.04</v>
      </c>
    </row>
    <row r="2613" spans="1:2" x14ac:dyDescent="0.25">
      <c r="A2613" s="12">
        <v>39258</v>
      </c>
      <c r="B2613" s="7">
        <v>6.77</v>
      </c>
    </row>
    <row r="2614" spans="1:2" x14ac:dyDescent="0.25">
      <c r="A2614" s="12">
        <v>39259</v>
      </c>
      <c r="B2614" s="7">
        <v>6.85</v>
      </c>
    </row>
    <row r="2615" spans="1:2" x14ac:dyDescent="0.25">
      <c r="A2615" s="12">
        <v>39260</v>
      </c>
      <c r="B2615" s="7">
        <v>6.74</v>
      </c>
    </row>
    <row r="2616" spans="1:2" x14ac:dyDescent="0.25">
      <c r="A2616" s="12">
        <v>39261</v>
      </c>
      <c r="B2616" s="7">
        <v>6.79</v>
      </c>
    </row>
    <row r="2617" spans="1:2" x14ac:dyDescent="0.25">
      <c r="A2617" s="12">
        <v>39262</v>
      </c>
      <c r="B2617" s="7">
        <v>6.4</v>
      </c>
    </row>
    <row r="2618" spans="1:2" x14ac:dyDescent="0.25">
      <c r="A2618" s="12">
        <v>39265</v>
      </c>
      <c r="B2618" s="7">
        <v>6.24</v>
      </c>
    </row>
    <row r="2619" spans="1:2" x14ac:dyDescent="0.25">
      <c r="A2619" s="12">
        <v>39266</v>
      </c>
      <c r="B2619" s="7">
        <v>6.37</v>
      </c>
    </row>
    <row r="2620" spans="1:2" x14ac:dyDescent="0.25">
      <c r="A2620" s="12">
        <v>39268</v>
      </c>
      <c r="B2620" s="7">
        <v>6.3</v>
      </c>
    </row>
    <row r="2621" spans="1:2" x14ac:dyDescent="0.25">
      <c r="A2621" s="12">
        <v>39269</v>
      </c>
      <c r="B2621" s="7">
        <v>6.15</v>
      </c>
    </row>
    <row r="2622" spans="1:2" x14ac:dyDescent="0.25">
      <c r="A2622" s="12">
        <v>39272</v>
      </c>
      <c r="B2622" s="7">
        <v>6.39</v>
      </c>
    </row>
    <row r="2623" spans="1:2" x14ac:dyDescent="0.25">
      <c r="A2623" s="12">
        <v>39273</v>
      </c>
      <c r="B2623" s="7">
        <v>6.44</v>
      </c>
    </row>
    <row r="2624" spans="1:2" x14ac:dyDescent="0.25">
      <c r="A2624" s="12">
        <v>39274</v>
      </c>
      <c r="B2624" s="7">
        <v>6.66</v>
      </c>
    </row>
    <row r="2625" spans="1:2" x14ac:dyDescent="0.25">
      <c r="A2625" s="12">
        <v>39275</v>
      </c>
      <c r="B2625" s="7">
        <v>6.26</v>
      </c>
    </row>
    <row r="2626" spans="1:2" x14ac:dyDescent="0.25">
      <c r="A2626" s="12">
        <v>39276</v>
      </c>
      <c r="B2626" s="7">
        <v>6.27</v>
      </c>
    </row>
    <row r="2627" spans="1:2" x14ac:dyDescent="0.25">
      <c r="A2627" s="12">
        <v>39279</v>
      </c>
      <c r="B2627" s="7">
        <v>6.32</v>
      </c>
    </row>
    <row r="2628" spans="1:2" x14ac:dyDescent="0.25">
      <c r="A2628" s="12">
        <v>39280</v>
      </c>
      <c r="B2628" s="7">
        <v>6.34</v>
      </c>
    </row>
    <row r="2629" spans="1:2" x14ac:dyDescent="0.25">
      <c r="A2629" s="12">
        <v>39281</v>
      </c>
      <c r="B2629" s="7">
        <v>6.23</v>
      </c>
    </row>
    <row r="2630" spans="1:2" x14ac:dyDescent="0.25">
      <c r="A2630" s="12">
        <v>39282</v>
      </c>
      <c r="B2630" s="7">
        <v>6.5</v>
      </c>
    </row>
    <row r="2631" spans="1:2" x14ac:dyDescent="0.25">
      <c r="A2631" s="12">
        <v>39283</v>
      </c>
      <c r="B2631" s="7">
        <v>6.46</v>
      </c>
    </row>
    <row r="2632" spans="1:2" x14ac:dyDescent="0.25">
      <c r="A2632" s="12">
        <v>39286</v>
      </c>
      <c r="B2632" s="7">
        <v>6</v>
      </c>
    </row>
    <row r="2633" spans="1:2" x14ac:dyDescent="0.25">
      <c r="A2633" s="12">
        <v>39287</v>
      </c>
      <c r="B2633" s="7">
        <v>5.66</v>
      </c>
    </row>
    <row r="2634" spans="1:2" x14ac:dyDescent="0.25">
      <c r="A2634" s="12">
        <v>39288</v>
      </c>
      <c r="B2634" s="7">
        <v>5.56</v>
      </c>
    </row>
    <row r="2635" spans="1:2" x14ac:dyDescent="0.25">
      <c r="A2635" s="12">
        <v>39289</v>
      </c>
      <c r="B2635" s="7">
        <v>5.83</v>
      </c>
    </row>
    <row r="2636" spans="1:2" x14ac:dyDescent="0.25">
      <c r="A2636" s="12">
        <v>39290</v>
      </c>
      <c r="B2636" s="7">
        <v>5.77</v>
      </c>
    </row>
    <row r="2637" spans="1:2" x14ac:dyDescent="0.25">
      <c r="A2637" s="12">
        <v>39293</v>
      </c>
      <c r="B2637" s="7">
        <v>6.31</v>
      </c>
    </row>
    <row r="2638" spans="1:2" x14ac:dyDescent="0.25">
      <c r="A2638" s="12">
        <v>39294</v>
      </c>
      <c r="B2638" s="7">
        <v>6.53</v>
      </c>
    </row>
    <row r="2639" spans="1:2" x14ac:dyDescent="0.25">
      <c r="A2639" s="12">
        <v>39295</v>
      </c>
      <c r="B2639" s="7">
        <v>6.19</v>
      </c>
    </row>
    <row r="2640" spans="1:2" x14ac:dyDescent="0.25">
      <c r="A2640" s="12">
        <v>39296</v>
      </c>
      <c r="B2640" s="7">
        <v>6.34</v>
      </c>
    </row>
    <row r="2641" spans="1:2" x14ac:dyDescent="0.25">
      <c r="A2641" s="12">
        <v>39297</v>
      </c>
      <c r="B2641" s="7">
        <v>6.11</v>
      </c>
    </row>
    <row r="2642" spans="1:2" x14ac:dyDescent="0.25">
      <c r="A2642" s="12">
        <v>39300</v>
      </c>
      <c r="B2642" s="7">
        <v>6.1</v>
      </c>
    </row>
    <row r="2643" spans="1:2" x14ac:dyDescent="0.25">
      <c r="A2643" s="12">
        <v>39301</v>
      </c>
      <c r="B2643" s="7">
        <v>6.38</v>
      </c>
    </row>
    <row r="2644" spans="1:2" x14ac:dyDescent="0.25">
      <c r="A2644" s="12">
        <v>39302</v>
      </c>
      <c r="B2644" s="7">
        <v>6.24</v>
      </c>
    </row>
    <row r="2645" spans="1:2" x14ac:dyDescent="0.25">
      <c r="A2645" s="12">
        <v>39303</v>
      </c>
      <c r="B2645" s="7">
        <v>6.45</v>
      </c>
    </row>
    <row r="2646" spans="1:2" x14ac:dyDescent="0.25">
      <c r="A2646" s="12">
        <v>39304</v>
      </c>
      <c r="B2646" s="7">
        <v>6.57</v>
      </c>
    </row>
    <row r="2647" spans="1:2" x14ac:dyDescent="0.25">
      <c r="A2647" s="12">
        <v>39307</v>
      </c>
      <c r="B2647" s="7">
        <v>7.15</v>
      </c>
    </row>
    <row r="2648" spans="1:2" x14ac:dyDescent="0.25">
      <c r="A2648" s="12">
        <v>39308</v>
      </c>
      <c r="B2648" s="7">
        <v>6.86</v>
      </c>
    </row>
    <row r="2649" spans="1:2" x14ac:dyDescent="0.25">
      <c r="A2649" s="12">
        <v>39309</v>
      </c>
      <c r="B2649" s="7">
        <v>7.3</v>
      </c>
    </row>
    <row r="2650" spans="1:2" x14ac:dyDescent="0.25">
      <c r="A2650" s="12">
        <v>39310</v>
      </c>
      <c r="B2650" s="7">
        <v>6.96</v>
      </c>
    </row>
    <row r="2651" spans="1:2" x14ac:dyDescent="0.25">
      <c r="A2651" s="12">
        <v>39311</v>
      </c>
      <c r="B2651" s="7">
        <v>7.14</v>
      </c>
    </row>
    <row r="2652" spans="1:2" x14ac:dyDescent="0.25">
      <c r="A2652" s="12">
        <v>39314</v>
      </c>
      <c r="B2652" s="7">
        <v>6.47</v>
      </c>
    </row>
    <row r="2653" spans="1:2" x14ac:dyDescent="0.25">
      <c r="A2653" s="12">
        <v>39315</v>
      </c>
      <c r="B2653" s="7">
        <v>5.92</v>
      </c>
    </row>
    <row r="2654" spans="1:2" x14ac:dyDescent="0.25">
      <c r="A2654" s="12">
        <v>39316</v>
      </c>
      <c r="B2654" s="7">
        <v>5.84</v>
      </c>
    </row>
    <row r="2655" spans="1:2" x14ac:dyDescent="0.25">
      <c r="A2655" s="12">
        <v>39317</v>
      </c>
      <c r="B2655" s="7">
        <v>5.73</v>
      </c>
    </row>
    <row r="2656" spans="1:2" x14ac:dyDescent="0.25">
      <c r="A2656" s="12">
        <v>39318</v>
      </c>
      <c r="B2656" s="7">
        <v>5.69</v>
      </c>
    </row>
    <row r="2657" spans="1:2" x14ac:dyDescent="0.25">
      <c r="A2657" s="12">
        <v>39321</v>
      </c>
      <c r="B2657" s="7">
        <v>5.34</v>
      </c>
    </row>
    <row r="2658" spans="1:2" x14ac:dyDescent="0.25">
      <c r="A2658" s="12">
        <v>39322</v>
      </c>
      <c r="B2658" s="7">
        <v>5.56</v>
      </c>
    </row>
    <row r="2659" spans="1:2" x14ac:dyDescent="0.25">
      <c r="A2659" s="12">
        <v>39323</v>
      </c>
      <c r="B2659" s="7">
        <v>5.64</v>
      </c>
    </row>
    <row r="2660" spans="1:2" x14ac:dyDescent="0.25">
      <c r="A2660" s="12">
        <v>39324</v>
      </c>
      <c r="B2660" s="7">
        <v>5.54</v>
      </c>
    </row>
    <row r="2661" spans="1:2" x14ac:dyDescent="0.25">
      <c r="A2661" s="12">
        <v>39325</v>
      </c>
      <c r="B2661" s="7">
        <v>5.49</v>
      </c>
    </row>
    <row r="2662" spans="1:2" x14ac:dyDescent="0.25">
      <c r="A2662" s="12">
        <v>39329</v>
      </c>
      <c r="B2662" s="7">
        <v>5.3</v>
      </c>
    </row>
    <row r="2663" spans="1:2" x14ac:dyDescent="0.25">
      <c r="A2663" s="12">
        <v>39330</v>
      </c>
      <c r="B2663" s="7">
        <v>5.8</v>
      </c>
    </row>
    <row r="2664" spans="1:2" x14ac:dyDescent="0.25">
      <c r="A2664" s="12">
        <v>39331</v>
      </c>
      <c r="B2664" s="7">
        <v>6.02</v>
      </c>
    </row>
    <row r="2665" spans="1:2" x14ac:dyDescent="0.25">
      <c r="A2665" s="12">
        <v>39332</v>
      </c>
      <c r="B2665" s="7">
        <v>5.53</v>
      </c>
    </row>
    <row r="2666" spans="1:2" x14ac:dyDescent="0.25">
      <c r="A2666" s="12">
        <v>39335</v>
      </c>
      <c r="B2666" s="7">
        <v>5.56</v>
      </c>
    </row>
    <row r="2667" spans="1:2" x14ac:dyDescent="0.25">
      <c r="A2667" s="12">
        <v>39336</v>
      </c>
      <c r="B2667" s="7">
        <v>5.98</v>
      </c>
    </row>
    <row r="2668" spans="1:2" x14ac:dyDescent="0.25">
      <c r="A2668" s="12">
        <v>39337</v>
      </c>
      <c r="B2668" s="7">
        <v>6.13</v>
      </c>
    </row>
    <row r="2669" spans="1:2" x14ac:dyDescent="0.25">
      <c r="A2669" s="12">
        <v>39338</v>
      </c>
      <c r="B2669" s="7">
        <v>6.27</v>
      </c>
    </row>
    <row r="2670" spans="1:2" x14ac:dyDescent="0.25">
      <c r="A2670" s="12">
        <v>39339</v>
      </c>
      <c r="B2670" s="7">
        <v>6.23</v>
      </c>
    </row>
    <row r="2671" spans="1:2" x14ac:dyDescent="0.25">
      <c r="A2671" s="12">
        <v>39342</v>
      </c>
      <c r="B2671" s="7">
        <v>6.38</v>
      </c>
    </row>
    <row r="2672" spans="1:2" x14ac:dyDescent="0.25">
      <c r="A2672" s="12">
        <v>39343</v>
      </c>
      <c r="B2672" s="7">
        <v>6.42</v>
      </c>
    </row>
    <row r="2673" spans="1:2" x14ac:dyDescent="0.25">
      <c r="A2673" s="12">
        <v>39344</v>
      </c>
      <c r="B2673" s="7">
        <v>6.25</v>
      </c>
    </row>
    <row r="2674" spans="1:2" x14ac:dyDescent="0.25">
      <c r="A2674" s="12">
        <v>39345</v>
      </c>
      <c r="B2674" s="7">
        <v>6.02</v>
      </c>
    </row>
    <row r="2675" spans="1:2" x14ac:dyDescent="0.25">
      <c r="A2675" s="12">
        <v>39346</v>
      </c>
      <c r="B2675" s="7">
        <v>5.96</v>
      </c>
    </row>
    <row r="2676" spans="1:2" x14ac:dyDescent="0.25">
      <c r="A2676" s="12">
        <v>39349</v>
      </c>
      <c r="B2676" s="7">
        <v>6.12</v>
      </c>
    </row>
    <row r="2677" spans="1:2" x14ac:dyDescent="0.25">
      <c r="A2677" s="12">
        <v>39350</v>
      </c>
      <c r="B2677" s="7">
        <v>6.54</v>
      </c>
    </row>
    <row r="2678" spans="1:2" x14ac:dyDescent="0.25">
      <c r="A2678" s="12">
        <v>39351</v>
      </c>
      <c r="B2678" s="7">
        <v>6.47</v>
      </c>
    </row>
    <row r="2679" spans="1:2" x14ac:dyDescent="0.25">
      <c r="A2679" s="12">
        <v>39352</v>
      </c>
      <c r="B2679" s="7">
        <v>6.38</v>
      </c>
    </row>
    <row r="2680" spans="1:2" x14ac:dyDescent="0.25">
      <c r="A2680" s="12">
        <v>39353</v>
      </c>
      <c r="B2680" s="7">
        <v>6.15</v>
      </c>
    </row>
    <row r="2681" spans="1:2" x14ac:dyDescent="0.25">
      <c r="A2681" s="12">
        <v>39356</v>
      </c>
      <c r="B2681" s="7">
        <v>6.07</v>
      </c>
    </row>
    <row r="2682" spans="1:2" x14ac:dyDescent="0.25">
      <c r="A2682" s="12">
        <v>39357</v>
      </c>
      <c r="B2682" s="7">
        <v>6.55</v>
      </c>
    </row>
    <row r="2683" spans="1:2" x14ac:dyDescent="0.25">
      <c r="A2683" s="12">
        <v>39358</v>
      </c>
      <c r="B2683" s="7">
        <v>6.96</v>
      </c>
    </row>
    <row r="2684" spans="1:2" x14ac:dyDescent="0.25">
      <c r="A2684" s="12">
        <v>39359</v>
      </c>
      <c r="B2684" s="7">
        <v>6.91</v>
      </c>
    </row>
    <row r="2685" spans="1:2" x14ac:dyDescent="0.25">
      <c r="A2685" s="12">
        <v>39360</v>
      </c>
      <c r="B2685" s="7">
        <v>6.77</v>
      </c>
    </row>
    <row r="2686" spans="1:2" x14ac:dyDescent="0.25">
      <c r="A2686" s="12">
        <v>39363</v>
      </c>
      <c r="B2686" s="7">
        <v>6.69</v>
      </c>
    </row>
    <row r="2687" spans="1:2" x14ac:dyDescent="0.25">
      <c r="A2687" s="12">
        <v>39364</v>
      </c>
      <c r="B2687" s="7">
        <v>6.63</v>
      </c>
    </row>
    <row r="2688" spans="1:2" x14ac:dyDescent="0.25">
      <c r="A2688" s="12">
        <v>39365</v>
      </c>
      <c r="B2688" s="7">
        <v>6.79</v>
      </c>
    </row>
    <row r="2689" spans="1:2" x14ac:dyDescent="0.25">
      <c r="A2689" s="12">
        <v>39366</v>
      </c>
      <c r="B2689" s="7">
        <v>6.85</v>
      </c>
    </row>
    <row r="2690" spans="1:2" x14ac:dyDescent="0.25">
      <c r="A2690" s="12">
        <v>39367</v>
      </c>
      <c r="B2690" s="7">
        <v>6.46</v>
      </c>
    </row>
    <row r="2691" spans="1:2" x14ac:dyDescent="0.25">
      <c r="A2691" s="12">
        <v>39370</v>
      </c>
      <c r="B2691" s="7">
        <v>7.09</v>
      </c>
    </row>
    <row r="2692" spans="1:2" x14ac:dyDescent="0.25">
      <c r="A2692" s="12">
        <v>39371</v>
      </c>
      <c r="B2692" s="7">
        <v>7.29</v>
      </c>
    </row>
    <row r="2693" spans="1:2" x14ac:dyDescent="0.25">
      <c r="A2693" s="12">
        <v>39372</v>
      </c>
      <c r="B2693" s="7">
        <v>7.12</v>
      </c>
    </row>
    <row r="2694" spans="1:2" x14ac:dyDescent="0.25">
      <c r="A2694" s="12">
        <v>39373</v>
      </c>
      <c r="B2694" s="7">
        <v>7.11</v>
      </c>
    </row>
    <row r="2695" spans="1:2" x14ac:dyDescent="0.25">
      <c r="A2695" s="12">
        <v>39374</v>
      </c>
      <c r="B2695" s="7">
        <v>6.91</v>
      </c>
    </row>
    <row r="2696" spans="1:2" x14ac:dyDescent="0.25">
      <c r="A2696" s="12">
        <v>39377</v>
      </c>
      <c r="B2696" s="7">
        <v>6.63</v>
      </c>
    </row>
    <row r="2697" spans="1:2" x14ac:dyDescent="0.25">
      <c r="A2697" s="12">
        <v>39378</v>
      </c>
      <c r="B2697" s="7">
        <v>6.3</v>
      </c>
    </row>
    <row r="2698" spans="1:2" x14ac:dyDescent="0.25">
      <c r="A2698" s="12">
        <v>39379</v>
      </c>
      <c r="B2698" s="7">
        <v>6.11</v>
      </c>
    </row>
    <row r="2699" spans="1:2" x14ac:dyDescent="0.25">
      <c r="A2699" s="12">
        <v>39380</v>
      </c>
      <c r="B2699" s="7">
        <v>6.49</v>
      </c>
    </row>
    <row r="2700" spans="1:2" x14ac:dyDescent="0.25">
      <c r="A2700" s="12">
        <v>39381</v>
      </c>
      <c r="B2700" s="7">
        <v>6.43</v>
      </c>
    </row>
    <row r="2701" spans="1:2" x14ac:dyDescent="0.25">
      <c r="A2701" s="12">
        <v>39384</v>
      </c>
      <c r="B2701" s="7">
        <v>6.66</v>
      </c>
    </row>
    <row r="2702" spans="1:2" x14ac:dyDescent="0.25">
      <c r="A2702" s="12">
        <v>39385</v>
      </c>
      <c r="B2702" s="7">
        <v>6.99</v>
      </c>
    </row>
    <row r="2703" spans="1:2" x14ac:dyDescent="0.25">
      <c r="A2703" s="12">
        <v>39386</v>
      </c>
      <c r="B2703" s="7">
        <v>7.28</v>
      </c>
    </row>
    <row r="2704" spans="1:2" x14ac:dyDescent="0.25">
      <c r="A2704" s="12">
        <v>39387</v>
      </c>
      <c r="B2704" s="7">
        <v>7.09</v>
      </c>
    </row>
    <row r="2705" spans="1:2" x14ac:dyDescent="0.25">
      <c r="A2705" s="12">
        <v>39388</v>
      </c>
      <c r="B2705" s="7">
        <v>6.63</v>
      </c>
    </row>
    <row r="2706" spans="1:2" x14ac:dyDescent="0.25">
      <c r="A2706" s="12">
        <v>39391</v>
      </c>
      <c r="B2706" s="7">
        <v>6.71</v>
      </c>
    </row>
    <row r="2707" spans="1:2" x14ac:dyDescent="0.25">
      <c r="A2707" s="12">
        <v>39392</v>
      </c>
      <c r="B2707" s="7">
        <v>7.2</v>
      </c>
    </row>
    <row r="2708" spans="1:2" x14ac:dyDescent="0.25">
      <c r="A2708" s="12">
        <v>39393</v>
      </c>
      <c r="B2708" s="7">
        <v>7.42</v>
      </c>
    </row>
    <row r="2709" spans="1:2" x14ac:dyDescent="0.25">
      <c r="A2709" s="12">
        <v>39394</v>
      </c>
      <c r="B2709" s="7">
        <v>6.81</v>
      </c>
    </row>
    <row r="2710" spans="1:2" x14ac:dyDescent="0.25">
      <c r="A2710" s="12">
        <v>39395</v>
      </c>
      <c r="B2710" s="7">
        <v>6.59</v>
      </c>
    </row>
    <row r="2711" spans="1:2" x14ac:dyDescent="0.25">
      <c r="A2711" s="12">
        <v>39398</v>
      </c>
      <c r="B2711" s="7">
        <v>6.83</v>
      </c>
    </row>
    <row r="2712" spans="1:2" x14ac:dyDescent="0.25">
      <c r="A2712" s="12">
        <v>39399</v>
      </c>
      <c r="B2712" s="7">
        <v>7.22</v>
      </c>
    </row>
    <row r="2713" spans="1:2" x14ac:dyDescent="0.25">
      <c r="A2713" s="12">
        <v>39400</v>
      </c>
      <c r="B2713" s="7">
        <v>7.28</v>
      </c>
    </row>
    <row r="2714" spans="1:2" x14ac:dyDescent="0.25">
      <c r="A2714" s="12">
        <v>39401</v>
      </c>
      <c r="B2714" s="7">
        <v>7.35</v>
      </c>
    </row>
    <row r="2715" spans="1:2" x14ac:dyDescent="0.25">
      <c r="A2715" s="12">
        <v>39402</v>
      </c>
      <c r="B2715" s="7">
        <v>7.29</v>
      </c>
    </row>
    <row r="2716" spans="1:2" x14ac:dyDescent="0.25">
      <c r="A2716" s="12">
        <v>39405</v>
      </c>
      <c r="B2716" s="7">
        <v>7.38</v>
      </c>
    </row>
    <row r="2717" spans="1:2" x14ac:dyDescent="0.25">
      <c r="A2717" s="12">
        <v>39406</v>
      </c>
      <c r="B2717" s="7">
        <v>6.81</v>
      </c>
    </row>
    <row r="2718" spans="1:2" x14ac:dyDescent="0.25">
      <c r="A2718" s="12">
        <v>39407</v>
      </c>
      <c r="B2718" s="7">
        <v>6.67</v>
      </c>
    </row>
    <row r="2719" spans="1:2" x14ac:dyDescent="0.25">
      <c r="A2719" s="12">
        <v>39409</v>
      </c>
      <c r="B2719" s="7">
        <v>6.67</v>
      </c>
    </row>
    <row r="2720" spans="1:2" x14ac:dyDescent="0.25">
      <c r="A2720" s="12">
        <v>39412</v>
      </c>
      <c r="B2720" s="7">
        <v>7.53</v>
      </c>
    </row>
    <row r="2721" spans="1:2" x14ac:dyDescent="0.25">
      <c r="A2721" s="12">
        <v>39413</v>
      </c>
      <c r="B2721" s="7">
        <v>7.42</v>
      </c>
    </row>
    <row r="2722" spans="1:2" x14ac:dyDescent="0.25">
      <c r="A2722" s="12">
        <v>39414</v>
      </c>
      <c r="B2722" s="7">
        <v>7.51</v>
      </c>
    </row>
    <row r="2723" spans="1:2" x14ac:dyDescent="0.25">
      <c r="A2723" s="12">
        <v>39415</v>
      </c>
      <c r="B2723" s="7">
        <v>7.45</v>
      </c>
    </row>
    <row r="2724" spans="1:2" x14ac:dyDescent="0.25">
      <c r="A2724" s="12">
        <v>39416</v>
      </c>
      <c r="B2724" s="7">
        <v>7.29</v>
      </c>
    </row>
    <row r="2725" spans="1:2" x14ac:dyDescent="0.25">
      <c r="A2725" s="12">
        <v>39419</v>
      </c>
      <c r="B2725" s="7">
        <v>6.97</v>
      </c>
    </row>
    <row r="2726" spans="1:2" x14ac:dyDescent="0.25">
      <c r="A2726" s="12">
        <v>39420</v>
      </c>
      <c r="B2726" s="7">
        <v>7.27</v>
      </c>
    </row>
    <row r="2727" spans="1:2" x14ac:dyDescent="0.25">
      <c r="A2727" s="12">
        <v>39421</v>
      </c>
      <c r="B2727" s="7">
        <v>7.04</v>
      </c>
    </row>
    <row r="2728" spans="1:2" x14ac:dyDescent="0.25">
      <c r="A2728" s="12">
        <v>39422</v>
      </c>
      <c r="B2728" s="7">
        <v>7.29</v>
      </c>
    </row>
    <row r="2729" spans="1:2" x14ac:dyDescent="0.25">
      <c r="A2729" s="12">
        <v>39423</v>
      </c>
      <c r="B2729" s="7">
        <v>7.04</v>
      </c>
    </row>
    <row r="2730" spans="1:2" x14ac:dyDescent="0.25">
      <c r="A2730" s="12">
        <v>39426</v>
      </c>
      <c r="B2730" s="7">
        <v>6.98</v>
      </c>
    </row>
    <row r="2731" spans="1:2" x14ac:dyDescent="0.25">
      <c r="A2731" s="12">
        <v>39427</v>
      </c>
      <c r="B2731" s="7">
        <v>7.12</v>
      </c>
    </row>
    <row r="2732" spans="1:2" x14ac:dyDescent="0.25">
      <c r="A2732" s="12">
        <v>39428</v>
      </c>
      <c r="B2732" s="7">
        <v>7.22</v>
      </c>
    </row>
    <row r="2733" spans="1:2" x14ac:dyDescent="0.25">
      <c r="A2733" s="12">
        <v>39429</v>
      </c>
      <c r="B2733" s="7">
        <v>7.46</v>
      </c>
    </row>
    <row r="2734" spans="1:2" x14ac:dyDescent="0.25">
      <c r="A2734" s="12">
        <v>39430</v>
      </c>
      <c r="B2734" s="7">
        <v>7.09</v>
      </c>
    </row>
    <row r="2735" spans="1:2" x14ac:dyDescent="0.25">
      <c r="A2735" s="12">
        <v>39433</v>
      </c>
      <c r="B2735" s="7">
        <v>7.06</v>
      </c>
    </row>
    <row r="2736" spans="1:2" x14ac:dyDescent="0.25">
      <c r="A2736" s="12">
        <v>39434</v>
      </c>
      <c r="B2736" s="7">
        <v>7.16</v>
      </c>
    </row>
    <row r="2737" spans="1:2" x14ac:dyDescent="0.25">
      <c r="A2737" s="12">
        <v>39435</v>
      </c>
      <c r="B2737" s="7">
        <v>7.18</v>
      </c>
    </row>
    <row r="2738" spans="1:2" x14ac:dyDescent="0.25">
      <c r="A2738" s="12">
        <v>39436</v>
      </c>
      <c r="B2738" s="7">
        <v>7.19</v>
      </c>
    </row>
    <row r="2739" spans="1:2" x14ac:dyDescent="0.25">
      <c r="A2739" s="12">
        <v>39437</v>
      </c>
      <c r="B2739" s="7">
        <v>7.03</v>
      </c>
    </row>
    <row r="2740" spans="1:2" x14ac:dyDescent="0.25">
      <c r="A2740" s="12">
        <v>39440</v>
      </c>
      <c r="B2740" s="7">
        <v>7.03</v>
      </c>
    </row>
    <row r="2741" spans="1:2" x14ac:dyDescent="0.25">
      <c r="A2741" s="12">
        <v>39442</v>
      </c>
      <c r="B2741" s="7">
        <v>6.94</v>
      </c>
    </row>
    <row r="2742" spans="1:2" x14ac:dyDescent="0.25">
      <c r="A2742" s="12">
        <v>39443</v>
      </c>
      <c r="B2742" s="7">
        <v>6.8</v>
      </c>
    </row>
    <row r="2743" spans="1:2" x14ac:dyDescent="0.25">
      <c r="A2743" s="12">
        <v>39444</v>
      </c>
      <c r="B2743" s="7">
        <v>7.11</v>
      </c>
    </row>
    <row r="2744" spans="1:2" x14ac:dyDescent="0.25">
      <c r="A2744" s="12">
        <v>39447</v>
      </c>
      <c r="B2744" s="7">
        <v>7.11</v>
      </c>
    </row>
    <row r="2745" spans="1:2" x14ac:dyDescent="0.25">
      <c r="A2745" s="12">
        <v>39449</v>
      </c>
      <c r="B2745" s="7">
        <v>7.83</v>
      </c>
    </row>
    <row r="2746" spans="1:2" x14ac:dyDescent="0.25">
      <c r="A2746" s="12">
        <v>39450</v>
      </c>
      <c r="B2746" s="7">
        <v>7.84</v>
      </c>
    </row>
    <row r="2747" spans="1:2" x14ac:dyDescent="0.25">
      <c r="A2747" s="12">
        <v>39451</v>
      </c>
      <c r="B2747" s="7">
        <v>7.51</v>
      </c>
    </row>
    <row r="2748" spans="1:2" x14ac:dyDescent="0.25">
      <c r="A2748" s="12">
        <v>39454</v>
      </c>
      <c r="B2748" s="7">
        <v>7.61</v>
      </c>
    </row>
    <row r="2749" spans="1:2" x14ac:dyDescent="0.25">
      <c r="A2749" s="12">
        <v>39455</v>
      </c>
      <c r="B2749" s="7">
        <v>7.59</v>
      </c>
    </row>
    <row r="2750" spans="1:2" x14ac:dyDescent="0.25">
      <c r="A2750" s="12">
        <v>39456</v>
      </c>
      <c r="B2750" s="7">
        <v>7.89</v>
      </c>
    </row>
    <row r="2751" spans="1:2" x14ac:dyDescent="0.25">
      <c r="A2751" s="12">
        <v>39457</v>
      </c>
      <c r="B2751" s="7">
        <v>7.96</v>
      </c>
    </row>
    <row r="2752" spans="1:2" x14ac:dyDescent="0.25">
      <c r="A2752" s="12">
        <v>39458</v>
      </c>
      <c r="B2752" s="7">
        <v>8.1300000000000008</v>
      </c>
    </row>
    <row r="2753" spans="1:2" x14ac:dyDescent="0.25">
      <c r="A2753" s="12">
        <v>39461</v>
      </c>
      <c r="B2753" s="7">
        <v>8.4499999999999993</v>
      </c>
    </row>
    <row r="2754" spans="1:2" x14ac:dyDescent="0.25">
      <c r="A2754" s="12">
        <v>39462</v>
      </c>
      <c r="B2754" s="7">
        <v>8.43</v>
      </c>
    </row>
    <row r="2755" spans="1:2" x14ac:dyDescent="0.25">
      <c r="A2755" s="12">
        <v>39463</v>
      </c>
      <c r="B2755" s="7">
        <v>8.23</v>
      </c>
    </row>
    <row r="2756" spans="1:2" x14ac:dyDescent="0.25">
      <c r="A2756" s="12">
        <v>39464</v>
      </c>
      <c r="B2756" s="7">
        <v>8.1</v>
      </c>
    </row>
    <row r="2757" spans="1:2" x14ac:dyDescent="0.25">
      <c r="A2757" s="12">
        <v>39465</v>
      </c>
      <c r="B2757" s="7">
        <v>8.42</v>
      </c>
    </row>
    <row r="2758" spans="1:2" x14ac:dyDescent="0.25">
      <c r="A2758" s="12">
        <v>39469</v>
      </c>
      <c r="B2758" s="7">
        <v>7.97</v>
      </c>
    </row>
    <row r="2759" spans="1:2" x14ac:dyDescent="0.25">
      <c r="A2759" s="12">
        <v>39470</v>
      </c>
      <c r="B2759" s="7">
        <v>7.84</v>
      </c>
    </row>
    <row r="2760" spans="1:2" x14ac:dyDescent="0.25">
      <c r="A2760" s="12">
        <v>39471</v>
      </c>
      <c r="B2760" s="7">
        <v>7.85</v>
      </c>
    </row>
    <row r="2761" spans="1:2" x14ac:dyDescent="0.25">
      <c r="A2761" s="12">
        <v>39472</v>
      </c>
      <c r="B2761" s="7">
        <v>7.8</v>
      </c>
    </row>
    <row r="2762" spans="1:2" x14ac:dyDescent="0.25">
      <c r="A2762" s="12">
        <v>39475</v>
      </c>
      <c r="B2762" s="7">
        <v>7.87</v>
      </c>
    </row>
    <row r="2763" spans="1:2" x14ac:dyDescent="0.25">
      <c r="A2763" s="12">
        <v>39476</v>
      </c>
      <c r="B2763" s="7">
        <v>8.1</v>
      </c>
    </row>
    <row r="2764" spans="1:2" x14ac:dyDescent="0.25">
      <c r="A2764" s="12">
        <v>39477</v>
      </c>
      <c r="B2764" s="7">
        <v>8.17</v>
      </c>
    </row>
    <row r="2765" spans="1:2" x14ac:dyDescent="0.25">
      <c r="A2765" s="12">
        <v>39478</v>
      </c>
      <c r="B2765" s="7">
        <v>8.1</v>
      </c>
    </row>
    <row r="2766" spans="1:2" x14ac:dyDescent="0.25">
      <c r="A2766" s="12">
        <v>39479</v>
      </c>
      <c r="B2766" s="7">
        <v>7.88</v>
      </c>
    </row>
    <row r="2767" spans="1:2" x14ac:dyDescent="0.25">
      <c r="A2767" s="12">
        <v>39482</v>
      </c>
      <c r="B2767" s="7">
        <v>7.56</v>
      </c>
    </row>
    <row r="2768" spans="1:2" x14ac:dyDescent="0.25">
      <c r="A2768" s="12">
        <v>39483</v>
      </c>
      <c r="B2768" s="7">
        <v>7.8</v>
      </c>
    </row>
    <row r="2769" spans="1:2" x14ac:dyDescent="0.25">
      <c r="A2769" s="12">
        <v>39484</v>
      </c>
      <c r="B2769" s="7">
        <v>7.94</v>
      </c>
    </row>
    <row r="2770" spans="1:2" x14ac:dyDescent="0.25">
      <c r="A2770" s="12">
        <v>39485</v>
      </c>
      <c r="B2770" s="7">
        <v>7.99</v>
      </c>
    </row>
    <row r="2771" spans="1:2" x14ac:dyDescent="0.25">
      <c r="A2771" s="12">
        <v>39486</v>
      </c>
      <c r="B2771" s="7">
        <v>8.06</v>
      </c>
    </row>
    <row r="2772" spans="1:2" x14ac:dyDescent="0.25">
      <c r="A2772" s="12">
        <v>39489</v>
      </c>
      <c r="B2772" s="7">
        <v>8.3800000000000008</v>
      </c>
    </row>
    <row r="2773" spans="1:2" x14ac:dyDescent="0.25">
      <c r="A2773" s="12">
        <v>39490</v>
      </c>
      <c r="B2773" s="7">
        <v>8.3699999999999992</v>
      </c>
    </row>
    <row r="2774" spans="1:2" x14ac:dyDescent="0.25">
      <c r="A2774" s="12">
        <v>39491</v>
      </c>
      <c r="B2774" s="7">
        <v>8.35</v>
      </c>
    </row>
    <row r="2775" spans="1:2" x14ac:dyDescent="0.25">
      <c r="A2775" s="12">
        <v>39492</v>
      </c>
      <c r="B2775" s="7">
        <v>8.5</v>
      </c>
    </row>
    <row r="2776" spans="1:2" x14ac:dyDescent="0.25">
      <c r="A2776" s="12">
        <v>39493</v>
      </c>
      <c r="B2776" s="7">
        <v>8.73</v>
      </c>
    </row>
    <row r="2777" spans="1:2" x14ac:dyDescent="0.25">
      <c r="A2777" s="12">
        <v>39497</v>
      </c>
      <c r="B2777" s="7">
        <v>8.91</v>
      </c>
    </row>
    <row r="2778" spans="1:2" x14ac:dyDescent="0.25">
      <c r="A2778" s="12">
        <v>39498</v>
      </c>
      <c r="B2778" s="7">
        <v>9.08</v>
      </c>
    </row>
    <row r="2779" spans="1:2" x14ac:dyDescent="0.25">
      <c r="A2779" s="12">
        <v>39499</v>
      </c>
      <c r="B2779" s="7">
        <v>8.9</v>
      </c>
    </row>
    <row r="2780" spans="1:2" x14ac:dyDescent="0.25">
      <c r="A2780" s="12">
        <v>39500</v>
      </c>
      <c r="B2780" s="7">
        <v>8.65</v>
      </c>
    </row>
    <row r="2781" spans="1:2" x14ac:dyDescent="0.25">
      <c r="A2781" s="12">
        <v>39503</v>
      </c>
      <c r="B2781" s="7">
        <v>9.15</v>
      </c>
    </row>
    <row r="2782" spans="1:2" x14ac:dyDescent="0.25">
      <c r="A2782" s="12">
        <v>39504</v>
      </c>
      <c r="B2782" s="7">
        <v>9.2100000000000009</v>
      </c>
    </row>
    <row r="2783" spans="1:2" x14ac:dyDescent="0.25">
      <c r="A2783" s="12">
        <v>39505</v>
      </c>
      <c r="B2783" s="7">
        <v>9.2100000000000009</v>
      </c>
    </row>
    <row r="2784" spans="1:2" x14ac:dyDescent="0.25">
      <c r="A2784" s="12">
        <v>39506</v>
      </c>
      <c r="B2784" s="7">
        <v>9.11</v>
      </c>
    </row>
    <row r="2785" spans="1:2" x14ac:dyDescent="0.25">
      <c r="A2785" s="12">
        <v>39507</v>
      </c>
      <c r="B2785" s="7">
        <v>9.1</v>
      </c>
    </row>
    <row r="2786" spans="1:2" x14ac:dyDescent="0.25">
      <c r="A2786" s="12">
        <v>39510</v>
      </c>
      <c r="B2786" s="7">
        <v>9.07</v>
      </c>
    </row>
    <row r="2787" spans="1:2" x14ac:dyDescent="0.25">
      <c r="A2787" s="12">
        <v>39511</v>
      </c>
      <c r="B2787" s="7">
        <v>9.2100000000000009</v>
      </c>
    </row>
    <row r="2788" spans="1:2" x14ac:dyDescent="0.25">
      <c r="A2788" s="12">
        <v>39512</v>
      </c>
      <c r="B2788" s="7">
        <v>9.3699999999999992</v>
      </c>
    </row>
    <row r="2789" spans="1:2" x14ac:dyDescent="0.25">
      <c r="A2789" s="12">
        <v>39513</v>
      </c>
      <c r="B2789" s="7">
        <v>9.6999999999999993</v>
      </c>
    </row>
    <row r="2790" spans="1:2" x14ac:dyDescent="0.25">
      <c r="A2790" s="12">
        <v>39514</v>
      </c>
      <c r="B2790" s="7">
        <v>9.82</v>
      </c>
    </row>
    <row r="2791" spans="1:2" x14ac:dyDescent="0.25">
      <c r="A2791" s="12">
        <v>39517</v>
      </c>
      <c r="B2791" s="7">
        <v>9.59</v>
      </c>
    </row>
    <row r="2792" spans="1:2" x14ac:dyDescent="0.25">
      <c r="A2792" s="12">
        <v>39518</v>
      </c>
      <c r="B2792" s="7">
        <v>9.85</v>
      </c>
    </row>
    <row r="2793" spans="1:2" x14ac:dyDescent="0.25">
      <c r="A2793" s="12">
        <v>39519</v>
      </c>
      <c r="B2793" s="7">
        <v>9.69</v>
      </c>
    </row>
    <row r="2794" spans="1:2" x14ac:dyDescent="0.25">
      <c r="A2794" s="12">
        <v>39520</v>
      </c>
      <c r="B2794" s="7">
        <v>9.74</v>
      </c>
    </row>
    <row r="2795" spans="1:2" x14ac:dyDescent="0.25">
      <c r="A2795" s="12">
        <v>39521</v>
      </c>
      <c r="B2795" s="7">
        <v>9.84</v>
      </c>
    </row>
    <row r="2796" spans="1:2" x14ac:dyDescent="0.25">
      <c r="A2796" s="12">
        <v>39524</v>
      </c>
      <c r="B2796" s="7">
        <v>9.59</v>
      </c>
    </row>
    <row r="2797" spans="1:2" x14ac:dyDescent="0.25">
      <c r="A2797" s="12">
        <v>39525</v>
      </c>
      <c r="B2797" s="7">
        <v>9.1</v>
      </c>
    </row>
    <row r="2798" spans="1:2" x14ac:dyDescent="0.25">
      <c r="A2798" s="12">
        <v>39526</v>
      </c>
      <c r="B2798" s="7">
        <v>9.11</v>
      </c>
    </row>
    <row r="2799" spans="1:2" x14ac:dyDescent="0.25">
      <c r="A2799" s="12">
        <v>39527</v>
      </c>
      <c r="B2799" s="7">
        <v>8.5399999999999991</v>
      </c>
    </row>
    <row r="2800" spans="1:2" x14ac:dyDescent="0.25">
      <c r="A2800" s="12">
        <v>39531</v>
      </c>
      <c r="B2800" s="7">
        <v>8.99</v>
      </c>
    </row>
    <row r="2801" spans="1:2" x14ac:dyDescent="0.25">
      <c r="A2801" s="12">
        <v>39532</v>
      </c>
      <c r="B2801" s="7">
        <v>9.2799999999999994</v>
      </c>
    </row>
    <row r="2802" spans="1:2" x14ac:dyDescent="0.25">
      <c r="A2802" s="12">
        <v>39533</v>
      </c>
      <c r="B2802" s="7">
        <v>9.25</v>
      </c>
    </row>
    <row r="2803" spans="1:2" x14ac:dyDescent="0.25">
      <c r="A2803" s="12">
        <v>39534</v>
      </c>
      <c r="B2803" s="7">
        <v>9.3000000000000007</v>
      </c>
    </row>
    <row r="2804" spans="1:2" x14ac:dyDescent="0.25">
      <c r="A2804" s="12">
        <v>39535</v>
      </c>
      <c r="B2804" s="7">
        <v>9.36</v>
      </c>
    </row>
    <row r="2805" spans="1:2" x14ac:dyDescent="0.25">
      <c r="A2805" s="12">
        <v>39538</v>
      </c>
      <c r="B2805" s="7">
        <v>9.86</v>
      </c>
    </row>
    <row r="2806" spans="1:2" x14ac:dyDescent="0.25">
      <c r="A2806" s="12">
        <v>39539</v>
      </c>
      <c r="B2806" s="7">
        <v>9.92</v>
      </c>
    </row>
    <row r="2807" spans="1:2" x14ac:dyDescent="0.25">
      <c r="A2807" s="12">
        <v>39540</v>
      </c>
      <c r="B2807" s="7">
        <v>9.6</v>
      </c>
    </row>
    <row r="2808" spans="1:2" x14ac:dyDescent="0.25">
      <c r="A2808" s="12">
        <v>39541</v>
      </c>
      <c r="B2808" s="7">
        <v>9.68</v>
      </c>
    </row>
    <row r="2809" spans="1:2" x14ac:dyDescent="0.25">
      <c r="A2809" s="12">
        <v>39542</v>
      </c>
      <c r="B2809" s="7">
        <v>9.36</v>
      </c>
    </row>
    <row r="2810" spans="1:2" x14ac:dyDescent="0.25">
      <c r="A2810" s="12">
        <v>39545</v>
      </c>
      <c r="B2810" s="7">
        <v>9.48</v>
      </c>
    </row>
    <row r="2811" spans="1:2" x14ac:dyDescent="0.25">
      <c r="A2811" s="12">
        <v>39546</v>
      </c>
      <c r="B2811" s="7">
        <v>9.7799999999999994</v>
      </c>
    </row>
    <row r="2812" spans="1:2" x14ac:dyDescent="0.25">
      <c r="A2812" s="12">
        <v>39547</v>
      </c>
      <c r="B2812" s="7">
        <v>9.8800000000000008</v>
      </c>
    </row>
    <row r="2813" spans="1:2" x14ac:dyDescent="0.25">
      <c r="A2813" s="12">
        <v>39548</v>
      </c>
      <c r="B2813" s="7">
        <v>10.18</v>
      </c>
    </row>
    <row r="2814" spans="1:2" x14ac:dyDescent="0.25">
      <c r="A2814" s="12">
        <v>39549</v>
      </c>
      <c r="B2814" s="7">
        <v>10.07</v>
      </c>
    </row>
    <row r="2815" spans="1:2" x14ac:dyDescent="0.25">
      <c r="A2815" s="12">
        <v>39552</v>
      </c>
      <c r="B2815" s="7">
        <v>10.029999999999999</v>
      </c>
    </row>
    <row r="2816" spans="1:2" x14ac:dyDescent="0.25">
      <c r="A2816" s="12">
        <v>39553</v>
      </c>
      <c r="B2816" s="7">
        <v>10.16</v>
      </c>
    </row>
    <row r="2817" spans="1:2" x14ac:dyDescent="0.25">
      <c r="A2817" s="12">
        <v>39554</v>
      </c>
      <c r="B2817" s="7">
        <v>10.11</v>
      </c>
    </row>
    <row r="2818" spans="1:2" x14ac:dyDescent="0.25">
      <c r="A2818" s="12">
        <v>39555</v>
      </c>
      <c r="B2818" s="7">
        <v>10.27</v>
      </c>
    </row>
    <row r="2819" spans="1:2" x14ac:dyDescent="0.25">
      <c r="A2819" s="12">
        <v>39556</v>
      </c>
      <c r="B2819" s="7">
        <v>10.08</v>
      </c>
    </row>
    <row r="2820" spans="1:2" x14ac:dyDescent="0.25">
      <c r="A2820" s="12">
        <v>39559</v>
      </c>
      <c r="B2820" s="7">
        <v>10.5</v>
      </c>
    </row>
    <row r="2821" spans="1:2" x14ac:dyDescent="0.25">
      <c r="A2821" s="12">
        <v>39560</v>
      </c>
      <c r="B2821" s="7">
        <v>10.56</v>
      </c>
    </row>
    <row r="2822" spans="1:2" x14ac:dyDescent="0.25">
      <c r="A2822" s="12">
        <v>39561</v>
      </c>
      <c r="B2822" s="7">
        <v>10.33</v>
      </c>
    </row>
    <row r="2823" spans="1:2" x14ac:dyDescent="0.25">
      <c r="A2823" s="12">
        <v>39562</v>
      </c>
      <c r="B2823" s="7">
        <v>10.58</v>
      </c>
    </row>
    <row r="2824" spans="1:2" x14ac:dyDescent="0.25">
      <c r="A2824" s="12">
        <v>39563</v>
      </c>
      <c r="B2824" s="7">
        <v>10.72</v>
      </c>
    </row>
    <row r="2825" spans="1:2" x14ac:dyDescent="0.25">
      <c r="A2825" s="12">
        <v>39566</v>
      </c>
      <c r="B2825" s="7">
        <v>10.95</v>
      </c>
    </row>
    <row r="2826" spans="1:2" x14ac:dyDescent="0.25">
      <c r="A2826" s="12">
        <v>39567</v>
      </c>
      <c r="B2826" s="7">
        <v>10.94</v>
      </c>
    </row>
    <row r="2827" spans="1:2" x14ac:dyDescent="0.25">
      <c r="A2827" s="12">
        <v>39568</v>
      </c>
      <c r="B2827" s="7">
        <v>10.81</v>
      </c>
    </row>
    <row r="2828" spans="1:2" x14ac:dyDescent="0.25">
      <c r="A2828" s="12">
        <v>39569</v>
      </c>
      <c r="B2828" s="7">
        <v>10.66</v>
      </c>
    </row>
    <row r="2829" spans="1:2" x14ac:dyDescent="0.25">
      <c r="A2829" s="12">
        <v>39570</v>
      </c>
      <c r="B2829" s="7">
        <v>10.37</v>
      </c>
    </row>
    <row r="2830" spans="1:2" x14ac:dyDescent="0.25">
      <c r="A2830" s="12">
        <v>39573</v>
      </c>
      <c r="B2830" s="7">
        <v>10.77</v>
      </c>
    </row>
    <row r="2831" spans="1:2" x14ac:dyDescent="0.25">
      <c r="A2831" s="12">
        <v>39574</v>
      </c>
      <c r="B2831" s="7">
        <v>11.09</v>
      </c>
    </row>
    <row r="2832" spans="1:2" x14ac:dyDescent="0.25">
      <c r="A2832" s="12">
        <v>39575</v>
      </c>
      <c r="B2832" s="7">
        <v>11.08</v>
      </c>
    </row>
    <row r="2833" spans="1:2" x14ac:dyDescent="0.25">
      <c r="A2833" s="12">
        <v>39576</v>
      </c>
      <c r="B2833" s="7">
        <v>11.33</v>
      </c>
    </row>
    <row r="2834" spans="1:2" x14ac:dyDescent="0.25">
      <c r="A2834" s="12">
        <v>39577</v>
      </c>
      <c r="B2834" s="7">
        <v>11.29</v>
      </c>
    </row>
    <row r="2835" spans="1:2" x14ac:dyDescent="0.25">
      <c r="A2835" s="12">
        <v>39580</v>
      </c>
      <c r="B2835" s="7">
        <v>11.38</v>
      </c>
    </row>
    <row r="2836" spans="1:2" x14ac:dyDescent="0.25">
      <c r="A2836" s="12">
        <v>39581</v>
      </c>
      <c r="B2836" s="7">
        <v>11.18</v>
      </c>
    </row>
    <row r="2837" spans="1:2" x14ac:dyDescent="0.25">
      <c r="A2837" s="12">
        <v>39582</v>
      </c>
      <c r="B2837" s="7">
        <v>11.52</v>
      </c>
    </row>
    <row r="2838" spans="1:2" x14ac:dyDescent="0.25">
      <c r="A2838" s="12">
        <v>39583</v>
      </c>
      <c r="B2838" s="7">
        <v>11.41</v>
      </c>
    </row>
    <row r="2839" spans="1:2" x14ac:dyDescent="0.25">
      <c r="A2839" s="12">
        <v>39584</v>
      </c>
      <c r="B2839" s="7">
        <v>11.31</v>
      </c>
    </row>
    <row r="2840" spans="1:2" x14ac:dyDescent="0.25">
      <c r="A2840" s="12">
        <v>39587</v>
      </c>
      <c r="B2840" s="7">
        <v>11.1</v>
      </c>
    </row>
    <row r="2841" spans="1:2" x14ac:dyDescent="0.25">
      <c r="A2841" s="12">
        <v>39588</v>
      </c>
      <c r="B2841" s="7">
        <v>10.94</v>
      </c>
    </row>
    <row r="2842" spans="1:2" x14ac:dyDescent="0.25">
      <c r="A2842" s="12">
        <v>39589</v>
      </c>
      <c r="B2842" s="7">
        <v>11.4</v>
      </c>
    </row>
    <row r="2843" spans="1:2" x14ac:dyDescent="0.25">
      <c r="A2843" s="12">
        <v>39590</v>
      </c>
      <c r="B2843" s="7">
        <v>11.57</v>
      </c>
    </row>
    <row r="2844" spans="1:2" x14ac:dyDescent="0.25">
      <c r="A2844" s="12">
        <v>39591</v>
      </c>
      <c r="B2844" s="7">
        <v>11.56</v>
      </c>
    </row>
    <row r="2845" spans="1:2" x14ac:dyDescent="0.25">
      <c r="A2845" s="12">
        <v>39595</v>
      </c>
      <c r="B2845" s="7">
        <v>11.85</v>
      </c>
    </row>
    <row r="2846" spans="1:2" x14ac:dyDescent="0.25">
      <c r="A2846" s="12">
        <v>39596</v>
      </c>
      <c r="B2846" s="7">
        <v>11.6</v>
      </c>
    </row>
    <row r="2847" spans="1:2" x14ac:dyDescent="0.25">
      <c r="A2847" s="12">
        <v>39597</v>
      </c>
      <c r="B2847" s="7">
        <v>11.81</v>
      </c>
    </row>
    <row r="2848" spans="1:2" x14ac:dyDescent="0.25">
      <c r="A2848" s="12">
        <v>39598</v>
      </c>
      <c r="B2848" s="7">
        <v>11.43</v>
      </c>
    </row>
    <row r="2849" spans="1:2" x14ac:dyDescent="0.25">
      <c r="A2849" s="12">
        <v>39601</v>
      </c>
      <c r="B2849" s="7">
        <v>11.8</v>
      </c>
    </row>
    <row r="2850" spans="1:2" x14ac:dyDescent="0.25">
      <c r="A2850" s="12">
        <v>39602</v>
      </c>
      <c r="B2850" s="7">
        <v>12.27</v>
      </c>
    </row>
    <row r="2851" spans="1:2" x14ac:dyDescent="0.25">
      <c r="A2851" s="12">
        <v>39603</v>
      </c>
      <c r="B2851" s="7">
        <v>12.17</v>
      </c>
    </row>
    <row r="2852" spans="1:2" x14ac:dyDescent="0.25">
      <c r="A2852" s="12">
        <v>39604</v>
      </c>
      <c r="B2852" s="7">
        <v>12.49</v>
      </c>
    </row>
    <row r="2853" spans="1:2" x14ac:dyDescent="0.25">
      <c r="A2853" s="12">
        <v>39605</v>
      </c>
      <c r="B2853" s="7">
        <v>12.71</v>
      </c>
    </row>
    <row r="2854" spans="1:2" x14ac:dyDescent="0.25">
      <c r="A2854" s="12">
        <v>39608</v>
      </c>
      <c r="B2854" s="7">
        <v>12.71</v>
      </c>
    </row>
    <row r="2855" spans="1:2" x14ac:dyDescent="0.25">
      <c r="A2855" s="12">
        <v>39609</v>
      </c>
      <c r="B2855" s="7">
        <v>12.72</v>
      </c>
    </row>
    <row r="2856" spans="1:2" x14ac:dyDescent="0.25">
      <c r="A2856" s="12">
        <v>39610</v>
      </c>
      <c r="B2856" s="7">
        <v>12.49</v>
      </c>
    </row>
    <row r="2857" spans="1:2" x14ac:dyDescent="0.25">
      <c r="A2857" s="12">
        <v>39611</v>
      </c>
      <c r="B2857" s="7">
        <v>12.51</v>
      </c>
    </row>
    <row r="2858" spans="1:2" x14ac:dyDescent="0.25">
      <c r="A2858" s="12">
        <v>39612</v>
      </c>
      <c r="B2858" s="7">
        <v>12.51</v>
      </c>
    </row>
    <row r="2859" spans="1:2" x14ac:dyDescent="0.25">
      <c r="A2859" s="12">
        <v>39615</v>
      </c>
      <c r="B2859" s="7">
        <v>12.73</v>
      </c>
    </row>
    <row r="2860" spans="1:2" x14ac:dyDescent="0.25">
      <c r="A2860" s="12">
        <v>39616</v>
      </c>
      <c r="B2860" s="7">
        <v>12.87</v>
      </c>
    </row>
    <row r="2861" spans="1:2" x14ac:dyDescent="0.25">
      <c r="A2861" s="12">
        <v>39617</v>
      </c>
      <c r="B2861" s="7">
        <v>12.93</v>
      </c>
    </row>
    <row r="2862" spans="1:2" x14ac:dyDescent="0.25">
      <c r="A2862" s="12">
        <v>39618</v>
      </c>
      <c r="B2862" s="7">
        <v>13.09</v>
      </c>
    </row>
    <row r="2863" spans="1:2" x14ac:dyDescent="0.25">
      <c r="A2863" s="12">
        <v>39619</v>
      </c>
      <c r="B2863" s="7">
        <v>12.76</v>
      </c>
    </row>
    <row r="2864" spans="1:2" x14ac:dyDescent="0.25">
      <c r="A2864" s="12">
        <v>39622</v>
      </c>
      <c r="B2864" s="7">
        <v>12.92</v>
      </c>
    </row>
    <row r="2865" spans="1:2" x14ac:dyDescent="0.25">
      <c r="A2865" s="12">
        <v>39623</v>
      </c>
      <c r="B2865" s="7">
        <v>12.96</v>
      </c>
    </row>
    <row r="2866" spans="1:2" x14ac:dyDescent="0.25">
      <c r="A2866" s="12">
        <v>39624</v>
      </c>
      <c r="B2866" s="7">
        <v>12.76</v>
      </c>
    </row>
    <row r="2867" spans="1:2" x14ac:dyDescent="0.25">
      <c r="A2867" s="12">
        <v>39625</v>
      </c>
      <c r="B2867" s="7">
        <v>12.7</v>
      </c>
    </row>
    <row r="2868" spans="1:2" x14ac:dyDescent="0.25">
      <c r="A2868" s="12">
        <v>39626</v>
      </c>
      <c r="B2868" s="7">
        <v>13.1</v>
      </c>
    </row>
    <row r="2869" spans="1:2" x14ac:dyDescent="0.25">
      <c r="A2869" s="12">
        <v>39629</v>
      </c>
      <c r="B2869" s="7">
        <v>13.19</v>
      </c>
    </row>
    <row r="2870" spans="1:2" x14ac:dyDescent="0.25">
      <c r="A2870" s="12">
        <v>39630</v>
      </c>
      <c r="B2870" s="7">
        <v>13.28</v>
      </c>
    </row>
    <row r="2871" spans="1:2" x14ac:dyDescent="0.25">
      <c r="A2871" s="12">
        <v>39631</v>
      </c>
      <c r="B2871" s="7">
        <v>13.31</v>
      </c>
    </row>
    <row r="2872" spans="1:2" x14ac:dyDescent="0.25">
      <c r="A2872" s="12">
        <v>39632</v>
      </c>
      <c r="B2872" s="7">
        <v>13</v>
      </c>
    </row>
    <row r="2873" spans="1:2" x14ac:dyDescent="0.25">
      <c r="A2873" s="12">
        <v>39636</v>
      </c>
      <c r="B2873" s="7">
        <v>12.96</v>
      </c>
    </row>
    <row r="2874" spans="1:2" x14ac:dyDescent="0.25">
      <c r="A2874" s="12">
        <v>39637</v>
      </c>
      <c r="B2874" s="7">
        <v>12.47</v>
      </c>
    </row>
    <row r="2875" spans="1:2" x14ac:dyDescent="0.25">
      <c r="A2875" s="12">
        <v>39638</v>
      </c>
      <c r="B2875" s="7">
        <v>12.1</v>
      </c>
    </row>
    <row r="2876" spans="1:2" x14ac:dyDescent="0.25">
      <c r="A2876" s="12">
        <v>39639</v>
      </c>
      <c r="B2876" s="7">
        <v>11.83</v>
      </c>
    </row>
    <row r="2877" spans="1:2" x14ac:dyDescent="0.25">
      <c r="A2877" s="12">
        <v>39640</v>
      </c>
      <c r="B2877" s="7">
        <v>12.15</v>
      </c>
    </row>
    <row r="2878" spans="1:2" x14ac:dyDescent="0.25">
      <c r="A2878" s="12">
        <v>39643</v>
      </c>
      <c r="B2878" s="7">
        <v>11.58</v>
      </c>
    </row>
    <row r="2879" spans="1:2" x14ac:dyDescent="0.25">
      <c r="A2879" s="12">
        <v>39644</v>
      </c>
      <c r="B2879" s="7">
        <v>11.79</v>
      </c>
    </row>
    <row r="2880" spans="1:2" x14ac:dyDescent="0.25">
      <c r="A2880" s="12">
        <v>39645</v>
      </c>
      <c r="B2880" s="7">
        <v>11.15</v>
      </c>
    </row>
    <row r="2881" spans="1:2" x14ac:dyDescent="0.25">
      <c r="A2881" s="12">
        <v>39646</v>
      </c>
      <c r="B2881" s="7">
        <v>11.43</v>
      </c>
    </row>
    <row r="2882" spans="1:2" x14ac:dyDescent="0.25">
      <c r="A2882" s="12">
        <v>39647</v>
      </c>
      <c r="B2882" s="7">
        <v>10.54</v>
      </c>
    </row>
    <row r="2883" spans="1:2" x14ac:dyDescent="0.25">
      <c r="A2883" s="12">
        <v>39650</v>
      </c>
      <c r="B2883" s="7">
        <v>10.58</v>
      </c>
    </row>
    <row r="2884" spans="1:2" x14ac:dyDescent="0.25">
      <c r="A2884" s="12">
        <v>39651</v>
      </c>
      <c r="B2884" s="7">
        <v>10.16</v>
      </c>
    </row>
    <row r="2885" spans="1:2" x14ac:dyDescent="0.25">
      <c r="A2885" s="12">
        <v>39652</v>
      </c>
      <c r="B2885" s="7">
        <v>9.8800000000000008</v>
      </c>
    </row>
    <row r="2886" spans="1:2" x14ac:dyDescent="0.25">
      <c r="A2886" s="12">
        <v>39653</v>
      </c>
      <c r="B2886" s="7">
        <v>9.6999999999999993</v>
      </c>
    </row>
    <row r="2887" spans="1:2" x14ac:dyDescent="0.25">
      <c r="A2887" s="12">
        <v>39654</v>
      </c>
      <c r="B2887" s="7">
        <v>9.34</v>
      </c>
    </row>
    <row r="2888" spans="1:2" x14ac:dyDescent="0.25">
      <c r="A2888" s="12">
        <v>39657</v>
      </c>
      <c r="B2888" s="7">
        <v>9.26</v>
      </c>
    </row>
    <row r="2889" spans="1:2" x14ac:dyDescent="0.25">
      <c r="A2889" s="12">
        <v>39658</v>
      </c>
      <c r="B2889" s="7">
        <v>9.17</v>
      </c>
    </row>
    <row r="2890" spans="1:2" x14ac:dyDescent="0.25">
      <c r="A2890" s="12">
        <v>39659</v>
      </c>
      <c r="B2890" s="7">
        <v>9.01</v>
      </c>
    </row>
    <row r="2891" spans="1:2" x14ac:dyDescent="0.25">
      <c r="A2891" s="12">
        <v>39660</v>
      </c>
      <c r="B2891" s="7">
        <v>9.26</v>
      </c>
    </row>
    <row r="2892" spans="1:2" x14ac:dyDescent="0.25">
      <c r="A2892" s="12">
        <v>39661</v>
      </c>
      <c r="B2892" s="7">
        <v>9.0500000000000007</v>
      </c>
    </row>
    <row r="2893" spans="1:2" x14ac:dyDescent="0.25">
      <c r="A2893" s="12">
        <v>39664</v>
      </c>
      <c r="B2893" s="7">
        <v>9.1999999999999993</v>
      </c>
    </row>
    <row r="2894" spans="1:2" x14ac:dyDescent="0.25">
      <c r="A2894" s="12">
        <v>39665</v>
      </c>
      <c r="B2894" s="7">
        <v>8.66</v>
      </c>
    </row>
    <row r="2895" spans="1:2" x14ac:dyDescent="0.25">
      <c r="A2895" s="12">
        <v>39666</v>
      </c>
      <c r="B2895" s="7">
        <v>8.6999999999999993</v>
      </c>
    </row>
    <row r="2896" spans="1:2" x14ac:dyDescent="0.25">
      <c r="A2896" s="12">
        <v>39667</v>
      </c>
      <c r="B2896" s="7">
        <v>8.77</v>
      </c>
    </row>
    <row r="2897" spans="1:2" x14ac:dyDescent="0.25">
      <c r="A2897" s="12">
        <v>39668</v>
      </c>
      <c r="B2897" s="7">
        <v>8.2200000000000006</v>
      </c>
    </row>
    <row r="2898" spans="1:2" x14ac:dyDescent="0.25">
      <c r="A2898" s="12">
        <v>39671</v>
      </c>
      <c r="B2898" s="7">
        <v>8.18</v>
      </c>
    </row>
    <row r="2899" spans="1:2" x14ac:dyDescent="0.25">
      <c r="A2899" s="12">
        <v>39672</v>
      </c>
      <c r="B2899" s="7">
        <v>8.23</v>
      </c>
    </row>
    <row r="2900" spans="1:2" x14ac:dyDescent="0.25">
      <c r="A2900" s="12">
        <v>39673</v>
      </c>
      <c r="B2900" s="7">
        <v>8.11</v>
      </c>
    </row>
    <row r="2901" spans="1:2" x14ac:dyDescent="0.25">
      <c r="A2901" s="12">
        <v>39674</v>
      </c>
      <c r="B2901" s="7">
        <v>8.15</v>
      </c>
    </row>
    <row r="2902" spans="1:2" x14ac:dyDescent="0.25">
      <c r="A2902" s="12">
        <v>39675</v>
      </c>
      <c r="B2902" s="7">
        <v>7.82</v>
      </c>
    </row>
    <row r="2903" spans="1:2" x14ac:dyDescent="0.25">
      <c r="A2903" s="12">
        <v>39678</v>
      </c>
      <c r="B2903" s="7">
        <v>7.74</v>
      </c>
    </row>
    <row r="2904" spans="1:2" x14ac:dyDescent="0.25">
      <c r="A2904" s="12">
        <v>39679</v>
      </c>
      <c r="B2904" s="7">
        <v>7.73</v>
      </c>
    </row>
    <row r="2905" spans="1:2" x14ac:dyDescent="0.25">
      <c r="A2905" s="12">
        <v>39680</v>
      </c>
      <c r="B2905" s="7">
        <v>8.02</v>
      </c>
    </row>
    <row r="2906" spans="1:2" x14ac:dyDescent="0.25">
      <c r="A2906" s="12">
        <v>39681</v>
      </c>
      <c r="B2906" s="7">
        <v>8.0399999999999991</v>
      </c>
    </row>
    <row r="2907" spans="1:2" x14ac:dyDescent="0.25">
      <c r="A2907" s="12">
        <v>39682</v>
      </c>
      <c r="B2907" s="7">
        <v>7.98</v>
      </c>
    </row>
    <row r="2908" spans="1:2" x14ac:dyDescent="0.25">
      <c r="A2908" s="12">
        <v>39685</v>
      </c>
      <c r="B2908" s="7">
        <v>7.63</v>
      </c>
    </row>
    <row r="2909" spans="1:2" x14ac:dyDescent="0.25">
      <c r="A2909" s="12">
        <v>39686</v>
      </c>
      <c r="B2909" s="7">
        <v>8.02</v>
      </c>
    </row>
    <row r="2910" spans="1:2" x14ac:dyDescent="0.25">
      <c r="A2910" s="12">
        <v>39687</v>
      </c>
      <c r="B2910" s="7">
        <v>8.5399999999999991</v>
      </c>
    </row>
    <row r="2911" spans="1:2" x14ac:dyDescent="0.25">
      <c r="A2911" s="12">
        <v>39688</v>
      </c>
      <c r="B2911" s="7">
        <v>8.36</v>
      </c>
    </row>
    <row r="2912" spans="1:2" x14ac:dyDescent="0.25">
      <c r="A2912" s="12">
        <v>39689</v>
      </c>
      <c r="B2912" s="7">
        <v>8.24</v>
      </c>
    </row>
    <row r="2913" spans="1:2" x14ac:dyDescent="0.25">
      <c r="A2913" s="12">
        <v>39693</v>
      </c>
      <c r="B2913" s="7">
        <v>8.24</v>
      </c>
    </row>
    <row r="2914" spans="1:2" x14ac:dyDescent="0.25">
      <c r="A2914" s="12">
        <v>39694</v>
      </c>
      <c r="B2914" s="7">
        <v>7.26</v>
      </c>
    </row>
    <row r="2915" spans="1:2" x14ac:dyDescent="0.25">
      <c r="A2915" s="12">
        <v>39695</v>
      </c>
      <c r="B2915" s="7">
        <v>7.24</v>
      </c>
    </row>
    <row r="2916" spans="1:2" x14ac:dyDescent="0.25">
      <c r="A2916" s="12">
        <v>39696</v>
      </c>
      <c r="B2916" s="7">
        <v>7.4</v>
      </c>
    </row>
    <row r="2917" spans="1:2" x14ac:dyDescent="0.25">
      <c r="A2917" s="12">
        <v>39699</v>
      </c>
      <c r="B2917" s="7">
        <v>7.68</v>
      </c>
    </row>
    <row r="2918" spans="1:2" x14ac:dyDescent="0.25">
      <c r="A2918" s="12">
        <v>39700</v>
      </c>
      <c r="B2918" s="7">
        <v>7.28</v>
      </c>
    </row>
    <row r="2919" spans="1:2" x14ac:dyDescent="0.25">
      <c r="A2919" s="12">
        <v>39701</v>
      </c>
      <c r="B2919" s="7">
        <v>7.65</v>
      </c>
    </row>
    <row r="2920" spans="1:2" x14ac:dyDescent="0.25">
      <c r="A2920" s="12">
        <v>39702</v>
      </c>
      <c r="B2920" s="7">
        <v>7.83</v>
      </c>
    </row>
    <row r="2921" spans="1:2" x14ac:dyDescent="0.25">
      <c r="A2921" s="12">
        <v>39703</v>
      </c>
      <c r="B2921" s="7">
        <v>8.02</v>
      </c>
    </row>
    <row r="2922" spans="1:2" x14ac:dyDescent="0.25">
      <c r="A2922" s="12">
        <v>39706</v>
      </c>
      <c r="B2922" s="7">
        <v>8.02</v>
      </c>
    </row>
    <row r="2923" spans="1:2" x14ac:dyDescent="0.25">
      <c r="A2923" s="12">
        <v>39707</v>
      </c>
      <c r="B2923" s="7">
        <v>7.76</v>
      </c>
    </row>
    <row r="2924" spans="1:2" x14ac:dyDescent="0.25">
      <c r="A2924" s="12">
        <v>39708</v>
      </c>
      <c r="B2924" s="7">
        <v>7.72</v>
      </c>
    </row>
    <row r="2925" spans="1:2" x14ac:dyDescent="0.25">
      <c r="A2925" s="12">
        <v>39709</v>
      </c>
      <c r="B2925" s="7">
        <v>8.26</v>
      </c>
    </row>
    <row r="2926" spans="1:2" x14ac:dyDescent="0.25">
      <c r="A2926" s="12">
        <v>39710</v>
      </c>
      <c r="B2926" s="7">
        <v>7.79</v>
      </c>
    </row>
    <row r="2927" spans="1:2" x14ac:dyDescent="0.25">
      <c r="A2927" s="12">
        <v>39713</v>
      </c>
      <c r="B2927" s="7">
        <v>7.66</v>
      </c>
    </row>
    <row r="2928" spans="1:2" x14ac:dyDescent="0.25">
      <c r="A2928" s="12">
        <v>39714</v>
      </c>
      <c r="B2928" s="7">
        <v>7.84</v>
      </c>
    </row>
    <row r="2929" spans="1:2" x14ac:dyDescent="0.25">
      <c r="A2929" s="12">
        <v>39715</v>
      </c>
      <c r="B2929" s="7">
        <v>8.15</v>
      </c>
    </row>
    <row r="2930" spans="1:2" x14ac:dyDescent="0.25">
      <c r="A2930" s="12">
        <v>39716</v>
      </c>
      <c r="B2930" s="7">
        <v>7.63</v>
      </c>
    </row>
    <row r="2931" spans="1:2" x14ac:dyDescent="0.25">
      <c r="A2931" s="12">
        <v>39717</v>
      </c>
      <c r="B2931" s="7">
        <v>7.42</v>
      </c>
    </row>
    <row r="2932" spans="1:2" x14ac:dyDescent="0.25">
      <c r="A2932" s="12">
        <v>39720</v>
      </c>
      <c r="B2932" s="7">
        <v>7.13</v>
      </c>
    </row>
    <row r="2933" spans="1:2" x14ac:dyDescent="0.25">
      <c r="A2933" s="12">
        <v>39721</v>
      </c>
      <c r="B2933" s="7">
        <v>7.17</v>
      </c>
    </row>
    <row r="2934" spans="1:2" x14ac:dyDescent="0.25">
      <c r="A2934" s="12">
        <v>39722</v>
      </c>
      <c r="B2934" s="7">
        <v>7.41</v>
      </c>
    </row>
    <row r="2935" spans="1:2" x14ac:dyDescent="0.25">
      <c r="A2935" s="12">
        <v>39723</v>
      </c>
      <c r="B2935" s="7">
        <v>7.64</v>
      </c>
    </row>
    <row r="2936" spans="1:2" x14ac:dyDescent="0.25">
      <c r="A2936" s="12">
        <v>39724</v>
      </c>
      <c r="B2936" s="7">
        <v>7.16</v>
      </c>
    </row>
    <row r="2937" spans="1:2" x14ac:dyDescent="0.25">
      <c r="A2937" s="12">
        <v>39727</v>
      </c>
      <c r="B2937" s="7">
        <v>6.87</v>
      </c>
    </row>
    <row r="2938" spans="1:2" x14ac:dyDescent="0.25">
      <c r="A2938" s="12">
        <v>39728</v>
      </c>
      <c r="B2938" s="7">
        <v>6.74</v>
      </c>
    </row>
    <row r="2939" spans="1:2" x14ac:dyDescent="0.25">
      <c r="A2939" s="12">
        <v>39729</v>
      </c>
      <c r="B2939" s="7">
        <v>6.58</v>
      </c>
    </row>
    <row r="2940" spans="1:2" x14ac:dyDescent="0.25">
      <c r="A2940" s="12">
        <v>39730</v>
      </c>
      <c r="B2940" s="7">
        <v>6.69</v>
      </c>
    </row>
    <row r="2941" spans="1:2" x14ac:dyDescent="0.25">
      <c r="A2941" s="12">
        <v>39731</v>
      </c>
      <c r="B2941" s="7">
        <v>6.52</v>
      </c>
    </row>
    <row r="2942" spans="1:2" x14ac:dyDescent="0.25">
      <c r="A2942" s="12">
        <v>39734</v>
      </c>
      <c r="B2942" s="7">
        <v>6.62</v>
      </c>
    </row>
    <row r="2943" spans="1:2" x14ac:dyDescent="0.25">
      <c r="A2943" s="12">
        <v>39735</v>
      </c>
      <c r="B2943" s="7">
        <v>6.74</v>
      </c>
    </row>
    <row r="2944" spans="1:2" x14ac:dyDescent="0.25">
      <c r="A2944" s="12">
        <v>39736</v>
      </c>
      <c r="B2944" s="7">
        <v>6.64</v>
      </c>
    </row>
    <row r="2945" spans="1:2" x14ac:dyDescent="0.25">
      <c r="A2945" s="12">
        <v>39737</v>
      </c>
      <c r="B2945" s="7">
        <v>6.65</v>
      </c>
    </row>
    <row r="2946" spans="1:2" x14ac:dyDescent="0.25">
      <c r="A2946" s="12">
        <v>39738</v>
      </c>
      <c r="B2946" s="7">
        <v>6.76</v>
      </c>
    </row>
    <row r="2947" spans="1:2" x14ac:dyDescent="0.25">
      <c r="A2947" s="12">
        <v>39741</v>
      </c>
      <c r="B2947" s="7">
        <v>6.98</v>
      </c>
    </row>
    <row r="2948" spans="1:2" x14ac:dyDescent="0.25">
      <c r="A2948" s="12">
        <v>39742</v>
      </c>
      <c r="B2948" s="7">
        <v>6.76</v>
      </c>
    </row>
    <row r="2949" spans="1:2" x14ac:dyDescent="0.25">
      <c r="A2949" s="12">
        <v>39743</v>
      </c>
      <c r="B2949" s="7">
        <v>6.94</v>
      </c>
    </row>
    <row r="2950" spans="1:2" x14ac:dyDescent="0.25">
      <c r="A2950" s="12">
        <v>39744</v>
      </c>
      <c r="B2950" s="7">
        <v>6.77</v>
      </c>
    </row>
    <row r="2951" spans="1:2" x14ac:dyDescent="0.25">
      <c r="A2951" s="12">
        <v>39745</v>
      </c>
      <c r="B2951" s="7">
        <v>6.29</v>
      </c>
    </row>
    <row r="2952" spans="1:2" x14ac:dyDescent="0.25">
      <c r="A2952" s="12">
        <v>39748</v>
      </c>
      <c r="B2952" s="7">
        <v>6.27</v>
      </c>
    </row>
    <row r="2953" spans="1:2" x14ac:dyDescent="0.25">
      <c r="A2953" s="12">
        <v>39749</v>
      </c>
      <c r="B2953" s="7">
        <v>6.4</v>
      </c>
    </row>
    <row r="2954" spans="1:2" x14ac:dyDescent="0.25">
      <c r="A2954" s="12">
        <v>39750</v>
      </c>
      <c r="B2954" s="7">
        <v>6.58</v>
      </c>
    </row>
    <row r="2955" spans="1:2" x14ac:dyDescent="0.25">
      <c r="A2955" s="12">
        <v>39751</v>
      </c>
      <c r="B2955" s="7">
        <v>6.75</v>
      </c>
    </row>
    <row r="2956" spans="1:2" x14ac:dyDescent="0.25">
      <c r="A2956" s="12">
        <v>39752</v>
      </c>
      <c r="B2956" s="7">
        <v>6.18</v>
      </c>
    </row>
    <row r="2957" spans="1:2" x14ac:dyDescent="0.25">
      <c r="A2957" s="12">
        <v>39755</v>
      </c>
      <c r="B2957" s="7">
        <v>6.45</v>
      </c>
    </row>
    <row r="2958" spans="1:2" x14ac:dyDescent="0.25">
      <c r="A2958" s="12">
        <v>39756</v>
      </c>
      <c r="B2958" s="7">
        <v>6.79</v>
      </c>
    </row>
    <row r="2959" spans="1:2" x14ac:dyDescent="0.25">
      <c r="A2959" s="12">
        <v>39757</v>
      </c>
      <c r="B2959" s="7">
        <v>6.94</v>
      </c>
    </row>
    <row r="2960" spans="1:2" x14ac:dyDescent="0.25">
      <c r="A2960" s="12">
        <v>39758</v>
      </c>
      <c r="B2960" s="7">
        <v>7.04</v>
      </c>
    </row>
    <row r="2961" spans="1:2" x14ac:dyDescent="0.25">
      <c r="A2961" s="12">
        <v>39759</v>
      </c>
      <c r="B2961" s="7">
        <v>6.6</v>
      </c>
    </row>
    <row r="2962" spans="1:2" x14ac:dyDescent="0.25">
      <c r="A2962" s="12">
        <v>39762</v>
      </c>
      <c r="B2962" s="7">
        <v>7.07</v>
      </c>
    </row>
    <row r="2963" spans="1:2" x14ac:dyDescent="0.25">
      <c r="A2963" s="12">
        <v>39763</v>
      </c>
      <c r="B2963" s="7">
        <v>7.02</v>
      </c>
    </row>
    <row r="2964" spans="1:2" x14ac:dyDescent="0.25">
      <c r="A2964" s="12">
        <v>39764</v>
      </c>
      <c r="B2964" s="7">
        <v>6.65</v>
      </c>
    </row>
    <row r="2965" spans="1:2" x14ac:dyDescent="0.25">
      <c r="A2965" s="12">
        <v>39765</v>
      </c>
      <c r="B2965" s="7">
        <v>6.31</v>
      </c>
    </row>
    <row r="2966" spans="1:2" x14ac:dyDescent="0.25">
      <c r="A2966" s="12">
        <v>39766</v>
      </c>
      <c r="B2966" s="7">
        <v>6.33</v>
      </c>
    </row>
    <row r="2967" spans="1:2" x14ac:dyDescent="0.25">
      <c r="A2967" s="12">
        <v>39769</v>
      </c>
      <c r="B2967" s="7">
        <v>6.55</v>
      </c>
    </row>
    <row r="2968" spans="1:2" x14ac:dyDescent="0.25">
      <c r="A2968" s="12">
        <v>39770</v>
      </c>
      <c r="B2968" s="7">
        <v>6.74</v>
      </c>
    </row>
    <row r="2969" spans="1:2" x14ac:dyDescent="0.25">
      <c r="A2969" s="12">
        <v>39771</v>
      </c>
      <c r="B2969" s="7">
        <v>6.76</v>
      </c>
    </row>
    <row r="2970" spans="1:2" x14ac:dyDescent="0.25">
      <c r="A2970" s="12">
        <v>39772</v>
      </c>
      <c r="B2970" s="7">
        <v>6.76</v>
      </c>
    </row>
    <row r="2971" spans="1:2" x14ac:dyDescent="0.25">
      <c r="A2971" s="12">
        <v>39773</v>
      </c>
      <c r="B2971" s="7">
        <v>6.56</v>
      </c>
    </row>
    <row r="2972" spans="1:2" x14ac:dyDescent="0.25">
      <c r="A2972" s="12">
        <v>39776</v>
      </c>
      <c r="B2972" s="7">
        <v>6.85</v>
      </c>
    </row>
    <row r="2973" spans="1:2" x14ac:dyDescent="0.25">
      <c r="A2973" s="12">
        <v>39777</v>
      </c>
      <c r="B2973" s="7">
        <v>6.71</v>
      </c>
    </row>
    <row r="2974" spans="1:2" x14ac:dyDescent="0.25">
      <c r="A2974" s="12">
        <v>39778</v>
      </c>
      <c r="B2974" s="7">
        <v>6.43</v>
      </c>
    </row>
    <row r="2975" spans="1:2" x14ac:dyDescent="0.25">
      <c r="A2975" s="12">
        <v>39780</v>
      </c>
      <c r="B2975" s="7">
        <v>6.43</v>
      </c>
    </row>
    <row r="2976" spans="1:2" x14ac:dyDescent="0.25">
      <c r="A2976" s="12">
        <v>39783</v>
      </c>
      <c r="B2976" s="7">
        <v>6.48</v>
      </c>
    </row>
    <row r="2977" spans="1:2" x14ac:dyDescent="0.25">
      <c r="A2977" s="12">
        <v>39784</v>
      </c>
      <c r="B2977" s="7">
        <v>6.68</v>
      </c>
    </row>
    <row r="2978" spans="1:2" x14ac:dyDescent="0.25">
      <c r="A2978" s="12">
        <v>39785</v>
      </c>
      <c r="B2978" s="7">
        <v>6.48</v>
      </c>
    </row>
    <row r="2979" spans="1:2" x14ac:dyDescent="0.25">
      <c r="A2979" s="12">
        <v>39786</v>
      </c>
      <c r="B2979" s="7">
        <v>6.55</v>
      </c>
    </row>
    <row r="2980" spans="1:2" x14ac:dyDescent="0.25">
      <c r="A2980" s="12">
        <v>39787</v>
      </c>
      <c r="B2980" s="7">
        <v>5.99</v>
      </c>
    </row>
    <row r="2981" spans="1:2" x14ac:dyDescent="0.25">
      <c r="A2981" s="12">
        <v>39790</v>
      </c>
      <c r="B2981" s="7">
        <v>5.73</v>
      </c>
    </row>
    <row r="2982" spans="1:2" x14ac:dyDescent="0.25">
      <c r="A2982" s="12">
        <v>39791</v>
      </c>
      <c r="B2982" s="7">
        <v>5.57</v>
      </c>
    </row>
    <row r="2983" spans="1:2" x14ac:dyDescent="0.25">
      <c r="A2983" s="12">
        <v>39792</v>
      </c>
      <c r="B2983" s="7">
        <v>5.67</v>
      </c>
    </row>
    <row r="2984" spans="1:2" x14ac:dyDescent="0.25">
      <c r="A2984" s="12">
        <v>39793</v>
      </c>
      <c r="B2984" s="7">
        <v>5.86</v>
      </c>
    </row>
    <row r="2985" spans="1:2" x14ac:dyDescent="0.25">
      <c r="A2985" s="12">
        <v>39794</v>
      </c>
      <c r="B2985" s="7">
        <v>5.56</v>
      </c>
    </row>
    <row r="2986" spans="1:2" x14ac:dyDescent="0.25">
      <c r="A2986" s="12">
        <v>39797</v>
      </c>
      <c r="B2986" s="7">
        <v>5.75</v>
      </c>
    </row>
    <row r="2987" spans="1:2" x14ac:dyDescent="0.25">
      <c r="A2987" s="12">
        <v>39798</v>
      </c>
      <c r="B2987" s="7">
        <v>5.75</v>
      </c>
    </row>
    <row r="2988" spans="1:2" x14ac:dyDescent="0.25">
      <c r="A2988" s="12">
        <v>39799</v>
      </c>
      <c r="B2988" s="7">
        <v>5.79</v>
      </c>
    </row>
    <row r="2989" spans="1:2" x14ac:dyDescent="0.25">
      <c r="A2989" s="12">
        <v>39800</v>
      </c>
      <c r="B2989" s="7">
        <v>5.63</v>
      </c>
    </row>
    <row r="2990" spans="1:2" x14ac:dyDescent="0.25">
      <c r="A2990" s="12">
        <v>39801</v>
      </c>
      <c r="B2990" s="7">
        <v>5.66</v>
      </c>
    </row>
    <row r="2991" spans="1:2" x14ac:dyDescent="0.25">
      <c r="A2991" s="12">
        <v>39804</v>
      </c>
      <c r="B2991" s="7">
        <v>5.39</v>
      </c>
    </row>
    <row r="2992" spans="1:2" x14ac:dyDescent="0.25">
      <c r="A2992" s="12">
        <v>39805</v>
      </c>
      <c r="B2992" s="7">
        <v>5.37</v>
      </c>
    </row>
    <row r="2993" spans="1:2" x14ac:dyDescent="0.25">
      <c r="A2993" s="12">
        <v>39806</v>
      </c>
      <c r="B2993" s="7">
        <v>5.44</v>
      </c>
    </row>
    <row r="2994" spans="1:2" x14ac:dyDescent="0.25">
      <c r="A2994" s="12">
        <v>39808</v>
      </c>
      <c r="B2994" s="7">
        <v>5.44</v>
      </c>
    </row>
    <row r="2995" spans="1:2" x14ac:dyDescent="0.25">
      <c r="A2995" s="12">
        <v>39811</v>
      </c>
      <c r="B2995" s="7">
        <v>5.81</v>
      </c>
    </row>
    <row r="2996" spans="1:2" x14ac:dyDescent="0.25">
      <c r="A2996" s="12">
        <v>39812</v>
      </c>
      <c r="B2996" s="7">
        <v>5.71</v>
      </c>
    </row>
    <row r="2997" spans="1:2" x14ac:dyDescent="0.25">
      <c r="A2997" s="12">
        <v>39813</v>
      </c>
      <c r="B2997" s="7">
        <v>5.63</v>
      </c>
    </row>
    <row r="2998" spans="1:2" x14ac:dyDescent="0.25">
      <c r="A2998" s="12">
        <v>39815</v>
      </c>
      <c r="B2998" s="7">
        <v>5.41</v>
      </c>
    </row>
    <row r="2999" spans="1:2" x14ac:dyDescent="0.25">
      <c r="A2999" s="12">
        <v>39818</v>
      </c>
      <c r="B2999" s="7">
        <v>5.83</v>
      </c>
    </row>
    <row r="3000" spans="1:2" x14ac:dyDescent="0.25">
      <c r="A3000" s="12">
        <v>39819</v>
      </c>
      <c r="B3000" s="7">
        <v>6.1</v>
      </c>
    </row>
    <row r="3001" spans="1:2" x14ac:dyDescent="0.25">
      <c r="A3001" s="12">
        <v>39820</v>
      </c>
      <c r="B3001" s="7">
        <v>5.89</v>
      </c>
    </row>
    <row r="3002" spans="1:2" x14ac:dyDescent="0.25">
      <c r="A3002" s="12">
        <v>39821</v>
      </c>
      <c r="B3002" s="7">
        <v>5.96</v>
      </c>
    </row>
    <row r="3003" spans="1:2" x14ac:dyDescent="0.25">
      <c r="A3003" s="12">
        <v>39822</v>
      </c>
      <c r="B3003" s="7">
        <v>5.6</v>
      </c>
    </row>
    <row r="3004" spans="1:2" x14ac:dyDescent="0.25">
      <c r="A3004" s="12">
        <v>39825</v>
      </c>
      <c r="B3004" s="7">
        <v>5.59</v>
      </c>
    </row>
    <row r="3005" spans="1:2" x14ac:dyDescent="0.25">
      <c r="A3005" s="12">
        <v>39826</v>
      </c>
      <c r="B3005" s="7">
        <v>5.7</v>
      </c>
    </row>
    <row r="3006" spans="1:2" x14ac:dyDescent="0.25">
      <c r="A3006" s="12">
        <v>39827</v>
      </c>
      <c r="B3006" s="7">
        <v>5.47</v>
      </c>
    </row>
    <row r="3007" spans="1:2" x14ac:dyDescent="0.25">
      <c r="A3007" s="12">
        <v>39828</v>
      </c>
      <c r="B3007" s="7">
        <v>5.27</v>
      </c>
    </row>
    <row r="3008" spans="1:2" x14ac:dyDescent="0.25">
      <c r="A3008" s="12">
        <v>39829</v>
      </c>
      <c r="B3008" s="7">
        <v>5.09</v>
      </c>
    </row>
    <row r="3009" spans="1:2" x14ac:dyDescent="0.25">
      <c r="A3009" s="12">
        <v>39833</v>
      </c>
      <c r="B3009" s="7">
        <v>4.8600000000000003</v>
      </c>
    </row>
    <row r="3010" spans="1:2" x14ac:dyDescent="0.25">
      <c r="A3010" s="12">
        <v>39834</v>
      </c>
      <c r="B3010" s="7">
        <v>4.87</v>
      </c>
    </row>
    <row r="3011" spans="1:2" x14ac:dyDescent="0.25">
      <c r="A3011" s="12">
        <v>39835</v>
      </c>
      <c r="B3011" s="7">
        <v>4.72</v>
      </c>
    </row>
    <row r="3012" spans="1:2" x14ac:dyDescent="0.25">
      <c r="A3012" s="12">
        <v>39836</v>
      </c>
      <c r="B3012" s="7">
        <v>4.75</v>
      </c>
    </row>
    <row r="3013" spans="1:2" x14ac:dyDescent="0.25">
      <c r="A3013" s="12">
        <v>39839</v>
      </c>
      <c r="B3013" s="7">
        <v>4.62</v>
      </c>
    </row>
    <row r="3014" spans="1:2" x14ac:dyDescent="0.25">
      <c r="A3014" s="12">
        <v>39840</v>
      </c>
      <c r="B3014" s="7">
        <v>4.76</v>
      </c>
    </row>
    <row r="3015" spans="1:2" x14ac:dyDescent="0.25">
      <c r="A3015" s="12">
        <v>39841</v>
      </c>
      <c r="B3015" s="7">
        <v>4.84</v>
      </c>
    </row>
    <row r="3016" spans="1:2" x14ac:dyDescent="0.25">
      <c r="A3016" s="12">
        <v>39842</v>
      </c>
      <c r="B3016" s="7">
        <v>4.71</v>
      </c>
    </row>
    <row r="3017" spans="1:2" x14ac:dyDescent="0.25">
      <c r="A3017" s="12">
        <v>39843</v>
      </c>
      <c r="B3017" s="7">
        <v>4.7699999999999996</v>
      </c>
    </row>
    <row r="3018" spans="1:2" x14ac:dyDescent="0.25">
      <c r="A3018" s="12">
        <v>39846</v>
      </c>
      <c r="B3018" s="7">
        <v>4.4800000000000004</v>
      </c>
    </row>
    <row r="3019" spans="1:2" x14ac:dyDescent="0.25">
      <c r="A3019" s="12">
        <v>39847</v>
      </c>
      <c r="B3019" s="7">
        <v>5.04</v>
      </c>
    </row>
    <row r="3020" spans="1:2" x14ac:dyDescent="0.25">
      <c r="A3020" s="12">
        <v>39848</v>
      </c>
      <c r="B3020" s="7">
        <v>5.01</v>
      </c>
    </row>
    <row r="3021" spans="1:2" x14ac:dyDescent="0.25">
      <c r="A3021" s="12">
        <v>39849</v>
      </c>
      <c r="B3021" s="7">
        <v>4.84</v>
      </c>
    </row>
    <row r="3022" spans="1:2" x14ac:dyDescent="0.25">
      <c r="A3022" s="12">
        <v>39850</v>
      </c>
      <c r="B3022" s="7">
        <v>4.67</v>
      </c>
    </row>
    <row r="3023" spans="1:2" x14ac:dyDescent="0.25">
      <c r="A3023" s="12">
        <v>39853</v>
      </c>
      <c r="B3023" s="7">
        <v>4.76</v>
      </c>
    </row>
    <row r="3024" spans="1:2" x14ac:dyDescent="0.25">
      <c r="A3024" s="12">
        <v>39854</v>
      </c>
      <c r="B3024" s="7">
        <v>4.84</v>
      </c>
    </row>
    <row r="3025" spans="1:2" x14ac:dyDescent="0.25">
      <c r="A3025" s="12">
        <v>39855</v>
      </c>
      <c r="B3025" s="7">
        <v>4.68</v>
      </c>
    </row>
    <row r="3026" spans="1:2" x14ac:dyDescent="0.25">
      <c r="A3026" s="12">
        <v>39856</v>
      </c>
      <c r="B3026" s="7">
        <v>4.7300000000000004</v>
      </c>
    </row>
    <row r="3027" spans="1:2" x14ac:dyDescent="0.25">
      <c r="A3027" s="12">
        <v>39857</v>
      </c>
      <c r="B3027" s="7">
        <v>4.5999999999999996</v>
      </c>
    </row>
    <row r="3028" spans="1:2" x14ac:dyDescent="0.25">
      <c r="A3028" s="12">
        <v>39861</v>
      </c>
      <c r="B3028" s="7">
        <v>4.3499999999999996</v>
      </c>
    </row>
    <row r="3029" spans="1:2" x14ac:dyDescent="0.25">
      <c r="A3029" s="12">
        <v>39862</v>
      </c>
      <c r="B3029" s="7">
        <v>4.3499999999999996</v>
      </c>
    </row>
    <row r="3030" spans="1:2" x14ac:dyDescent="0.25">
      <c r="A3030" s="12">
        <v>39863</v>
      </c>
      <c r="B3030" s="7">
        <v>4.46</v>
      </c>
    </row>
    <row r="3031" spans="1:2" x14ac:dyDescent="0.25">
      <c r="A3031" s="12">
        <v>39864</v>
      </c>
      <c r="B3031" s="7">
        <v>4.21</v>
      </c>
    </row>
    <row r="3032" spans="1:2" x14ac:dyDescent="0.25">
      <c r="A3032" s="12">
        <v>39867</v>
      </c>
      <c r="B3032" s="7">
        <v>4.2300000000000004</v>
      </c>
    </row>
    <row r="3033" spans="1:2" x14ac:dyDescent="0.25">
      <c r="A3033" s="12">
        <v>39868</v>
      </c>
      <c r="B3033" s="7">
        <v>4.21</v>
      </c>
    </row>
    <row r="3034" spans="1:2" x14ac:dyDescent="0.25">
      <c r="A3034" s="12">
        <v>39869</v>
      </c>
      <c r="B3034" s="7">
        <v>4.2</v>
      </c>
    </row>
    <row r="3035" spans="1:2" x14ac:dyDescent="0.25">
      <c r="A3035" s="12">
        <v>39870</v>
      </c>
      <c r="B3035" s="7">
        <v>4.08</v>
      </c>
    </row>
    <row r="3036" spans="1:2" x14ac:dyDescent="0.25">
      <c r="A3036" s="12">
        <v>39871</v>
      </c>
      <c r="B3036" s="7">
        <v>4.04</v>
      </c>
    </row>
    <row r="3037" spans="1:2" x14ac:dyDescent="0.25">
      <c r="A3037" s="12">
        <v>39874</v>
      </c>
      <c r="B3037" s="7">
        <v>4.3600000000000003</v>
      </c>
    </row>
    <row r="3038" spans="1:2" x14ac:dyDescent="0.25">
      <c r="A3038" s="12">
        <v>39875</v>
      </c>
      <c r="B3038" s="7">
        <v>4.43</v>
      </c>
    </row>
    <row r="3039" spans="1:2" x14ac:dyDescent="0.25">
      <c r="A3039" s="12">
        <v>39876</v>
      </c>
      <c r="B3039" s="7">
        <v>4.2300000000000004</v>
      </c>
    </row>
    <row r="3040" spans="1:2" x14ac:dyDescent="0.25">
      <c r="A3040" s="12">
        <v>39877</v>
      </c>
      <c r="B3040" s="7">
        <v>4.22</v>
      </c>
    </row>
    <row r="3041" spans="1:2" x14ac:dyDescent="0.25">
      <c r="A3041" s="12">
        <v>39878</v>
      </c>
      <c r="B3041" s="7">
        <v>3.93</v>
      </c>
    </row>
    <row r="3042" spans="1:2" x14ac:dyDescent="0.25">
      <c r="A3042" s="12">
        <v>39881</v>
      </c>
      <c r="B3042" s="7">
        <v>3.86</v>
      </c>
    </row>
    <row r="3043" spans="1:2" x14ac:dyDescent="0.25">
      <c r="A3043" s="12">
        <v>39882</v>
      </c>
      <c r="B3043" s="7">
        <v>3.88</v>
      </c>
    </row>
    <row r="3044" spans="1:2" x14ac:dyDescent="0.25">
      <c r="A3044" s="12">
        <v>39883</v>
      </c>
      <c r="B3044" s="7">
        <v>3.92</v>
      </c>
    </row>
    <row r="3045" spans="1:2" x14ac:dyDescent="0.25">
      <c r="A3045" s="12">
        <v>39884</v>
      </c>
      <c r="B3045" s="7">
        <v>3.87</v>
      </c>
    </row>
    <row r="3046" spans="1:2" x14ac:dyDescent="0.25">
      <c r="A3046" s="12">
        <v>39885</v>
      </c>
      <c r="B3046" s="7">
        <v>3.9</v>
      </c>
    </row>
    <row r="3047" spans="1:2" x14ac:dyDescent="0.25">
      <c r="A3047" s="12">
        <v>39888</v>
      </c>
      <c r="B3047" s="7">
        <v>3.78</v>
      </c>
    </row>
    <row r="3048" spans="1:2" x14ac:dyDescent="0.25">
      <c r="A3048" s="12">
        <v>39889</v>
      </c>
      <c r="B3048" s="7">
        <v>3.78</v>
      </c>
    </row>
    <row r="3049" spans="1:2" x14ac:dyDescent="0.25">
      <c r="A3049" s="12">
        <v>39890</v>
      </c>
      <c r="B3049" s="7">
        <v>3.75</v>
      </c>
    </row>
    <row r="3050" spans="1:2" x14ac:dyDescent="0.25">
      <c r="A3050" s="12">
        <v>39891</v>
      </c>
      <c r="B3050" s="7">
        <v>3.68</v>
      </c>
    </row>
    <row r="3051" spans="1:2" x14ac:dyDescent="0.25">
      <c r="A3051" s="12">
        <v>39892</v>
      </c>
      <c r="B3051" s="7">
        <v>3.99</v>
      </c>
    </row>
    <row r="3052" spans="1:2" x14ac:dyDescent="0.25">
      <c r="A3052" s="12">
        <v>39895</v>
      </c>
      <c r="B3052" s="7">
        <v>4.17</v>
      </c>
    </row>
    <row r="3053" spans="1:2" x14ac:dyDescent="0.25">
      <c r="A3053" s="12">
        <v>39896</v>
      </c>
      <c r="B3053" s="7">
        <v>4.13</v>
      </c>
    </row>
    <row r="3054" spans="1:2" x14ac:dyDescent="0.25">
      <c r="A3054" s="12">
        <v>39897</v>
      </c>
      <c r="B3054" s="7">
        <v>4.13</v>
      </c>
    </row>
    <row r="3055" spans="1:2" x14ac:dyDescent="0.25">
      <c r="A3055" s="12">
        <v>39898</v>
      </c>
      <c r="B3055" s="7">
        <v>4.16</v>
      </c>
    </row>
    <row r="3056" spans="1:2" x14ac:dyDescent="0.25">
      <c r="A3056" s="12">
        <v>39899</v>
      </c>
      <c r="B3056" s="7">
        <v>3.73</v>
      </c>
    </row>
    <row r="3057" spans="1:2" x14ac:dyDescent="0.25">
      <c r="A3057" s="12">
        <v>39902</v>
      </c>
      <c r="B3057" s="7">
        <v>3.63</v>
      </c>
    </row>
    <row r="3058" spans="1:2" x14ac:dyDescent="0.25">
      <c r="A3058" s="12">
        <v>39903</v>
      </c>
      <c r="B3058" s="7">
        <v>3.58</v>
      </c>
    </row>
    <row r="3059" spans="1:2" x14ac:dyDescent="0.25">
      <c r="A3059" s="12">
        <v>39904</v>
      </c>
      <c r="B3059" s="7">
        <v>3.56</v>
      </c>
    </row>
    <row r="3060" spans="1:2" x14ac:dyDescent="0.25">
      <c r="A3060" s="12">
        <v>39905</v>
      </c>
      <c r="B3060" s="7">
        <v>3.69</v>
      </c>
    </row>
    <row r="3061" spans="1:2" x14ac:dyDescent="0.25">
      <c r="A3061" s="12">
        <v>39906</v>
      </c>
      <c r="B3061" s="7">
        <v>3.66</v>
      </c>
    </row>
    <row r="3062" spans="1:2" x14ac:dyDescent="0.25">
      <c r="A3062" s="12">
        <v>39909</v>
      </c>
      <c r="B3062" s="7">
        <v>3.74</v>
      </c>
    </row>
    <row r="3063" spans="1:2" x14ac:dyDescent="0.25">
      <c r="A3063" s="12">
        <v>39910</v>
      </c>
      <c r="B3063" s="7">
        <v>3.6</v>
      </c>
    </row>
    <row r="3064" spans="1:2" x14ac:dyDescent="0.25">
      <c r="A3064" s="12">
        <v>39911</v>
      </c>
      <c r="B3064" s="7">
        <v>3.5</v>
      </c>
    </row>
    <row r="3065" spans="1:2" x14ac:dyDescent="0.25">
      <c r="A3065" s="12">
        <v>39912</v>
      </c>
      <c r="B3065" s="7">
        <v>3.59</v>
      </c>
    </row>
    <row r="3066" spans="1:2" x14ac:dyDescent="0.25">
      <c r="A3066" s="12">
        <v>39916</v>
      </c>
      <c r="B3066" s="7">
        <v>3.46</v>
      </c>
    </row>
    <row r="3067" spans="1:2" x14ac:dyDescent="0.25">
      <c r="A3067" s="12">
        <v>39917</v>
      </c>
      <c r="B3067" s="7">
        <v>3.59</v>
      </c>
    </row>
    <row r="3068" spans="1:2" x14ac:dyDescent="0.25">
      <c r="A3068" s="12">
        <v>39918</v>
      </c>
      <c r="B3068" s="7">
        <v>3.6</v>
      </c>
    </row>
    <row r="3069" spans="1:2" x14ac:dyDescent="0.25">
      <c r="A3069" s="12">
        <v>39919</v>
      </c>
      <c r="B3069" s="7">
        <v>3.54</v>
      </c>
    </row>
    <row r="3070" spans="1:2" x14ac:dyDescent="0.25">
      <c r="A3070" s="12">
        <v>39920</v>
      </c>
      <c r="B3070" s="7">
        <v>3.47</v>
      </c>
    </row>
    <row r="3071" spans="1:2" x14ac:dyDescent="0.25">
      <c r="A3071" s="12">
        <v>39923</v>
      </c>
      <c r="B3071" s="7">
        <v>3.55</v>
      </c>
    </row>
    <row r="3072" spans="1:2" x14ac:dyDescent="0.25">
      <c r="A3072" s="12">
        <v>39924</v>
      </c>
      <c r="B3072" s="7">
        <v>3.43</v>
      </c>
    </row>
    <row r="3073" spans="1:2" x14ac:dyDescent="0.25">
      <c r="A3073" s="12">
        <v>39925</v>
      </c>
      <c r="B3073" s="7">
        <v>3.48</v>
      </c>
    </row>
    <row r="3074" spans="1:2" x14ac:dyDescent="0.25">
      <c r="A3074" s="12">
        <v>39926</v>
      </c>
      <c r="B3074" s="7">
        <v>3.46</v>
      </c>
    </row>
    <row r="3075" spans="1:2" x14ac:dyDescent="0.25">
      <c r="A3075" s="12">
        <v>39927</v>
      </c>
      <c r="B3075" s="7">
        <v>3.31</v>
      </c>
    </row>
    <row r="3076" spans="1:2" x14ac:dyDescent="0.25">
      <c r="A3076" s="12">
        <v>39930</v>
      </c>
      <c r="B3076" s="7">
        <v>3.19</v>
      </c>
    </row>
    <row r="3077" spans="1:2" x14ac:dyDescent="0.25">
      <c r="A3077" s="12">
        <v>39931</v>
      </c>
      <c r="B3077" s="7">
        <v>3.29</v>
      </c>
    </row>
    <row r="3078" spans="1:2" x14ac:dyDescent="0.25">
      <c r="A3078" s="12">
        <v>39932</v>
      </c>
      <c r="B3078" s="7">
        <v>3.43</v>
      </c>
    </row>
    <row r="3079" spans="1:2" x14ac:dyDescent="0.25">
      <c r="A3079" s="12">
        <v>39933</v>
      </c>
      <c r="B3079" s="7">
        <v>3.25</v>
      </c>
    </row>
    <row r="3080" spans="1:2" x14ac:dyDescent="0.25">
      <c r="A3080" s="12">
        <v>39934</v>
      </c>
      <c r="B3080" s="7">
        <v>3.3</v>
      </c>
    </row>
    <row r="3081" spans="1:2" x14ac:dyDescent="0.25">
      <c r="A3081" s="12">
        <v>39937</v>
      </c>
      <c r="B3081" s="7">
        <v>3.47</v>
      </c>
    </row>
    <row r="3082" spans="1:2" x14ac:dyDescent="0.25">
      <c r="A3082" s="12">
        <v>39938</v>
      </c>
      <c r="B3082" s="7">
        <v>3.62</v>
      </c>
    </row>
    <row r="3083" spans="1:2" x14ac:dyDescent="0.25">
      <c r="A3083" s="12">
        <v>39939</v>
      </c>
      <c r="B3083" s="7">
        <v>3.67</v>
      </c>
    </row>
    <row r="3084" spans="1:2" x14ac:dyDescent="0.25">
      <c r="A3084" s="12">
        <v>39940</v>
      </c>
      <c r="B3084" s="7">
        <v>3.96</v>
      </c>
    </row>
    <row r="3085" spans="1:2" x14ac:dyDescent="0.25">
      <c r="A3085" s="12">
        <v>39941</v>
      </c>
      <c r="B3085" s="7">
        <v>4.16</v>
      </c>
    </row>
    <row r="3086" spans="1:2" x14ac:dyDescent="0.25">
      <c r="A3086" s="12">
        <v>39944</v>
      </c>
      <c r="B3086" s="7">
        <v>4.24</v>
      </c>
    </row>
    <row r="3087" spans="1:2" x14ac:dyDescent="0.25">
      <c r="A3087" s="12">
        <v>39945</v>
      </c>
      <c r="B3087" s="7">
        <v>4.41</v>
      </c>
    </row>
    <row r="3088" spans="1:2" x14ac:dyDescent="0.25">
      <c r="A3088" s="12">
        <v>39946</v>
      </c>
      <c r="B3088" s="7">
        <v>4.42</v>
      </c>
    </row>
    <row r="3089" spans="1:2" x14ac:dyDescent="0.25">
      <c r="A3089" s="12">
        <v>39947</v>
      </c>
      <c r="B3089" s="7">
        <v>4.0999999999999996</v>
      </c>
    </row>
    <row r="3090" spans="1:2" x14ac:dyDescent="0.25">
      <c r="A3090" s="12">
        <v>39948</v>
      </c>
      <c r="B3090" s="7">
        <v>4.05</v>
      </c>
    </row>
    <row r="3091" spans="1:2" x14ac:dyDescent="0.25">
      <c r="A3091" s="12">
        <v>39951</v>
      </c>
      <c r="B3091" s="7">
        <v>4.0199999999999996</v>
      </c>
    </row>
    <row r="3092" spans="1:2" x14ac:dyDescent="0.25">
      <c r="A3092" s="12">
        <v>39952</v>
      </c>
      <c r="B3092" s="7">
        <v>3.99</v>
      </c>
    </row>
    <row r="3093" spans="1:2" x14ac:dyDescent="0.25">
      <c r="A3093" s="12">
        <v>39953</v>
      </c>
      <c r="B3093" s="7">
        <v>3.75</v>
      </c>
    </row>
    <row r="3094" spans="1:2" x14ac:dyDescent="0.25">
      <c r="A3094" s="12">
        <v>39954</v>
      </c>
      <c r="B3094" s="7">
        <v>3.77</v>
      </c>
    </row>
    <row r="3095" spans="1:2" x14ac:dyDescent="0.25">
      <c r="A3095" s="12">
        <v>39955</v>
      </c>
      <c r="B3095" s="7">
        <v>3.41</v>
      </c>
    </row>
    <row r="3096" spans="1:2" x14ac:dyDescent="0.25">
      <c r="A3096" s="12">
        <v>39959</v>
      </c>
      <c r="B3096" s="7">
        <v>3.35</v>
      </c>
    </row>
    <row r="3097" spans="1:2" x14ac:dyDescent="0.25">
      <c r="A3097" s="12">
        <v>39960</v>
      </c>
      <c r="B3097" s="7">
        <v>3.49</v>
      </c>
    </row>
    <row r="3098" spans="1:2" x14ac:dyDescent="0.25">
      <c r="A3098" s="12">
        <v>39961</v>
      </c>
      <c r="B3098" s="7">
        <v>3.55</v>
      </c>
    </row>
    <row r="3099" spans="1:2" x14ac:dyDescent="0.25">
      <c r="A3099" s="12">
        <v>39962</v>
      </c>
      <c r="B3099" s="7">
        <v>3.92</v>
      </c>
    </row>
    <row r="3100" spans="1:2" x14ac:dyDescent="0.25">
      <c r="A3100" s="12">
        <v>39965</v>
      </c>
      <c r="B3100" s="7">
        <v>3.86</v>
      </c>
    </row>
    <row r="3101" spans="1:2" x14ac:dyDescent="0.25">
      <c r="A3101" s="12">
        <v>39966</v>
      </c>
      <c r="B3101" s="7">
        <v>4.05</v>
      </c>
    </row>
    <row r="3102" spans="1:2" x14ac:dyDescent="0.25">
      <c r="A3102" s="12">
        <v>39967</v>
      </c>
      <c r="B3102" s="7">
        <v>3.81</v>
      </c>
    </row>
    <row r="3103" spans="1:2" x14ac:dyDescent="0.25">
      <c r="A3103" s="12">
        <v>39968</v>
      </c>
      <c r="B3103" s="7">
        <v>3.58</v>
      </c>
    </row>
    <row r="3104" spans="1:2" x14ac:dyDescent="0.25">
      <c r="A3104" s="12">
        <v>39969</v>
      </c>
      <c r="B3104" s="7">
        <v>3.51</v>
      </c>
    </row>
    <row r="3105" spans="1:2" x14ac:dyDescent="0.25">
      <c r="A3105" s="12">
        <v>39972</v>
      </c>
      <c r="B3105" s="7">
        <v>3.53</v>
      </c>
    </row>
    <row r="3106" spans="1:2" x14ac:dyDescent="0.25">
      <c r="A3106" s="12">
        <v>39973</v>
      </c>
      <c r="B3106" s="7">
        <v>3.53</v>
      </c>
    </row>
    <row r="3107" spans="1:2" x14ac:dyDescent="0.25">
      <c r="A3107" s="12">
        <v>39974</v>
      </c>
      <c r="B3107" s="7">
        <v>3.56</v>
      </c>
    </row>
    <row r="3108" spans="1:2" x14ac:dyDescent="0.25">
      <c r="A3108" s="12">
        <v>39975</v>
      </c>
      <c r="B3108" s="7">
        <v>3.51</v>
      </c>
    </row>
    <row r="3109" spans="1:2" x14ac:dyDescent="0.25">
      <c r="A3109" s="12">
        <v>39976</v>
      </c>
      <c r="B3109" s="7">
        <v>3.54</v>
      </c>
    </row>
    <row r="3110" spans="1:2" x14ac:dyDescent="0.25">
      <c r="A3110" s="12">
        <v>39979</v>
      </c>
      <c r="B3110" s="7">
        <v>3.8</v>
      </c>
    </row>
    <row r="3111" spans="1:2" x14ac:dyDescent="0.25">
      <c r="A3111" s="12">
        <v>39980</v>
      </c>
      <c r="B3111" s="7">
        <v>4.16</v>
      </c>
    </row>
    <row r="3112" spans="1:2" x14ac:dyDescent="0.25">
      <c r="A3112" s="12">
        <v>39981</v>
      </c>
      <c r="B3112" s="7">
        <v>3.99</v>
      </c>
    </row>
    <row r="3113" spans="1:2" x14ac:dyDescent="0.25">
      <c r="A3113" s="12">
        <v>39982</v>
      </c>
      <c r="B3113" s="7">
        <v>4.1900000000000004</v>
      </c>
    </row>
    <row r="3114" spans="1:2" x14ac:dyDescent="0.25">
      <c r="A3114" s="12">
        <v>39983</v>
      </c>
      <c r="B3114" s="7">
        <v>4.04</v>
      </c>
    </row>
    <row r="3115" spans="1:2" x14ac:dyDescent="0.25">
      <c r="A3115" s="12">
        <v>39986</v>
      </c>
      <c r="B3115" s="7">
        <v>4.01</v>
      </c>
    </row>
    <row r="3116" spans="1:2" x14ac:dyDescent="0.25">
      <c r="A3116" s="12">
        <v>39987</v>
      </c>
      <c r="B3116" s="7">
        <v>3.91</v>
      </c>
    </row>
    <row r="3117" spans="1:2" x14ac:dyDescent="0.25">
      <c r="A3117" s="12">
        <v>39988</v>
      </c>
      <c r="B3117" s="7">
        <v>3.8</v>
      </c>
    </row>
    <row r="3118" spans="1:2" x14ac:dyDescent="0.25">
      <c r="A3118" s="12">
        <v>39989</v>
      </c>
      <c r="B3118" s="7">
        <v>3.82</v>
      </c>
    </row>
    <row r="3119" spans="1:2" x14ac:dyDescent="0.25">
      <c r="A3119" s="12">
        <v>39990</v>
      </c>
      <c r="B3119" s="7">
        <v>3.81</v>
      </c>
    </row>
    <row r="3120" spans="1:2" x14ac:dyDescent="0.25">
      <c r="A3120" s="12">
        <v>39993</v>
      </c>
      <c r="B3120" s="7">
        <v>3.88</v>
      </c>
    </row>
    <row r="3121" spans="1:2" x14ac:dyDescent="0.25">
      <c r="A3121" s="12">
        <v>39994</v>
      </c>
      <c r="B3121" s="7">
        <v>3.72</v>
      </c>
    </row>
    <row r="3122" spans="1:2" x14ac:dyDescent="0.25">
      <c r="A3122" s="12">
        <v>39995</v>
      </c>
      <c r="B3122" s="7">
        <v>3.63</v>
      </c>
    </row>
    <row r="3123" spans="1:2" x14ac:dyDescent="0.25">
      <c r="A3123" s="12">
        <v>39996</v>
      </c>
      <c r="B3123" s="7">
        <v>3.49</v>
      </c>
    </row>
    <row r="3124" spans="1:2" x14ac:dyDescent="0.25">
      <c r="A3124" s="12">
        <v>40000</v>
      </c>
      <c r="B3124" s="7">
        <v>3.24</v>
      </c>
    </row>
    <row r="3125" spans="1:2" x14ac:dyDescent="0.25">
      <c r="A3125" s="12">
        <v>40001</v>
      </c>
      <c r="B3125" s="7">
        <v>3.3</v>
      </c>
    </row>
    <row r="3126" spans="1:2" x14ac:dyDescent="0.25">
      <c r="A3126" s="12">
        <v>40002</v>
      </c>
      <c r="B3126" s="7">
        <v>3.22</v>
      </c>
    </row>
    <row r="3127" spans="1:2" x14ac:dyDescent="0.25">
      <c r="A3127" s="12">
        <v>40003</v>
      </c>
      <c r="B3127" s="7">
        <v>3.36</v>
      </c>
    </row>
    <row r="3128" spans="1:2" x14ac:dyDescent="0.25">
      <c r="A3128" s="12">
        <v>40004</v>
      </c>
      <c r="B3128" s="7">
        <v>3.24</v>
      </c>
    </row>
    <row r="3129" spans="1:2" x14ac:dyDescent="0.25">
      <c r="A3129" s="12">
        <v>40007</v>
      </c>
      <c r="B3129" s="7">
        <v>3.17</v>
      </c>
    </row>
    <row r="3130" spans="1:2" x14ac:dyDescent="0.25">
      <c r="A3130" s="12">
        <v>40008</v>
      </c>
      <c r="B3130" s="7">
        <v>3.29</v>
      </c>
    </row>
    <row r="3131" spans="1:2" x14ac:dyDescent="0.25">
      <c r="A3131" s="12">
        <v>40009</v>
      </c>
      <c r="B3131" s="7">
        <v>3.37</v>
      </c>
    </row>
    <row r="3132" spans="1:2" x14ac:dyDescent="0.25">
      <c r="A3132" s="12">
        <v>40010</v>
      </c>
      <c r="B3132" s="7">
        <v>3.21</v>
      </c>
    </row>
    <row r="3133" spans="1:2" x14ac:dyDescent="0.25">
      <c r="A3133" s="12">
        <v>40011</v>
      </c>
      <c r="B3133" s="7">
        <v>3.39</v>
      </c>
    </row>
    <row r="3134" spans="1:2" x14ac:dyDescent="0.25">
      <c r="A3134" s="12">
        <v>40014</v>
      </c>
      <c r="B3134" s="7">
        <v>3.49</v>
      </c>
    </row>
    <row r="3135" spans="1:2" x14ac:dyDescent="0.25">
      <c r="A3135" s="12">
        <v>40015</v>
      </c>
      <c r="B3135" s="7">
        <v>3.48</v>
      </c>
    </row>
    <row r="3136" spans="1:2" x14ac:dyDescent="0.25">
      <c r="A3136" s="12">
        <v>40016</v>
      </c>
      <c r="B3136" s="7">
        <v>3.49</v>
      </c>
    </row>
    <row r="3137" spans="1:2" x14ac:dyDescent="0.25">
      <c r="A3137" s="12">
        <v>40017</v>
      </c>
      <c r="B3137" s="7">
        <v>3.66</v>
      </c>
    </row>
    <row r="3138" spans="1:2" x14ac:dyDescent="0.25">
      <c r="A3138" s="12">
        <v>40018</v>
      </c>
      <c r="B3138" s="7">
        <v>3.37</v>
      </c>
    </row>
    <row r="3139" spans="1:2" x14ac:dyDescent="0.25">
      <c r="A3139" s="12">
        <v>40021</v>
      </c>
      <c r="B3139" s="7">
        <v>3.46</v>
      </c>
    </row>
    <row r="3140" spans="1:2" x14ac:dyDescent="0.25">
      <c r="A3140" s="12">
        <v>40022</v>
      </c>
      <c r="B3140" s="7">
        <v>3.49</v>
      </c>
    </row>
    <row r="3141" spans="1:2" x14ac:dyDescent="0.25">
      <c r="A3141" s="12">
        <v>40023</v>
      </c>
      <c r="B3141" s="7">
        <v>3.41</v>
      </c>
    </row>
    <row r="3142" spans="1:2" x14ac:dyDescent="0.25">
      <c r="A3142" s="12">
        <v>40024</v>
      </c>
      <c r="B3142" s="7">
        <v>3.34</v>
      </c>
    </row>
    <row r="3143" spans="1:2" x14ac:dyDescent="0.25">
      <c r="A3143" s="12">
        <v>40025</v>
      </c>
      <c r="B3143" s="7">
        <v>3.34</v>
      </c>
    </row>
    <row r="3144" spans="1:2" x14ac:dyDescent="0.25">
      <c r="A3144" s="12">
        <v>40028</v>
      </c>
      <c r="B3144" s="7">
        <v>3.43</v>
      </c>
    </row>
    <row r="3145" spans="1:2" x14ac:dyDescent="0.25">
      <c r="A3145" s="12">
        <v>40029</v>
      </c>
      <c r="B3145" s="7">
        <v>3.53</v>
      </c>
    </row>
    <row r="3146" spans="1:2" x14ac:dyDescent="0.25">
      <c r="A3146" s="12">
        <v>40030</v>
      </c>
      <c r="B3146" s="7">
        <v>3.61</v>
      </c>
    </row>
    <row r="3147" spans="1:2" x14ac:dyDescent="0.25">
      <c r="A3147" s="12">
        <v>40031</v>
      </c>
      <c r="B3147" s="7">
        <v>3.78</v>
      </c>
    </row>
    <row r="3148" spans="1:2" x14ac:dyDescent="0.25">
      <c r="A3148" s="12">
        <v>40032</v>
      </c>
      <c r="B3148" s="7">
        <v>3.57</v>
      </c>
    </row>
    <row r="3149" spans="1:2" x14ac:dyDescent="0.25">
      <c r="A3149" s="12">
        <v>40035</v>
      </c>
      <c r="B3149" s="7">
        <v>3.55</v>
      </c>
    </row>
    <row r="3150" spans="1:2" x14ac:dyDescent="0.25">
      <c r="A3150" s="12">
        <v>40036</v>
      </c>
      <c r="B3150" s="7">
        <v>3.54</v>
      </c>
    </row>
    <row r="3151" spans="1:2" x14ac:dyDescent="0.25">
      <c r="A3151" s="12">
        <v>40037</v>
      </c>
      <c r="B3151" s="7">
        <v>3.36</v>
      </c>
    </row>
    <row r="3152" spans="1:2" x14ac:dyDescent="0.25">
      <c r="A3152" s="12">
        <v>40038</v>
      </c>
      <c r="B3152" s="7">
        <v>3.34</v>
      </c>
    </row>
    <row r="3153" spans="1:2" x14ac:dyDescent="0.25">
      <c r="A3153" s="12">
        <v>40039</v>
      </c>
      <c r="B3153" s="7">
        <v>3.18</v>
      </c>
    </row>
    <row r="3154" spans="1:2" x14ac:dyDescent="0.25">
      <c r="A3154" s="12">
        <v>40042</v>
      </c>
      <c r="B3154" s="7">
        <v>3.11</v>
      </c>
    </row>
    <row r="3155" spans="1:2" x14ac:dyDescent="0.25">
      <c r="A3155" s="12">
        <v>40043</v>
      </c>
      <c r="B3155" s="7">
        <v>3.12</v>
      </c>
    </row>
    <row r="3156" spans="1:2" x14ac:dyDescent="0.25">
      <c r="A3156" s="12">
        <v>40044</v>
      </c>
      <c r="B3156" s="7">
        <v>3.03</v>
      </c>
    </row>
    <row r="3157" spans="1:2" x14ac:dyDescent="0.25">
      <c r="A3157" s="12">
        <v>40045</v>
      </c>
      <c r="B3157" s="7">
        <v>3.03</v>
      </c>
    </row>
    <row r="3158" spans="1:2" x14ac:dyDescent="0.25">
      <c r="A3158" s="12">
        <v>40046</v>
      </c>
      <c r="B3158" s="7">
        <v>2.78</v>
      </c>
    </row>
    <row r="3159" spans="1:2" x14ac:dyDescent="0.25">
      <c r="A3159" s="12">
        <v>40049</v>
      </c>
      <c r="B3159" s="7">
        <v>2.69</v>
      </c>
    </row>
    <row r="3160" spans="1:2" x14ac:dyDescent="0.25">
      <c r="A3160" s="12">
        <v>40050</v>
      </c>
      <c r="B3160" s="7">
        <v>2.85</v>
      </c>
    </row>
    <row r="3161" spans="1:2" x14ac:dyDescent="0.25">
      <c r="A3161" s="12">
        <v>40051</v>
      </c>
      <c r="B3161" s="7">
        <v>2.76</v>
      </c>
    </row>
    <row r="3162" spans="1:2" x14ac:dyDescent="0.25">
      <c r="A3162" s="12">
        <v>40052</v>
      </c>
      <c r="B3162" s="7">
        <v>2.76</v>
      </c>
    </row>
    <row r="3163" spans="1:2" x14ac:dyDescent="0.25">
      <c r="A3163" s="12">
        <v>40053</v>
      </c>
      <c r="B3163" s="7">
        <v>2.52</v>
      </c>
    </row>
    <row r="3164" spans="1:2" x14ac:dyDescent="0.25">
      <c r="A3164" s="12">
        <v>40056</v>
      </c>
      <c r="B3164" s="7">
        <v>2.42</v>
      </c>
    </row>
    <row r="3165" spans="1:2" x14ac:dyDescent="0.25">
      <c r="A3165" s="12">
        <v>40057</v>
      </c>
      <c r="B3165" s="7">
        <v>2.36</v>
      </c>
    </row>
    <row r="3166" spans="1:2" x14ac:dyDescent="0.25">
      <c r="A3166" s="12">
        <v>40058</v>
      </c>
      <c r="B3166" s="7">
        <v>2.25</v>
      </c>
    </row>
    <row r="3167" spans="1:2" x14ac:dyDescent="0.25">
      <c r="A3167" s="12">
        <v>40059</v>
      </c>
      <c r="B3167" s="7">
        <v>2.06</v>
      </c>
    </row>
    <row r="3168" spans="1:2" x14ac:dyDescent="0.25">
      <c r="A3168" s="12">
        <v>40060</v>
      </c>
      <c r="B3168" s="7">
        <v>1.83</v>
      </c>
    </row>
    <row r="3169" spans="1:2" x14ac:dyDescent="0.25">
      <c r="A3169" s="12">
        <v>40064</v>
      </c>
      <c r="B3169" s="7">
        <v>2.4300000000000002</v>
      </c>
    </row>
    <row r="3170" spans="1:2" x14ac:dyDescent="0.25">
      <c r="A3170" s="12">
        <v>40065</v>
      </c>
      <c r="B3170" s="7">
        <v>2.72</v>
      </c>
    </row>
    <row r="3171" spans="1:2" x14ac:dyDescent="0.25">
      <c r="A3171" s="12">
        <v>40066</v>
      </c>
      <c r="B3171" s="7">
        <v>2.68</v>
      </c>
    </row>
    <row r="3172" spans="1:2" x14ac:dyDescent="0.25">
      <c r="A3172" s="12">
        <v>40067</v>
      </c>
      <c r="B3172" s="7">
        <v>2.94</v>
      </c>
    </row>
    <row r="3173" spans="1:2" x14ac:dyDescent="0.25">
      <c r="A3173" s="12">
        <v>40070</v>
      </c>
      <c r="B3173" s="7">
        <v>2.84</v>
      </c>
    </row>
    <row r="3174" spans="1:2" x14ac:dyDescent="0.25">
      <c r="A3174" s="12">
        <v>40071</v>
      </c>
      <c r="B3174" s="7">
        <v>3.21</v>
      </c>
    </row>
    <row r="3175" spans="1:2" x14ac:dyDescent="0.25">
      <c r="A3175" s="12">
        <v>40072</v>
      </c>
      <c r="B3175" s="7">
        <v>3.28</v>
      </c>
    </row>
    <row r="3176" spans="1:2" x14ac:dyDescent="0.25">
      <c r="A3176" s="12">
        <v>40073</v>
      </c>
      <c r="B3176" s="7">
        <v>3.5</v>
      </c>
    </row>
    <row r="3177" spans="1:2" x14ac:dyDescent="0.25">
      <c r="A3177" s="12">
        <v>40074</v>
      </c>
      <c r="B3177" s="7">
        <v>3.21</v>
      </c>
    </row>
    <row r="3178" spans="1:2" x14ac:dyDescent="0.25">
      <c r="A3178" s="12">
        <v>40077</v>
      </c>
      <c r="B3178" s="7">
        <v>3.35</v>
      </c>
    </row>
    <row r="3179" spans="1:2" x14ac:dyDescent="0.25">
      <c r="A3179" s="12">
        <v>40078</v>
      </c>
      <c r="B3179" s="7">
        <v>3.37</v>
      </c>
    </row>
    <row r="3180" spans="1:2" x14ac:dyDescent="0.25">
      <c r="A3180" s="12">
        <v>40079</v>
      </c>
      <c r="B3180" s="7">
        <v>3.43</v>
      </c>
    </row>
    <row r="3181" spans="1:2" x14ac:dyDescent="0.25">
      <c r="A3181" s="12">
        <v>40080</v>
      </c>
      <c r="B3181" s="7">
        <v>3.56</v>
      </c>
    </row>
    <row r="3182" spans="1:2" x14ac:dyDescent="0.25">
      <c r="A3182" s="12">
        <v>40081</v>
      </c>
      <c r="B3182" s="7">
        <v>3.61</v>
      </c>
    </row>
    <row r="3183" spans="1:2" x14ac:dyDescent="0.25">
      <c r="A3183" s="12">
        <v>40084</v>
      </c>
      <c r="B3183" s="7">
        <v>3.54</v>
      </c>
    </row>
    <row r="3184" spans="1:2" x14ac:dyDescent="0.25">
      <c r="A3184" s="12">
        <v>40085</v>
      </c>
      <c r="B3184" s="7">
        <v>3.3</v>
      </c>
    </row>
    <row r="3185" spans="1:2" x14ac:dyDescent="0.25">
      <c r="A3185" s="12">
        <v>40086</v>
      </c>
      <c r="B3185" s="7">
        <v>3.25</v>
      </c>
    </row>
    <row r="3186" spans="1:2" x14ac:dyDescent="0.25">
      <c r="A3186" s="12">
        <v>40087</v>
      </c>
      <c r="B3186" s="7">
        <v>2.91</v>
      </c>
    </row>
    <row r="3187" spans="1:2" x14ac:dyDescent="0.25">
      <c r="A3187" s="12">
        <v>40088</v>
      </c>
      <c r="B3187" s="7">
        <v>2.3199999999999998</v>
      </c>
    </row>
    <row r="3188" spans="1:2" x14ac:dyDescent="0.25">
      <c r="A3188" s="12">
        <v>40091</v>
      </c>
      <c r="B3188" s="7">
        <v>2.89</v>
      </c>
    </row>
    <row r="3189" spans="1:2" x14ac:dyDescent="0.25">
      <c r="A3189" s="12">
        <v>40092</v>
      </c>
      <c r="B3189" s="7">
        <v>3.23</v>
      </c>
    </row>
    <row r="3190" spans="1:2" x14ac:dyDescent="0.25">
      <c r="A3190" s="12">
        <v>40093</v>
      </c>
      <c r="B3190" s="7">
        <v>3.7</v>
      </c>
    </row>
    <row r="3191" spans="1:2" x14ac:dyDescent="0.25">
      <c r="A3191" s="12">
        <v>40094</v>
      </c>
      <c r="B3191" s="7">
        <v>4.24</v>
      </c>
    </row>
    <row r="3192" spans="1:2" x14ac:dyDescent="0.25">
      <c r="A3192" s="12">
        <v>40095</v>
      </c>
      <c r="B3192" s="7">
        <v>3.92</v>
      </c>
    </row>
    <row r="3193" spans="1:2" x14ac:dyDescent="0.25">
      <c r="A3193" s="12">
        <v>40098</v>
      </c>
      <c r="B3193" s="7">
        <v>3.96</v>
      </c>
    </row>
    <row r="3194" spans="1:2" x14ac:dyDescent="0.25">
      <c r="A3194" s="12">
        <v>40099</v>
      </c>
      <c r="B3194" s="7">
        <v>4.03</v>
      </c>
    </row>
    <row r="3195" spans="1:2" x14ac:dyDescent="0.25">
      <c r="A3195" s="12">
        <v>40100</v>
      </c>
      <c r="B3195" s="7">
        <v>3.82</v>
      </c>
    </row>
    <row r="3196" spans="1:2" x14ac:dyDescent="0.25">
      <c r="A3196" s="12">
        <v>40101</v>
      </c>
      <c r="B3196" s="7">
        <v>3.88</v>
      </c>
    </row>
    <row r="3197" spans="1:2" x14ac:dyDescent="0.25">
      <c r="A3197" s="12">
        <v>40102</v>
      </c>
      <c r="B3197" s="7">
        <v>3.94</v>
      </c>
    </row>
    <row r="3198" spans="1:2" x14ac:dyDescent="0.25">
      <c r="A3198" s="12">
        <v>40105</v>
      </c>
      <c r="B3198" s="7">
        <v>4.22</v>
      </c>
    </row>
    <row r="3199" spans="1:2" x14ac:dyDescent="0.25">
      <c r="A3199" s="12">
        <v>40106</v>
      </c>
      <c r="B3199" s="7">
        <v>4.5999999999999996</v>
      </c>
    </row>
    <row r="3200" spans="1:2" x14ac:dyDescent="0.25">
      <c r="A3200" s="12">
        <v>40107</v>
      </c>
      <c r="B3200" s="7">
        <v>4.8</v>
      </c>
    </row>
    <row r="3201" spans="1:2" x14ac:dyDescent="0.25">
      <c r="A3201" s="12">
        <v>40108</v>
      </c>
      <c r="B3201" s="7">
        <v>4.9800000000000004</v>
      </c>
    </row>
    <row r="3202" spans="1:2" x14ac:dyDescent="0.25">
      <c r="A3202" s="12">
        <v>40109</v>
      </c>
      <c r="B3202" s="7">
        <v>4.88</v>
      </c>
    </row>
    <row r="3203" spans="1:2" x14ac:dyDescent="0.25">
      <c r="A3203" s="12">
        <v>40112</v>
      </c>
      <c r="B3203" s="7">
        <v>4.5199999999999996</v>
      </c>
    </row>
    <row r="3204" spans="1:2" x14ac:dyDescent="0.25">
      <c r="A3204" s="12">
        <v>40113</v>
      </c>
      <c r="B3204" s="7">
        <v>4.5199999999999996</v>
      </c>
    </row>
    <row r="3205" spans="1:2" x14ac:dyDescent="0.25">
      <c r="A3205" s="12">
        <v>40114</v>
      </c>
      <c r="B3205" s="7">
        <v>4.59</v>
      </c>
    </row>
    <row r="3206" spans="1:2" x14ac:dyDescent="0.25">
      <c r="A3206" s="12">
        <v>40115</v>
      </c>
      <c r="B3206" s="7">
        <v>4.1100000000000003</v>
      </c>
    </row>
    <row r="3207" spans="1:2" x14ac:dyDescent="0.25">
      <c r="A3207" s="12">
        <v>40116</v>
      </c>
      <c r="B3207" s="7">
        <v>4.1100000000000003</v>
      </c>
    </row>
    <row r="3208" spans="1:2" x14ac:dyDescent="0.25">
      <c r="A3208" s="12">
        <v>40119</v>
      </c>
      <c r="B3208" s="7">
        <v>4.32</v>
      </c>
    </row>
    <row r="3209" spans="1:2" x14ac:dyDescent="0.25">
      <c r="A3209" s="12">
        <v>40120</v>
      </c>
      <c r="B3209" s="7">
        <v>4.33</v>
      </c>
    </row>
    <row r="3210" spans="1:2" x14ac:dyDescent="0.25">
      <c r="A3210" s="12">
        <v>40121</v>
      </c>
      <c r="B3210" s="7">
        <v>4.49</v>
      </c>
    </row>
    <row r="3211" spans="1:2" x14ac:dyDescent="0.25">
      <c r="A3211" s="12">
        <v>40122</v>
      </c>
      <c r="B3211" s="7">
        <v>4.3</v>
      </c>
    </row>
    <row r="3212" spans="1:2" x14ac:dyDescent="0.25">
      <c r="A3212" s="12">
        <v>40123</v>
      </c>
      <c r="B3212" s="7">
        <v>3.95</v>
      </c>
    </row>
    <row r="3213" spans="1:2" x14ac:dyDescent="0.25">
      <c r="A3213" s="12">
        <v>40126</v>
      </c>
      <c r="B3213" s="7">
        <v>3.78</v>
      </c>
    </row>
    <row r="3214" spans="1:2" x14ac:dyDescent="0.25">
      <c r="A3214" s="12">
        <v>40127</v>
      </c>
      <c r="B3214" s="7">
        <v>3.76</v>
      </c>
    </row>
    <row r="3215" spans="1:2" x14ac:dyDescent="0.25">
      <c r="A3215" s="12">
        <v>40128</v>
      </c>
      <c r="B3215" s="7">
        <v>3.59</v>
      </c>
    </row>
    <row r="3216" spans="1:2" x14ac:dyDescent="0.25">
      <c r="A3216" s="12">
        <v>40129</v>
      </c>
      <c r="B3216" s="7">
        <v>3.24</v>
      </c>
    </row>
    <row r="3217" spans="1:2" x14ac:dyDescent="0.25">
      <c r="A3217" s="12">
        <v>40130</v>
      </c>
      <c r="B3217" s="7">
        <v>2.5099999999999998</v>
      </c>
    </row>
    <row r="3218" spans="1:2" x14ac:dyDescent="0.25">
      <c r="A3218" s="12">
        <v>40133</v>
      </c>
      <c r="B3218" s="7">
        <v>2.65</v>
      </c>
    </row>
    <row r="3219" spans="1:2" x14ac:dyDescent="0.25">
      <c r="A3219" s="12">
        <v>40134</v>
      </c>
      <c r="B3219" s="7">
        <v>3.47</v>
      </c>
    </row>
    <row r="3220" spans="1:2" x14ac:dyDescent="0.25">
      <c r="A3220" s="12">
        <v>40135</v>
      </c>
      <c r="B3220" s="7">
        <v>3.74</v>
      </c>
    </row>
    <row r="3221" spans="1:2" x14ac:dyDescent="0.25">
      <c r="A3221" s="12">
        <v>40136</v>
      </c>
      <c r="B3221" s="7">
        <v>3.57</v>
      </c>
    </row>
    <row r="3222" spans="1:2" x14ac:dyDescent="0.25">
      <c r="A3222" s="12">
        <v>40137</v>
      </c>
      <c r="B3222" s="7">
        <v>3.09</v>
      </c>
    </row>
    <row r="3223" spans="1:2" x14ac:dyDescent="0.25">
      <c r="A3223" s="12">
        <v>40140</v>
      </c>
      <c r="B3223" s="7">
        <v>3.79</v>
      </c>
    </row>
    <row r="3224" spans="1:2" x14ac:dyDescent="0.25">
      <c r="A3224" s="12">
        <v>40141</v>
      </c>
      <c r="B3224" s="7">
        <v>3.63</v>
      </c>
    </row>
    <row r="3225" spans="1:2" x14ac:dyDescent="0.25">
      <c r="A3225" s="12">
        <v>40142</v>
      </c>
      <c r="B3225" s="7">
        <v>3.32</v>
      </c>
    </row>
    <row r="3226" spans="1:2" x14ac:dyDescent="0.25">
      <c r="A3226" s="12">
        <v>40144</v>
      </c>
      <c r="B3226" s="7">
        <v>3.32</v>
      </c>
    </row>
    <row r="3227" spans="1:2" x14ac:dyDescent="0.25">
      <c r="A3227" s="12">
        <v>40147</v>
      </c>
      <c r="B3227" s="7">
        <v>4.41</v>
      </c>
    </row>
    <row r="3228" spans="1:2" x14ac:dyDescent="0.25">
      <c r="A3228" s="12">
        <v>40148</v>
      </c>
      <c r="B3228" s="7">
        <v>4.3</v>
      </c>
    </row>
    <row r="3229" spans="1:2" x14ac:dyDescent="0.25">
      <c r="A3229" s="12">
        <v>40149</v>
      </c>
      <c r="B3229" s="7">
        <v>4.67</v>
      </c>
    </row>
    <row r="3230" spans="1:2" x14ac:dyDescent="0.25">
      <c r="A3230" s="12">
        <v>40150</v>
      </c>
      <c r="B3230" s="7">
        <v>4.57</v>
      </c>
    </row>
    <row r="3231" spans="1:2" x14ac:dyDescent="0.25">
      <c r="A3231" s="12">
        <v>40151</v>
      </c>
      <c r="B3231" s="7">
        <v>4.53</v>
      </c>
    </row>
    <row r="3232" spans="1:2" x14ac:dyDescent="0.25">
      <c r="A3232" s="12">
        <v>40154</v>
      </c>
      <c r="B3232" s="7">
        <v>4.78</v>
      </c>
    </row>
    <row r="3233" spans="1:2" x14ac:dyDescent="0.25">
      <c r="A3233" s="12">
        <v>40155</v>
      </c>
      <c r="B3233" s="7">
        <v>5.0999999999999996</v>
      </c>
    </row>
    <row r="3234" spans="1:2" x14ac:dyDescent="0.25">
      <c r="A3234" s="12">
        <v>40156</v>
      </c>
      <c r="B3234" s="7">
        <v>5.27</v>
      </c>
    </row>
    <row r="3235" spans="1:2" x14ac:dyDescent="0.25">
      <c r="A3235" s="12">
        <v>40157</v>
      </c>
      <c r="B3235" s="7">
        <v>5.0199999999999996</v>
      </c>
    </row>
    <row r="3236" spans="1:2" x14ac:dyDescent="0.25">
      <c r="A3236" s="12">
        <v>40158</v>
      </c>
      <c r="B3236" s="7">
        <v>5.21</v>
      </c>
    </row>
    <row r="3237" spans="1:2" x14ac:dyDescent="0.25">
      <c r="A3237" s="12">
        <v>40161</v>
      </c>
      <c r="B3237" s="7">
        <v>5.41</v>
      </c>
    </row>
    <row r="3238" spans="1:2" x14ac:dyDescent="0.25">
      <c r="A3238" s="12">
        <v>40162</v>
      </c>
      <c r="B3238" s="7">
        <v>5.53</v>
      </c>
    </row>
    <row r="3239" spans="1:2" x14ac:dyDescent="0.25">
      <c r="A3239" s="12">
        <v>40163</v>
      </c>
      <c r="B3239" s="7">
        <v>5.57</v>
      </c>
    </row>
    <row r="3240" spans="1:2" x14ac:dyDescent="0.25">
      <c r="A3240" s="12">
        <v>40164</v>
      </c>
      <c r="B3240" s="7">
        <v>5.65</v>
      </c>
    </row>
    <row r="3241" spans="1:2" x14ac:dyDescent="0.25">
      <c r="A3241" s="12">
        <v>40165</v>
      </c>
      <c r="B3241" s="7">
        <v>5.87</v>
      </c>
    </row>
    <row r="3242" spans="1:2" x14ac:dyDescent="0.25">
      <c r="A3242" s="12">
        <v>40168</v>
      </c>
      <c r="B3242" s="7">
        <v>5.79</v>
      </c>
    </row>
    <row r="3243" spans="1:2" x14ac:dyDescent="0.25">
      <c r="A3243" s="12">
        <v>40169</v>
      </c>
      <c r="B3243" s="7">
        <v>5.56</v>
      </c>
    </row>
    <row r="3244" spans="1:2" x14ac:dyDescent="0.25">
      <c r="A3244" s="12">
        <v>40170</v>
      </c>
      <c r="B3244" s="7">
        <v>5.55</v>
      </c>
    </row>
    <row r="3245" spans="1:2" x14ac:dyDescent="0.25">
      <c r="A3245" s="12">
        <v>40171</v>
      </c>
      <c r="B3245" s="7">
        <v>5.75</v>
      </c>
    </row>
    <row r="3246" spans="1:2" x14ac:dyDescent="0.25">
      <c r="A3246" s="12">
        <v>40175</v>
      </c>
      <c r="B3246" s="7">
        <v>5.91</v>
      </c>
    </row>
    <row r="3247" spans="1:2" x14ac:dyDescent="0.25">
      <c r="A3247" s="12">
        <v>40176</v>
      </c>
      <c r="B3247" s="7">
        <v>6.01</v>
      </c>
    </row>
    <row r="3248" spans="1:2" x14ac:dyDescent="0.25">
      <c r="A3248" s="12">
        <v>40177</v>
      </c>
      <c r="B3248" s="7">
        <v>5.78</v>
      </c>
    </row>
    <row r="3249" spans="1:2" x14ac:dyDescent="0.25">
      <c r="A3249" s="12">
        <v>40178</v>
      </c>
      <c r="B3249" s="7">
        <v>5.82</v>
      </c>
    </row>
    <row r="3250" spans="1:2" x14ac:dyDescent="0.25">
      <c r="A3250" s="12">
        <v>40182</v>
      </c>
      <c r="B3250" s="7">
        <v>6.09</v>
      </c>
    </row>
    <row r="3251" spans="1:2" x14ac:dyDescent="0.25">
      <c r="A3251" s="12">
        <v>40183</v>
      </c>
      <c r="B3251" s="7">
        <v>6.19</v>
      </c>
    </row>
    <row r="3252" spans="1:2" x14ac:dyDescent="0.25">
      <c r="A3252" s="12">
        <v>40184</v>
      </c>
      <c r="B3252" s="7">
        <v>6.47</v>
      </c>
    </row>
    <row r="3253" spans="1:2" x14ac:dyDescent="0.25">
      <c r="A3253" s="12">
        <v>40185</v>
      </c>
      <c r="B3253" s="7">
        <v>7.51</v>
      </c>
    </row>
    <row r="3254" spans="1:2" x14ac:dyDescent="0.25">
      <c r="A3254" s="12">
        <v>40186</v>
      </c>
      <c r="B3254" s="7">
        <v>6.56</v>
      </c>
    </row>
    <row r="3255" spans="1:2" x14ac:dyDescent="0.25">
      <c r="A3255" s="12">
        <v>40189</v>
      </c>
      <c r="B3255" s="7">
        <v>5.77</v>
      </c>
    </row>
    <row r="3256" spans="1:2" x14ac:dyDescent="0.25">
      <c r="A3256" s="12">
        <v>40190</v>
      </c>
      <c r="B3256" s="7">
        <v>5.57</v>
      </c>
    </row>
    <row r="3257" spans="1:2" x14ac:dyDescent="0.25">
      <c r="A3257" s="12">
        <v>40191</v>
      </c>
      <c r="B3257" s="7">
        <v>5.61</v>
      </c>
    </row>
    <row r="3258" spans="1:2" x14ac:dyDescent="0.25">
      <c r="A3258" s="12">
        <v>40192</v>
      </c>
      <c r="B3258" s="7">
        <v>5.77</v>
      </c>
    </row>
    <row r="3259" spans="1:2" x14ac:dyDescent="0.25">
      <c r="A3259" s="12">
        <v>40193</v>
      </c>
      <c r="B3259" s="7">
        <v>5.66</v>
      </c>
    </row>
    <row r="3260" spans="1:2" x14ac:dyDescent="0.25">
      <c r="A3260" s="12">
        <v>40197</v>
      </c>
      <c r="B3260" s="7">
        <v>5.51</v>
      </c>
    </row>
    <row r="3261" spans="1:2" x14ac:dyDescent="0.25">
      <c r="A3261" s="12">
        <v>40198</v>
      </c>
      <c r="B3261" s="7">
        <v>5.54</v>
      </c>
    </row>
    <row r="3262" spans="1:2" x14ac:dyDescent="0.25">
      <c r="A3262" s="12">
        <v>40199</v>
      </c>
      <c r="B3262" s="7">
        <v>5.52</v>
      </c>
    </row>
    <row r="3263" spans="1:2" x14ac:dyDescent="0.25">
      <c r="A3263" s="12">
        <v>40200</v>
      </c>
      <c r="B3263" s="7">
        <v>5.67</v>
      </c>
    </row>
    <row r="3264" spans="1:2" x14ac:dyDescent="0.25">
      <c r="A3264" s="12">
        <v>40203</v>
      </c>
      <c r="B3264" s="7">
        <v>5.76</v>
      </c>
    </row>
    <row r="3265" spans="1:2" x14ac:dyDescent="0.25">
      <c r="A3265" s="12">
        <v>40204</v>
      </c>
      <c r="B3265" s="7">
        <v>5.61</v>
      </c>
    </row>
    <row r="3266" spans="1:2" x14ac:dyDescent="0.25">
      <c r="A3266" s="12">
        <v>40205</v>
      </c>
      <c r="B3266" s="7">
        <v>5.42</v>
      </c>
    </row>
    <row r="3267" spans="1:2" x14ac:dyDescent="0.25">
      <c r="A3267" s="12">
        <v>40206</v>
      </c>
      <c r="B3267" s="7">
        <v>5.32</v>
      </c>
    </row>
    <row r="3268" spans="1:2" x14ac:dyDescent="0.25">
      <c r="A3268" s="12">
        <v>40207</v>
      </c>
      <c r="B3268" s="7">
        <v>5.26</v>
      </c>
    </row>
    <row r="3269" spans="1:2" x14ac:dyDescent="0.25">
      <c r="A3269" s="12">
        <v>40210</v>
      </c>
      <c r="B3269" s="7">
        <v>5.3</v>
      </c>
    </row>
    <row r="3270" spans="1:2" x14ac:dyDescent="0.25">
      <c r="A3270" s="12">
        <v>40211</v>
      </c>
      <c r="B3270" s="7">
        <v>5.47</v>
      </c>
    </row>
    <row r="3271" spans="1:2" x14ac:dyDescent="0.25">
      <c r="A3271" s="12">
        <v>40212</v>
      </c>
      <c r="B3271" s="7">
        <v>5.51</v>
      </c>
    </row>
    <row r="3272" spans="1:2" x14ac:dyDescent="0.25">
      <c r="A3272" s="12">
        <v>40213</v>
      </c>
      <c r="B3272" s="7">
        <v>5.47</v>
      </c>
    </row>
    <row r="3273" spans="1:2" x14ac:dyDescent="0.25">
      <c r="A3273" s="12">
        <v>40214</v>
      </c>
      <c r="B3273" s="7">
        <v>5.61</v>
      </c>
    </row>
    <row r="3274" spans="1:2" x14ac:dyDescent="0.25">
      <c r="A3274" s="12">
        <v>40217</v>
      </c>
      <c r="B3274" s="7">
        <v>5.73</v>
      </c>
    </row>
    <row r="3275" spans="1:2" x14ac:dyDescent="0.25">
      <c r="A3275" s="12">
        <v>40218</v>
      </c>
      <c r="B3275" s="7">
        <v>5.54</v>
      </c>
    </row>
    <row r="3276" spans="1:2" x14ac:dyDescent="0.25">
      <c r="A3276" s="12">
        <v>40219</v>
      </c>
      <c r="B3276" s="7">
        <v>5.48</v>
      </c>
    </row>
    <row r="3277" spans="1:2" x14ac:dyDescent="0.25">
      <c r="A3277" s="12">
        <v>40220</v>
      </c>
      <c r="B3277" s="7">
        <v>5.53</v>
      </c>
    </row>
    <row r="3278" spans="1:2" x14ac:dyDescent="0.25">
      <c r="A3278" s="12">
        <v>40221</v>
      </c>
      <c r="B3278" s="7">
        <v>5.48</v>
      </c>
    </row>
    <row r="3279" spans="1:2" x14ac:dyDescent="0.25">
      <c r="A3279" s="12">
        <v>40225</v>
      </c>
      <c r="B3279" s="7">
        <v>5.65</v>
      </c>
    </row>
    <row r="3280" spans="1:2" x14ac:dyDescent="0.25">
      <c r="A3280" s="12">
        <v>40226</v>
      </c>
      <c r="B3280" s="7">
        <v>5.47</v>
      </c>
    </row>
    <row r="3281" spans="1:2" x14ac:dyDescent="0.25">
      <c r="A3281" s="12">
        <v>40227</v>
      </c>
      <c r="B3281" s="7">
        <v>5.4</v>
      </c>
    </row>
    <row r="3282" spans="1:2" x14ac:dyDescent="0.25">
      <c r="A3282" s="12">
        <v>40228</v>
      </c>
      <c r="B3282" s="7">
        <v>5.0999999999999996</v>
      </c>
    </row>
    <row r="3283" spans="1:2" x14ac:dyDescent="0.25">
      <c r="A3283" s="12">
        <v>40231</v>
      </c>
      <c r="B3283" s="7">
        <v>4.92</v>
      </c>
    </row>
    <row r="3284" spans="1:2" x14ac:dyDescent="0.25">
      <c r="A3284" s="12">
        <v>40232</v>
      </c>
      <c r="B3284" s="7">
        <v>4.91</v>
      </c>
    </row>
    <row r="3285" spans="1:2" x14ac:dyDescent="0.25">
      <c r="A3285" s="12">
        <v>40233</v>
      </c>
      <c r="B3285" s="7">
        <v>4.91</v>
      </c>
    </row>
    <row r="3286" spans="1:2" x14ac:dyDescent="0.25">
      <c r="A3286" s="12">
        <v>40234</v>
      </c>
      <c r="B3286" s="7">
        <v>4.84</v>
      </c>
    </row>
    <row r="3287" spans="1:2" x14ac:dyDescent="0.25">
      <c r="A3287" s="12">
        <v>40235</v>
      </c>
      <c r="B3287" s="7">
        <v>4.76</v>
      </c>
    </row>
    <row r="3288" spans="1:2" x14ac:dyDescent="0.25">
      <c r="A3288" s="12">
        <v>40238</v>
      </c>
      <c r="B3288" s="7">
        <v>4.83</v>
      </c>
    </row>
    <row r="3289" spans="1:2" x14ac:dyDescent="0.25">
      <c r="A3289" s="12">
        <v>40239</v>
      </c>
      <c r="B3289" s="7">
        <v>4.78</v>
      </c>
    </row>
    <row r="3290" spans="1:2" x14ac:dyDescent="0.25">
      <c r="A3290" s="12">
        <v>40240</v>
      </c>
      <c r="B3290" s="7">
        <v>4.76</v>
      </c>
    </row>
    <row r="3291" spans="1:2" x14ac:dyDescent="0.25">
      <c r="A3291" s="12">
        <v>40241</v>
      </c>
      <c r="B3291" s="7">
        <v>4.78</v>
      </c>
    </row>
    <row r="3292" spans="1:2" x14ac:dyDescent="0.25">
      <c r="A3292" s="12">
        <v>40242</v>
      </c>
      <c r="B3292" s="7">
        <v>4.5599999999999996</v>
      </c>
    </row>
    <row r="3293" spans="1:2" x14ac:dyDescent="0.25">
      <c r="A3293" s="12">
        <v>40245</v>
      </c>
      <c r="B3293" s="7">
        <v>4.47</v>
      </c>
    </row>
    <row r="3294" spans="1:2" x14ac:dyDescent="0.25">
      <c r="A3294" s="12">
        <v>40246</v>
      </c>
      <c r="B3294" s="7">
        <v>4.51</v>
      </c>
    </row>
    <row r="3295" spans="1:2" x14ac:dyDescent="0.25">
      <c r="A3295" s="12">
        <v>40247</v>
      </c>
      <c r="B3295" s="7">
        <v>4.4400000000000004</v>
      </c>
    </row>
    <row r="3296" spans="1:2" x14ac:dyDescent="0.25">
      <c r="A3296" s="12">
        <v>40248</v>
      </c>
      <c r="B3296" s="7">
        <v>4.47</v>
      </c>
    </row>
    <row r="3297" spans="1:2" x14ac:dyDescent="0.25">
      <c r="A3297" s="12">
        <v>40249</v>
      </c>
      <c r="B3297" s="7">
        <v>4.3499999999999996</v>
      </c>
    </row>
    <row r="3298" spans="1:2" x14ac:dyDescent="0.25">
      <c r="A3298" s="12">
        <v>40252</v>
      </c>
      <c r="B3298" s="7">
        <v>4.29</v>
      </c>
    </row>
    <row r="3299" spans="1:2" x14ac:dyDescent="0.25">
      <c r="A3299" s="12">
        <v>40253</v>
      </c>
      <c r="B3299" s="7">
        <v>4.38</v>
      </c>
    </row>
    <row r="3300" spans="1:2" x14ac:dyDescent="0.25">
      <c r="A3300" s="12">
        <v>40254</v>
      </c>
      <c r="B3300" s="7">
        <v>4.2699999999999996</v>
      </c>
    </row>
    <row r="3301" spans="1:2" x14ac:dyDescent="0.25">
      <c r="A3301" s="12">
        <v>40255</v>
      </c>
      <c r="B3301" s="7">
        <v>4.1900000000000004</v>
      </c>
    </row>
    <row r="3302" spans="1:2" x14ac:dyDescent="0.25">
      <c r="A3302" s="12">
        <v>40256</v>
      </c>
      <c r="B3302" s="7">
        <v>4.01</v>
      </c>
    </row>
    <row r="3303" spans="1:2" x14ac:dyDescent="0.25">
      <c r="A3303" s="12">
        <v>40259</v>
      </c>
      <c r="B3303" s="7">
        <v>4.0199999999999996</v>
      </c>
    </row>
    <row r="3304" spans="1:2" x14ac:dyDescent="0.25">
      <c r="A3304" s="12">
        <v>40260</v>
      </c>
      <c r="B3304" s="7">
        <v>4.08</v>
      </c>
    </row>
    <row r="3305" spans="1:2" x14ac:dyDescent="0.25">
      <c r="A3305" s="12">
        <v>40261</v>
      </c>
      <c r="B3305" s="7">
        <v>4.0199999999999996</v>
      </c>
    </row>
    <row r="3306" spans="1:2" x14ac:dyDescent="0.25">
      <c r="A3306" s="12">
        <v>40262</v>
      </c>
      <c r="B3306" s="7">
        <v>4.01</v>
      </c>
    </row>
    <row r="3307" spans="1:2" x14ac:dyDescent="0.25">
      <c r="A3307" s="12">
        <v>40263</v>
      </c>
      <c r="B3307" s="7">
        <v>3.92</v>
      </c>
    </row>
    <row r="3308" spans="1:2" x14ac:dyDescent="0.25">
      <c r="A3308" s="12">
        <v>40266</v>
      </c>
      <c r="B3308" s="7">
        <v>3.83</v>
      </c>
    </row>
    <row r="3309" spans="1:2" x14ac:dyDescent="0.25">
      <c r="A3309" s="12">
        <v>40267</v>
      </c>
      <c r="B3309" s="7">
        <v>3.79</v>
      </c>
    </row>
    <row r="3310" spans="1:2" x14ac:dyDescent="0.25">
      <c r="A3310" s="12">
        <v>40268</v>
      </c>
      <c r="B3310" s="7">
        <v>3.93</v>
      </c>
    </row>
    <row r="3311" spans="1:2" x14ac:dyDescent="0.25">
      <c r="A3311" s="12">
        <v>40269</v>
      </c>
      <c r="B3311" s="7">
        <v>3.72</v>
      </c>
    </row>
    <row r="3312" spans="1:2" x14ac:dyDescent="0.25">
      <c r="A3312" s="12">
        <v>40273</v>
      </c>
      <c r="B3312" s="7">
        <v>3.93</v>
      </c>
    </row>
    <row r="3313" spans="1:2" x14ac:dyDescent="0.25">
      <c r="A3313" s="12">
        <v>40274</v>
      </c>
      <c r="B3313" s="7">
        <v>4.16</v>
      </c>
    </row>
    <row r="3314" spans="1:2" x14ac:dyDescent="0.25">
      <c r="A3314" s="12">
        <v>40275</v>
      </c>
      <c r="B3314" s="7">
        <v>4.08</v>
      </c>
    </row>
    <row r="3315" spans="1:2" x14ac:dyDescent="0.25">
      <c r="A3315" s="12">
        <v>40276</v>
      </c>
      <c r="B3315" s="7">
        <v>3.92</v>
      </c>
    </row>
    <row r="3316" spans="1:2" x14ac:dyDescent="0.25">
      <c r="A3316" s="12">
        <v>40277</v>
      </c>
      <c r="B3316" s="7">
        <v>3.9</v>
      </c>
    </row>
    <row r="3317" spans="1:2" x14ac:dyDescent="0.25">
      <c r="A3317" s="12">
        <v>40280</v>
      </c>
      <c r="B3317" s="7">
        <v>4.04</v>
      </c>
    </row>
    <row r="3318" spans="1:2" x14ac:dyDescent="0.25">
      <c r="A3318" s="12">
        <v>40281</v>
      </c>
      <c r="B3318" s="7">
        <v>3.97</v>
      </c>
    </row>
    <row r="3319" spans="1:2" x14ac:dyDescent="0.25">
      <c r="A3319" s="12">
        <v>40282</v>
      </c>
      <c r="B3319" s="7">
        <v>4.1500000000000004</v>
      </c>
    </row>
    <row r="3320" spans="1:2" x14ac:dyDescent="0.25">
      <c r="A3320" s="12">
        <v>40283</v>
      </c>
      <c r="B3320" s="7">
        <v>4.16</v>
      </c>
    </row>
    <row r="3321" spans="1:2" x14ac:dyDescent="0.25">
      <c r="A3321" s="12">
        <v>40284</v>
      </c>
      <c r="B3321" s="7">
        <v>3.97</v>
      </c>
    </row>
    <row r="3322" spans="1:2" x14ac:dyDescent="0.25">
      <c r="A3322" s="12">
        <v>40287</v>
      </c>
      <c r="B3322" s="7">
        <v>4.0199999999999996</v>
      </c>
    </row>
    <row r="3323" spans="1:2" x14ac:dyDescent="0.25">
      <c r="A3323" s="12">
        <v>40288</v>
      </c>
      <c r="B3323" s="7">
        <v>3.93</v>
      </c>
    </row>
    <row r="3324" spans="1:2" x14ac:dyDescent="0.25">
      <c r="A3324" s="12">
        <v>40289</v>
      </c>
      <c r="B3324" s="7">
        <v>3.96</v>
      </c>
    </row>
    <row r="3325" spans="1:2" x14ac:dyDescent="0.25">
      <c r="A3325" s="12">
        <v>40290</v>
      </c>
      <c r="B3325" s="7">
        <v>3.95</v>
      </c>
    </row>
    <row r="3326" spans="1:2" x14ac:dyDescent="0.25">
      <c r="A3326" s="12">
        <v>40291</v>
      </c>
      <c r="B3326" s="7">
        <v>4.07</v>
      </c>
    </row>
    <row r="3327" spans="1:2" x14ac:dyDescent="0.25">
      <c r="A3327" s="12">
        <v>40294</v>
      </c>
      <c r="B3327" s="7">
        <v>4.2300000000000004</v>
      </c>
    </row>
    <row r="3328" spans="1:2" x14ac:dyDescent="0.25">
      <c r="A3328" s="12">
        <v>40295</v>
      </c>
      <c r="B3328" s="7">
        <v>4.18</v>
      </c>
    </row>
    <row r="3329" spans="1:2" x14ac:dyDescent="0.25">
      <c r="A3329" s="12">
        <v>40296</v>
      </c>
      <c r="B3329" s="7">
        <v>4.1900000000000004</v>
      </c>
    </row>
    <row r="3330" spans="1:2" x14ac:dyDescent="0.25">
      <c r="A3330" s="12">
        <v>40297</v>
      </c>
      <c r="B3330" s="7">
        <v>4.24</v>
      </c>
    </row>
    <row r="3331" spans="1:2" x14ac:dyDescent="0.25">
      <c r="A3331" s="12">
        <v>40298</v>
      </c>
      <c r="B3331" s="7">
        <v>3.94</v>
      </c>
    </row>
    <row r="3332" spans="1:2" x14ac:dyDescent="0.25">
      <c r="A3332" s="12">
        <v>40301</v>
      </c>
      <c r="B3332" s="7">
        <v>3.86</v>
      </c>
    </row>
    <row r="3333" spans="1:2" x14ac:dyDescent="0.25">
      <c r="A3333" s="12">
        <v>40302</v>
      </c>
      <c r="B3333" s="7">
        <v>3.96</v>
      </c>
    </row>
    <row r="3334" spans="1:2" x14ac:dyDescent="0.25">
      <c r="A3334" s="12">
        <v>40303</v>
      </c>
      <c r="B3334" s="7">
        <v>4</v>
      </c>
    </row>
    <row r="3335" spans="1:2" x14ac:dyDescent="0.25">
      <c r="A3335" s="12">
        <v>40304</v>
      </c>
      <c r="B3335" s="7">
        <v>3.97</v>
      </c>
    </row>
    <row r="3336" spans="1:2" x14ac:dyDescent="0.25">
      <c r="A3336" s="12">
        <v>40305</v>
      </c>
      <c r="B3336" s="7">
        <v>3.91</v>
      </c>
    </row>
    <row r="3337" spans="1:2" x14ac:dyDescent="0.25">
      <c r="A3337" s="12">
        <v>40308</v>
      </c>
      <c r="B3337" s="7">
        <v>4.08</v>
      </c>
    </row>
    <row r="3338" spans="1:2" x14ac:dyDescent="0.25">
      <c r="A3338" s="12">
        <v>40309</v>
      </c>
      <c r="B3338" s="7">
        <v>4.1500000000000004</v>
      </c>
    </row>
    <row r="3339" spans="1:2" x14ac:dyDescent="0.25">
      <c r="A3339" s="12">
        <v>40310</v>
      </c>
      <c r="B3339" s="7">
        <v>4.18</v>
      </c>
    </row>
    <row r="3340" spans="1:2" x14ac:dyDescent="0.25">
      <c r="A3340" s="12">
        <v>40311</v>
      </c>
      <c r="B3340" s="7">
        <v>4.26</v>
      </c>
    </row>
    <row r="3341" spans="1:2" x14ac:dyDescent="0.25">
      <c r="A3341" s="12">
        <v>40312</v>
      </c>
      <c r="B3341" s="7">
        <v>4.2699999999999996</v>
      </c>
    </row>
    <row r="3342" spans="1:2" x14ac:dyDescent="0.25">
      <c r="A3342" s="12">
        <v>40315</v>
      </c>
      <c r="B3342" s="7">
        <v>4.34</v>
      </c>
    </row>
    <row r="3343" spans="1:2" x14ac:dyDescent="0.25">
      <c r="A3343" s="12">
        <v>40316</v>
      </c>
      <c r="B3343" s="7">
        <v>4.42</v>
      </c>
    </row>
    <row r="3344" spans="1:2" x14ac:dyDescent="0.25">
      <c r="A3344" s="12">
        <v>40317</v>
      </c>
      <c r="B3344" s="7">
        <v>4.28</v>
      </c>
    </row>
    <row r="3345" spans="1:2" x14ac:dyDescent="0.25">
      <c r="A3345" s="12">
        <v>40318</v>
      </c>
      <c r="B3345" s="7">
        <v>4.12</v>
      </c>
    </row>
    <row r="3346" spans="1:2" x14ac:dyDescent="0.25">
      <c r="A3346" s="12">
        <v>40319</v>
      </c>
      <c r="B3346" s="7">
        <v>4.12</v>
      </c>
    </row>
    <row r="3347" spans="1:2" x14ac:dyDescent="0.25">
      <c r="A3347" s="12">
        <v>40322</v>
      </c>
      <c r="B3347" s="7">
        <v>4.08</v>
      </c>
    </row>
    <row r="3348" spans="1:2" x14ac:dyDescent="0.25">
      <c r="A3348" s="12">
        <v>40323</v>
      </c>
      <c r="B3348" s="7">
        <v>4.08</v>
      </c>
    </row>
    <row r="3349" spans="1:2" x14ac:dyDescent="0.25">
      <c r="A3349" s="12">
        <v>40324</v>
      </c>
      <c r="B3349" s="7">
        <v>4.1900000000000004</v>
      </c>
    </row>
    <row r="3350" spans="1:2" x14ac:dyDescent="0.25">
      <c r="A3350" s="12">
        <v>40325</v>
      </c>
      <c r="B3350" s="7">
        <v>4.22</v>
      </c>
    </row>
    <row r="3351" spans="1:2" x14ac:dyDescent="0.25">
      <c r="A3351" s="12">
        <v>40326</v>
      </c>
      <c r="B3351" s="7">
        <v>4.3099999999999996</v>
      </c>
    </row>
    <row r="3352" spans="1:2" x14ac:dyDescent="0.25">
      <c r="A3352" s="12">
        <v>40330</v>
      </c>
      <c r="B3352" s="7">
        <v>4.3899999999999997</v>
      </c>
    </row>
    <row r="3353" spans="1:2" x14ac:dyDescent="0.25">
      <c r="A3353" s="12">
        <v>40331</v>
      </c>
      <c r="B3353" s="7">
        <v>4.32</v>
      </c>
    </row>
    <row r="3354" spans="1:2" x14ac:dyDescent="0.25">
      <c r="A3354" s="12">
        <v>40332</v>
      </c>
      <c r="B3354" s="7">
        <v>4.46</v>
      </c>
    </row>
    <row r="3355" spans="1:2" x14ac:dyDescent="0.25">
      <c r="A3355" s="12">
        <v>40333</v>
      </c>
      <c r="B3355" s="7">
        <v>4.5999999999999996</v>
      </c>
    </row>
    <row r="3356" spans="1:2" x14ac:dyDescent="0.25">
      <c r="A3356" s="12">
        <v>40336</v>
      </c>
      <c r="B3356" s="7">
        <v>4.67</v>
      </c>
    </row>
    <row r="3357" spans="1:2" x14ac:dyDescent="0.25">
      <c r="A3357" s="12">
        <v>40337</v>
      </c>
      <c r="B3357" s="7">
        <v>4.8899999999999997</v>
      </c>
    </row>
    <row r="3358" spans="1:2" x14ac:dyDescent="0.25">
      <c r="A3358" s="12">
        <v>40338</v>
      </c>
      <c r="B3358" s="7">
        <v>4.75</v>
      </c>
    </row>
    <row r="3359" spans="1:2" x14ac:dyDescent="0.25">
      <c r="A3359" s="12">
        <v>40339</v>
      </c>
      <c r="B3359" s="7">
        <v>4.68</v>
      </c>
    </row>
    <row r="3360" spans="1:2" x14ac:dyDescent="0.25">
      <c r="A3360" s="12">
        <v>40340</v>
      </c>
      <c r="B3360" s="7">
        <v>4.68</v>
      </c>
    </row>
    <row r="3361" spans="1:2" x14ac:dyDescent="0.25">
      <c r="A3361" s="12">
        <v>40343</v>
      </c>
      <c r="B3361" s="7">
        <v>4.9400000000000004</v>
      </c>
    </row>
    <row r="3362" spans="1:2" x14ac:dyDescent="0.25">
      <c r="A3362" s="12">
        <v>40344</v>
      </c>
      <c r="B3362" s="7">
        <v>5.1100000000000003</v>
      </c>
    </row>
    <row r="3363" spans="1:2" x14ac:dyDescent="0.25">
      <c r="A3363" s="12">
        <v>40345</v>
      </c>
      <c r="B3363" s="7">
        <v>5.13</v>
      </c>
    </row>
    <row r="3364" spans="1:2" x14ac:dyDescent="0.25">
      <c r="A3364" s="12">
        <v>40346</v>
      </c>
      <c r="B3364" s="7">
        <v>5.14</v>
      </c>
    </row>
    <row r="3365" spans="1:2" x14ac:dyDescent="0.25">
      <c r="A3365" s="12">
        <v>40347</v>
      </c>
      <c r="B3365" s="7">
        <v>5.17</v>
      </c>
    </row>
    <row r="3366" spans="1:2" x14ac:dyDescent="0.25">
      <c r="A3366" s="12">
        <v>40350</v>
      </c>
      <c r="B3366" s="7">
        <v>5.15</v>
      </c>
    </row>
    <row r="3367" spans="1:2" x14ac:dyDescent="0.25">
      <c r="A3367" s="12">
        <v>40351</v>
      </c>
      <c r="B3367" s="7">
        <v>4.87</v>
      </c>
    </row>
    <row r="3368" spans="1:2" x14ac:dyDescent="0.25">
      <c r="A3368" s="12">
        <v>40352</v>
      </c>
      <c r="B3368" s="7">
        <v>4.9000000000000004</v>
      </c>
    </row>
    <row r="3369" spans="1:2" x14ac:dyDescent="0.25">
      <c r="A3369" s="12">
        <v>40353</v>
      </c>
      <c r="B3369" s="7">
        <v>4.88</v>
      </c>
    </row>
    <row r="3370" spans="1:2" x14ac:dyDescent="0.25">
      <c r="A3370" s="12">
        <v>40354</v>
      </c>
      <c r="B3370" s="7">
        <v>4.84</v>
      </c>
    </row>
    <row r="3371" spans="1:2" x14ac:dyDescent="0.25">
      <c r="A3371" s="12">
        <v>40357</v>
      </c>
      <c r="B3371" s="7">
        <v>4.8499999999999996</v>
      </c>
    </row>
    <row r="3372" spans="1:2" x14ac:dyDescent="0.25">
      <c r="A3372" s="12">
        <v>40358</v>
      </c>
      <c r="B3372" s="7">
        <v>4.68</v>
      </c>
    </row>
    <row r="3373" spans="1:2" x14ac:dyDescent="0.25">
      <c r="A3373" s="12">
        <v>40359</v>
      </c>
      <c r="B3373" s="7">
        <v>4.53</v>
      </c>
    </row>
    <row r="3374" spans="1:2" x14ac:dyDescent="0.25">
      <c r="A3374" s="12">
        <v>40360</v>
      </c>
      <c r="B3374" s="7">
        <v>4.54</v>
      </c>
    </row>
    <row r="3375" spans="1:2" x14ac:dyDescent="0.25">
      <c r="A3375" s="12">
        <v>40361</v>
      </c>
      <c r="B3375" s="7">
        <v>4.72</v>
      </c>
    </row>
    <row r="3376" spans="1:2" x14ac:dyDescent="0.25">
      <c r="A3376" s="12">
        <v>40365</v>
      </c>
      <c r="B3376" s="7">
        <v>4.8499999999999996</v>
      </c>
    </row>
    <row r="3377" spans="1:2" x14ac:dyDescent="0.25">
      <c r="A3377" s="12">
        <v>40366</v>
      </c>
      <c r="B3377" s="7">
        <v>4.76</v>
      </c>
    </row>
    <row r="3378" spans="1:2" x14ac:dyDescent="0.25">
      <c r="A3378" s="12">
        <v>40367</v>
      </c>
      <c r="B3378" s="7">
        <v>4.6100000000000003</v>
      </c>
    </row>
    <row r="3379" spans="1:2" x14ac:dyDescent="0.25">
      <c r="A3379" s="12">
        <v>40368</v>
      </c>
      <c r="B3379" s="7">
        <v>4.3600000000000003</v>
      </c>
    </row>
    <row r="3380" spans="1:2" x14ac:dyDescent="0.25">
      <c r="A3380" s="12">
        <v>40371</v>
      </c>
      <c r="B3380" s="7">
        <v>4.42</v>
      </c>
    </row>
    <row r="3381" spans="1:2" x14ac:dyDescent="0.25">
      <c r="A3381" s="12">
        <v>40372</v>
      </c>
      <c r="B3381" s="7">
        <v>4.46</v>
      </c>
    </row>
    <row r="3382" spans="1:2" x14ac:dyDescent="0.25">
      <c r="A3382" s="12">
        <v>40373</v>
      </c>
      <c r="B3382" s="7">
        <v>4.3899999999999997</v>
      </c>
    </row>
    <row r="3383" spans="1:2" x14ac:dyDescent="0.25">
      <c r="A3383" s="12">
        <v>40374</v>
      </c>
      <c r="B3383" s="7">
        <v>4.43</v>
      </c>
    </row>
    <row r="3384" spans="1:2" x14ac:dyDescent="0.25">
      <c r="A3384" s="12">
        <v>40375</v>
      </c>
      <c r="B3384" s="7">
        <v>4.68</v>
      </c>
    </row>
    <row r="3385" spans="1:2" x14ac:dyDescent="0.25">
      <c r="A3385" s="12">
        <v>40378</v>
      </c>
      <c r="B3385" s="7">
        <v>4.5599999999999996</v>
      </c>
    </row>
    <row r="3386" spans="1:2" x14ac:dyDescent="0.25">
      <c r="A3386" s="12">
        <v>40379</v>
      </c>
      <c r="B3386" s="7">
        <v>4.59</v>
      </c>
    </row>
    <row r="3387" spans="1:2" x14ac:dyDescent="0.25">
      <c r="A3387" s="12">
        <v>40380</v>
      </c>
      <c r="B3387" s="7">
        <v>4.7</v>
      </c>
    </row>
    <row r="3388" spans="1:2" x14ac:dyDescent="0.25">
      <c r="A3388" s="12">
        <v>40381</v>
      </c>
      <c r="B3388" s="7">
        <v>4.67</v>
      </c>
    </row>
    <row r="3389" spans="1:2" x14ac:dyDescent="0.25">
      <c r="A3389" s="12">
        <v>40382</v>
      </c>
      <c r="B3389" s="7">
        <v>4.6900000000000004</v>
      </c>
    </row>
    <row r="3390" spans="1:2" x14ac:dyDescent="0.25">
      <c r="A3390" s="12">
        <v>40385</v>
      </c>
      <c r="B3390" s="7">
        <v>4.6500000000000004</v>
      </c>
    </row>
    <row r="3391" spans="1:2" x14ac:dyDescent="0.25">
      <c r="A3391" s="12">
        <v>40386</v>
      </c>
      <c r="B3391" s="7">
        <v>4.72</v>
      </c>
    </row>
    <row r="3392" spans="1:2" x14ac:dyDescent="0.25">
      <c r="A3392" s="12">
        <v>40387</v>
      </c>
      <c r="B3392" s="7">
        <v>4.75</v>
      </c>
    </row>
    <row r="3393" spans="1:2" x14ac:dyDescent="0.25">
      <c r="A3393" s="12">
        <v>40388</v>
      </c>
      <c r="B3393" s="7">
        <v>4.8</v>
      </c>
    </row>
    <row r="3394" spans="1:2" x14ac:dyDescent="0.25">
      <c r="A3394" s="12">
        <v>40389</v>
      </c>
      <c r="B3394" s="7">
        <v>4.8099999999999996</v>
      </c>
    </row>
    <row r="3395" spans="1:2" x14ac:dyDescent="0.25">
      <c r="A3395" s="12">
        <v>40392</v>
      </c>
      <c r="B3395" s="7">
        <v>4.9400000000000004</v>
      </c>
    </row>
    <row r="3396" spans="1:2" x14ac:dyDescent="0.25">
      <c r="A3396" s="12">
        <v>40393</v>
      </c>
      <c r="B3396" s="7">
        <v>4.78</v>
      </c>
    </row>
    <row r="3397" spans="1:2" x14ac:dyDescent="0.25">
      <c r="A3397" s="12">
        <v>40394</v>
      </c>
      <c r="B3397" s="7">
        <v>4.7699999999999996</v>
      </c>
    </row>
    <row r="3398" spans="1:2" x14ac:dyDescent="0.25">
      <c r="A3398" s="12">
        <v>40395</v>
      </c>
      <c r="B3398" s="7">
        <v>4.84</v>
      </c>
    </row>
    <row r="3399" spans="1:2" x14ac:dyDescent="0.25">
      <c r="A3399" s="12">
        <v>40396</v>
      </c>
      <c r="B3399" s="7">
        <v>4.67</v>
      </c>
    </row>
    <row r="3400" spans="1:2" x14ac:dyDescent="0.25">
      <c r="A3400" s="12">
        <v>40399</v>
      </c>
      <c r="B3400" s="7">
        <v>4.5199999999999996</v>
      </c>
    </row>
    <row r="3401" spans="1:2" x14ac:dyDescent="0.25">
      <c r="A3401" s="12">
        <v>40400</v>
      </c>
      <c r="B3401" s="7">
        <v>4.43</v>
      </c>
    </row>
    <row r="3402" spans="1:2" x14ac:dyDescent="0.25">
      <c r="A3402" s="12">
        <v>40401</v>
      </c>
      <c r="B3402" s="7">
        <v>4.38</v>
      </c>
    </row>
    <row r="3403" spans="1:2" x14ac:dyDescent="0.25">
      <c r="A3403" s="12">
        <v>40402</v>
      </c>
      <c r="B3403" s="7">
        <v>4.42</v>
      </c>
    </row>
    <row r="3404" spans="1:2" x14ac:dyDescent="0.25">
      <c r="A3404" s="12">
        <v>40403</v>
      </c>
      <c r="B3404" s="7">
        <v>4.3499999999999996</v>
      </c>
    </row>
    <row r="3405" spans="1:2" x14ac:dyDescent="0.25">
      <c r="A3405" s="12">
        <v>40406</v>
      </c>
      <c r="B3405" s="7">
        <v>4.37</v>
      </c>
    </row>
    <row r="3406" spans="1:2" x14ac:dyDescent="0.25">
      <c r="A3406" s="12">
        <v>40407</v>
      </c>
      <c r="B3406" s="7">
        <v>4.28</v>
      </c>
    </row>
    <row r="3407" spans="1:2" x14ac:dyDescent="0.25">
      <c r="A3407" s="12">
        <v>40408</v>
      </c>
      <c r="B3407" s="7">
        <v>4.3499999999999996</v>
      </c>
    </row>
    <row r="3408" spans="1:2" x14ac:dyDescent="0.25">
      <c r="A3408" s="12">
        <v>40409</v>
      </c>
      <c r="B3408" s="7">
        <v>4.29</v>
      </c>
    </row>
    <row r="3409" spans="1:2" x14ac:dyDescent="0.25">
      <c r="A3409" s="12">
        <v>40410</v>
      </c>
      <c r="B3409" s="7">
        <v>4.1900000000000004</v>
      </c>
    </row>
    <row r="3410" spans="1:2" x14ac:dyDescent="0.25">
      <c r="A3410" s="12">
        <v>40413</v>
      </c>
      <c r="B3410" s="7">
        <v>4.12</v>
      </c>
    </row>
    <row r="3411" spans="1:2" x14ac:dyDescent="0.25">
      <c r="A3411" s="12">
        <v>40414</v>
      </c>
      <c r="B3411" s="7">
        <v>4.07</v>
      </c>
    </row>
    <row r="3412" spans="1:2" x14ac:dyDescent="0.25">
      <c r="A3412" s="12">
        <v>40415</v>
      </c>
      <c r="B3412" s="7">
        <v>3.99</v>
      </c>
    </row>
    <row r="3413" spans="1:2" x14ac:dyDescent="0.25">
      <c r="A3413" s="12">
        <v>40416</v>
      </c>
      <c r="B3413" s="7">
        <v>3.85</v>
      </c>
    </row>
    <row r="3414" spans="1:2" x14ac:dyDescent="0.25">
      <c r="A3414" s="12">
        <v>40417</v>
      </c>
      <c r="B3414" s="7">
        <v>3.75</v>
      </c>
    </row>
    <row r="3415" spans="1:2" x14ac:dyDescent="0.25">
      <c r="A3415" s="12">
        <v>40420</v>
      </c>
      <c r="B3415" s="7">
        <v>3.77</v>
      </c>
    </row>
    <row r="3416" spans="1:2" x14ac:dyDescent="0.25">
      <c r="A3416" s="12">
        <v>40421</v>
      </c>
      <c r="B3416" s="7">
        <v>3.8</v>
      </c>
    </row>
    <row r="3417" spans="1:2" x14ac:dyDescent="0.25">
      <c r="A3417" s="12">
        <v>40422</v>
      </c>
      <c r="B3417" s="7">
        <v>3.73</v>
      </c>
    </row>
    <row r="3418" spans="1:2" x14ac:dyDescent="0.25">
      <c r="A3418" s="12">
        <v>40423</v>
      </c>
      <c r="B3418" s="7">
        <v>3.74</v>
      </c>
    </row>
    <row r="3419" spans="1:2" x14ac:dyDescent="0.25">
      <c r="A3419" s="12">
        <v>40424</v>
      </c>
      <c r="B3419" s="7">
        <v>3.74</v>
      </c>
    </row>
    <row r="3420" spans="1:2" x14ac:dyDescent="0.25">
      <c r="A3420" s="12">
        <v>40428</v>
      </c>
      <c r="B3420" s="7">
        <v>3.82</v>
      </c>
    </row>
    <row r="3421" spans="1:2" x14ac:dyDescent="0.25">
      <c r="A3421" s="12">
        <v>40429</v>
      </c>
      <c r="B3421" s="7">
        <v>3.81</v>
      </c>
    </row>
    <row r="3422" spans="1:2" x14ac:dyDescent="0.25">
      <c r="A3422" s="12">
        <v>40430</v>
      </c>
      <c r="B3422" s="7">
        <v>3.79</v>
      </c>
    </row>
    <row r="3423" spans="1:2" x14ac:dyDescent="0.25">
      <c r="A3423" s="12">
        <v>40431</v>
      </c>
      <c r="B3423" s="7">
        <v>3.79</v>
      </c>
    </row>
    <row r="3424" spans="1:2" x14ac:dyDescent="0.25">
      <c r="A3424" s="12">
        <v>40434</v>
      </c>
      <c r="B3424" s="7">
        <v>3.83</v>
      </c>
    </row>
    <row r="3425" spans="1:2" x14ac:dyDescent="0.25">
      <c r="A3425" s="12">
        <v>40435</v>
      </c>
      <c r="B3425" s="7">
        <v>3.98</v>
      </c>
    </row>
    <row r="3426" spans="1:2" x14ac:dyDescent="0.25">
      <c r="A3426" s="12">
        <v>40436</v>
      </c>
      <c r="B3426" s="7">
        <v>4.0599999999999996</v>
      </c>
    </row>
    <row r="3427" spans="1:2" x14ac:dyDescent="0.25">
      <c r="A3427" s="12">
        <v>40437</v>
      </c>
      <c r="B3427" s="7">
        <v>4.09</v>
      </c>
    </row>
    <row r="3428" spans="1:2" x14ac:dyDescent="0.25">
      <c r="A3428" s="12">
        <v>40438</v>
      </c>
      <c r="B3428" s="7">
        <v>4.1100000000000003</v>
      </c>
    </row>
    <row r="3429" spans="1:2" x14ac:dyDescent="0.25">
      <c r="A3429" s="12">
        <v>40441</v>
      </c>
      <c r="B3429" s="7">
        <v>4.01</v>
      </c>
    </row>
    <row r="3430" spans="1:2" x14ac:dyDescent="0.25">
      <c r="A3430" s="12">
        <v>40442</v>
      </c>
      <c r="B3430" s="7">
        <v>3.95</v>
      </c>
    </row>
    <row r="3431" spans="1:2" x14ac:dyDescent="0.25">
      <c r="A3431" s="12">
        <v>40443</v>
      </c>
      <c r="B3431" s="7">
        <v>4.0199999999999996</v>
      </c>
    </row>
    <row r="3432" spans="1:2" x14ac:dyDescent="0.25">
      <c r="A3432" s="12">
        <v>40444</v>
      </c>
      <c r="B3432" s="7">
        <v>4.08</v>
      </c>
    </row>
    <row r="3433" spans="1:2" x14ac:dyDescent="0.25">
      <c r="A3433" s="12">
        <v>40445</v>
      </c>
      <c r="B3433" s="7">
        <v>3.97</v>
      </c>
    </row>
    <row r="3434" spans="1:2" x14ac:dyDescent="0.25">
      <c r="A3434" s="12">
        <v>40448</v>
      </c>
      <c r="B3434" s="7">
        <v>3.8</v>
      </c>
    </row>
    <row r="3435" spans="1:2" x14ac:dyDescent="0.25">
      <c r="A3435" s="12">
        <v>40449</v>
      </c>
      <c r="B3435" s="7">
        <v>3.8</v>
      </c>
    </row>
    <row r="3436" spans="1:2" x14ac:dyDescent="0.25">
      <c r="A3436" s="12">
        <v>40450</v>
      </c>
      <c r="B3436" s="7">
        <v>3.81</v>
      </c>
    </row>
    <row r="3437" spans="1:2" x14ac:dyDescent="0.25">
      <c r="A3437" s="12">
        <v>40451</v>
      </c>
      <c r="B3437" s="7">
        <v>3.85</v>
      </c>
    </row>
    <row r="3438" spans="1:2" x14ac:dyDescent="0.25">
      <c r="A3438" s="12">
        <v>40452</v>
      </c>
      <c r="B3438" s="7">
        <v>3.67</v>
      </c>
    </row>
    <row r="3439" spans="1:2" x14ac:dyDescent="0.25">
      <c r="A3439" s="12">
        <v>40455</v>
      </c>
      <c r="B3439" s="7">
        <v>3.56</v>
      </c>
    </row>
    <row r="3440" spans="1:2" x14ac:dyDescent="0.25">
      <c r="A3440" s="12">
        <v>40456</v>
      </c>
      <c r="B3440" s="7">
        <v>3.51</v>
      </c>
    </row>
    <row r="3441" spans="1:2" x14ac:dyDescent="0.25">
      <c r="A3441" s="12">
        <v>40457</v>
      </c>
      <c r="B3441" s="7">
        <v>3.56</v>
      </c>
    </row>
    <row r="3442" spans="1:2" x14ac:dyDescent="0.25">
      <c r="A3442" s="12">
        <v>40458</v>
      </c>
      <c r="B3442" s="7">
        <v>3.62</v>
      </c>
    </row>
    <row r="3443" spans="1:2" x14ac:dyDescent="0.25">
      <c r="A3443" s="12">
        <v>40459</v>
      </c>
      <c r="B3443" s="7">
        <v>3.36</v>
      </c>
    </row>
    <row r="3444" spans="1:2" x14ac:dyDescent="0.25">
      <c r="A3444" s="12">
        <v>40462</v>
      </c>
      <c r="B3444" s="7">
        <v>3.43</v>
      </c>
    </row>
    <row r="3445" spans="1:2" x14ac:dyDescent="0.25">
      <c r="A3445" s="12">
        <v>40463</v>
      </c>
      <c r="B3445" s="7">
        <v>3.4</v>
      </c>
    </row>
    <row r="3446" spans="1:2" x14ac:dyDescent="0.25">
      <c r="A3446" s="12">
        <v>40464</v>
      </c>
      <c r="B3446" s="7">
        <v>3.58</v>
      </c>
    </row>
    <row r="3447" spans="1:2" x14ac:dyDescent="0.25">
      <c r="A3447" s="12">
        <v>40465</v>
      </c>
      <c r="B3447" s="7">
        <v>3.58</v>
      </c>
    </row>
    <row r="3448" spans="1:2" x14ac:dyDescent="0.25">
      <c r="A3448" s="12">
        <v>40466</v>
      </c>
      <c r="B3448" s="7">
        <v>3.47</v>
      </c>
    </row>
    <row r="3449" spans="1:2" x14ac:dyDescent="0.25">
      <c r="A3449" s="12">
        <v>40469</v>
      </c>
      <c r="B3449" s="7">
        <v>3.36</v>
      </c>
    </row>
    <row r="3450" spans="1:2" x14ac:dyDescent="0.25">
      <c r="A3450" s="12">
        <v>40470</v>
      </c>
      <c r="B3450" s="7">
        <v>3.36</v>
      </c>
    </row>
    <row r="3451" spans="1:2" x14ac:dyDescent="0.25">
      <c r="A3451" s="12">
        <v>40471</v>
      </c>
      <c r="B3451" s="7">
        <v>3.46</v>
      </c>
    </row>
    <row r="3452" spans="1:2" x14ac:dyDescent="0.25">
      <c r="A3452" s="12">
        <v>40472</v>
      </c>
      <c r="B3452" s="7">
        <v>3.46</v>
      </c>
    </row>
    <row r="3453" spans="1:2" x14ac:dyDescent="0.25">
      <c r="A3453" s="12">
        <v>40473</v>
      </c>
      <c r="B3453" s="7">
        <v>3.19</v>
      </c>
    </row>
    <row r="3454" spans="1:2" x14ac:dyDescent="0.25">
      <c r="A3454" s="12">
        <v>40476</v>
      </c>
      <c r="B3454" s="7">
        <v>3.18</v>
      </c>
    </row>
    <row r="3455" spans="1:2" x14ac:dyDescent="0.25">
      <c r="A3455" s="12">
        <v>40477</v>
      </c>
      <c r="B3455" s="7">
        <v>3.28</v>
      </c>
    </row>
    <row r="3456" spans="1:2" x14ac:dyDescent="0.25">
      <c r="A3456" s="12">
        <v>40478</v>
      </c>
      <c r="B3456" s="7">
        <v>3.37</v>
      </c>
    </row>
    <row r="3457" spans="1:2" x14ac:dyDescent="0.25">
      <c r="A3457" s="12">
        <v>40479</v>
      </c>
      <c r="B3457" s="7">
        <v>3.36</v>
      </c>
    </row>
    <row r="3458" spans="1:2" x14ac:dyDescent="0.25">
      <c r="A3458" s="12">
        <v>40480</v>
      </c>
      <c r="B3458" s="7">
        <v>3.36</v>
      </c>
    </row>
    <row r="3459" spans="1:2" x14ac:dyDescent="0.25">
      <c r="A3459" s="12">
        <v>40483</v>
      </c>
      <c r="B3459" s="7">
        <v>3.42</v>
      </c>
    </row>
    <row r="3460" spans="1:2" x14ac:dyDescent="0.25">
      <c r="A3460" s="12">
        <v>40484</v>
      </c>
      <c r="B3460" s="7">
        <v>3.2</v>
      </c>
    </row>
    <row r="3461" spans="1:2" x14ac:dyDescent="0.25">
      <c r="A3461" s="12">
        <v>40485</v>
      </c>
      <c r="B3461" s="7">
        <v>3.35</v>
      </c>
    </row>
    <row r="3462" spans="1:2" x14ac:dyDescent="0.25">
      <c r="A3462" s="12">
        <v>40486</v>
      </c>
      <c r="B3462" s="7">
        <v>3.53</v>
      </c>
    </row>
    <row r="3463" spans="1:2" x14ac:dyDescent="0.25">
      <c r="A3463" s="12">
        <v>40487</v>
      </c>
      <c r="B3463" s="7">
        <v>3.47</v>
      </c>
    </row>
    <row r="3464" spans="1:2" x14ac:dyDescent="0.25">
      <c r="A3464" s="12">
        <v>40490</v>
      </c>
      <c r="B3464" s="7">
        <v>3.49</v>
      </c>
    </row>
    <row r="3465" spans="1:2" x14ac:dyDescent="0.25">
      <c r="A3465" s="12">
        <v>40491</v>
      </c>
      <c r="B3465" s="7">
        <v>3.76</v>
      </c>
    </row>
    <row r="3466" spans="1:2" x14ac:dyDescent="0.25">
      <c r="A3466" s="12">
        <v>40492</v>
      </c>
      <c r="B3466" s="7">
        <v>4</v>
      </c>
    </row>
    <row r="3467" spans="1:2" x14ac:dyDescent="0.25">
      <c r="A3467" s="12">
        <v>40493</v>
      </c>
      <c r="B3467" s="7">
        <v>3.73</v>
      </c>
    </row>
    <row r="3468" spans="1:2" x14ac:dyDescent="0.25">
      <c r="A3468" s="12">
        <v>40494</v>
      </c>
      <c r="B3468" s="7">
        <v>3.5</v>
      </c>
    </row>
    <row r="3469" spans="1:2" x14ac:dyDescent="0.25">
      <c r="A3469" s="12">
        <v>40497</v>
      </c>
      <c r="B3469" s="7">
        <v>3.56</v>
      </c>
    </row>
    <row r="3470" spans="1:2" x14ac:dyDescent="0.25">
      <c r="A3470" s="12">
        <v>40498</v>
      </c>
      <c r="B3470" s="7">
        <v>3.66</v>
      </c>
    </row>
    <row r="3471" spans="1:2" x14ac:dyDescent="0.25">
      <c r="A3471" s="12">
        <v>40499</v>
      </c>
      <c r="B3471" s="7">
        <v>3.77</v>
      </c>
    </row>
    <row r="3472" spans="1:2" x14ac:dyDescent="0.25">
      <c r="A3472" s="12">
        <v>40500</v>
      </c>
      <c r="B3472" s="7">
        <v>3.89</v>
      </c>
    </row>
    <row r="3473" spans="1:2" x14ac:dyDescent="0.25">
      <c r="A3473" s="12">
        <v>40501</v>
      </c>
      <c r="B3473" s="7">
        <v>3.79</v>
      </c>
    </row>
    <row r="3474" spans="1:2" x14ac:dyDescent="0.25">
      <c r="A3474" s="12">
        <v>40504</v>
      </c>
      <c r="B3474" s="7">
        <v>4.0199999999999996</v>
      </c>
    </row>
    <row r="3475" spans="1:2" x14ac:dyDescent="0.25">
      <c r="A3475" s="12">
        <v>40505</v>
      </c>
      <c r="B3475" s="7">
        <v>3.93</v>
      </c>
    </row>
    <row r="3476" spans="1:2" x14ac:dyDescent="0.25">
      <c r="A3476" s="12">
        <v>40506</v>
      </c>
      <c r="B3476" s="7">
        <v>3.82</v>
      </c>
    </row>
    <row r="3477" spans="1:2" x14ac:dyDescent="0.25">
      <c r="A3477" s="12">
        <v>40508</v>
      </c>
      <c r="B3477" s="7">
        <v>3.82</v>
      </c>
    </row>
    <row r="3478" spans="1:2" x14ac:dyDescent="0.25">
      <c r="A3478" s="12">
        <v>40511</v>
      </c>
      <c r="B3478" s="7">
        <v>4.12</v>
      </c>
    </row>
    <row r="3479" spans="1:2" x14ac:dyDescent="0.25">
      <c r="A3479" s="12">
        <v>40512</v>
      </c>
      <c r="B3479" s="7">
        <v>4.16</v>
      </c>
    </row>
    <row r="3480" spans="1:2" x14ac:dyDescent="0.25">
      <c r="A3480" s="12">
        <v>40513</v>
      </c>
      <c r="B3480" s="7">
        <v>4.21</v>
      </c>
    </row>
    <row r="3481" spans="1:2" x14ac:dyDescent="0.25">
      <c r="A3481" s="12">
        <v>40514</v>
      </c>
      <c r="B3481" s="7">
        <v>4.28</v>
      </c>
    </row>
    <row r="3482" spans="1:2" x14ac:dyDescent="0.25">
      <c r="A3482" s="12">
        <v>40515</v>
      </c>
      <c r="B3482" s="7">
        <v>4.2300000000000004</v>
      </c>
    </row>
    <row r="3483" spans="1:2" x14ac:dyDescent="0.25">
      <c r="A3483" s="12">
        <v>40518</v>
      </c>
      <c r="B3483" s="7">
        <v>4.47</v>
      </c>
    </row>
    <row r="3484" spans="1:2" x14ac:dyDescent="0.25">
      <c r="A3484" s="12">
        <v>40519</v>
      </c>
      <c r="B3484" s="7">
        <v>4.4800000000000004</v>
      </c>
    </row>
    <row r="3485" spans="1:2" x14ac:dyDescent="0.25">
      <c r="A3485" s="12">
        <v>40520</v>
      </c>
      <c r="B3485" s="7">
        <v>4.47</v>
      </c>
    </row>
    <row r="3486" spans="1:2" x14ac:dyDescent="0.25">
      <c r="A3486" s="12">
        <v>40521</v>
      </c>
      <c r="B3486" s="7">
        <v>4.5199999999999996</v>
      </c>
    </row>
    <row r="3487" spans="1:2" x14ac:dyDescent="0.25">
      <c r="A3487" s="12">
        <v>40522</v>
      </c>
      <c r="B3487" s="7">
        <v>4.37</v>
      </c>
    </row>
    <row r="3488" spans="1:2" x14ac:dyDescent="0.25">
      <c r="A3488" s="12">
        <v>40525</v>
      </c>
      <c r="B3488" s="7">
        <v>4.55</v>
      </c>
    </row>
    <row r="3489" spans="1:2" x14ac:dyDescent="0.25">
      <c r="A3489" s="12">
        <v>40526</v>
      </c>
      <c r="B3489" s="7">
        <v>4.3499999999999996</v>
      </c>
    </row>
    <row r="3490" spans="1:2" x14ac:dyDescent="0.25">
      <c r="A3490" s="12">
        <v>40527</v>
      </c>
      <c r="B3490" s="7">
        <v>4.22</v>
      </c>
    </row>
    <row r="3491" spans="1:2" x14ac:dyDescent="0.25">
      <c r="A3491" s="12">
        <v>40528</v>
      </c>
      <c r="B3491" s="7">
        <v>4.1900000000000004</v>
      </c>
    </row>
    <row r="3492" spans="1:2" x14ac:dyDescent="0.25">
      <c r="A3492" s="12">
        <v>40529</v>
      </c>
      <c r="B3492" s="7">
        <v>3.99</v>
      </c>
    </row>
    <row r="3493" spans="1:2" x14ac:dyDescent="0.25">
      <c r="A3493" s="12">
        <v>40532</v>
      </c>
      <c r="B3493" s="7">
        <v>4.0999999999999996</v>
      </c>
    </row>
    <row r="3494" spans="1:2" x14ac:dyDescent="0.25">
      <c r="A3494" s="12">
        <v>40533</v>
      </c>
      <c r="B3494" s="7">
        <v>4.17</v>
      </c>
    </row>
    <row r="3495" spans="1:2" x14ac:dyDescent="0.25">
      <c r="A3495" s="12">
        <v>40534</v>
      </c>
      <c r="B3495" s="7">
        <v>4.01</v>
      </c>
    </row>
    <row r="3496" spans="1:2" x14ac:dyDescent="0.25">
      <c r="A3496" s="12">
        <v>40535</v>
      </c>
      <c r="B3496" s="7">
        <v>4.08</v>
      </c>
    </row>
    <row r="3497" spans="1:2" x14ac:dyDescent="0.25">
      <c r="A3497" s="12">
        <v>40539</v>
      </c>
      <c r="B3497" s="7">
        <v>4.05</v>
      </c>
    </row>
    <row r="3498" spans="1:2" x14ac:dyDescent="0.25">
      <c r="A3498" s="12">
        <v>40540</v>
      </c>
      <c r="B3498" s="7">
        <v>4.0999999999999996</v>
      </c>
    </row>
    <row r="3499" spans="1:2" x14ac:dyDescent="0.25">
      <c r="A3499" s="12">
        <v>40541</v>
      </c>
      <c r="B3499" s="7">
        <v>4.1900000000000004</v>
      </c>
    </row>
    <row r="3500" spans="1:2" x14ac:dyDescent="0.25">
      <c r="A3500" s="12">
        <v>40542</v>
      </c>
      <c r="B3500" s="7">
        <v>4.22</v>
      </c>
    </row>
    <row r="3501" spans="1:2" x14ac:dyDescent="0.25">
      <c r="A3501" s="12">
        <v>40543</v>
      </c>
      <c r="B3501" s="7">
        <v>4.22</v>
      </c>
    </row>
    <row r="3502" spans="1:2" x14ac:dyDescent="0.25">
      <c r="A3502" s="12">
        <v>40546</v>
      </c>
      <c r="B3502" s="7">
        <v>4.54</v>
      </c>
    </row>
    <row r="3503" spans="1:2" x14ac:dyDescent="0.25">
      <c r="A3503" s="12">
        <v>40547</v>
      </c>
      <c r="B3503" s="7">
        <v>4.6100000000000003</v>
      </c>
    </row>
    <row r="3504" spans="1:2" x14ac:dyDescent="0.25">
      <c r="A3504" s="12">
        <v>40548</v>
      </c>
      <c r="B3504" s="7">
        <v>4.5199999999999996</v>
      </c>
    </row>
    <row r="3505" spans="1:2" x14ac:dyDescent="0.25">
      <c r="A3505" s="12">
        <v>40549</v>
      </c>
      <c r="B3505" s="7">
        <v>4.49</v>
      </c>
    </row>
    <row r="3506" spans="1:2" x14ac:dyDescent="0.25">
      <c r="A3506" s="12">
        <v>40550</v>
      </c>
      <c r="B3506" s="7">
        <v>4.42</v>
      </c>
    </row>
    <row r="3507" spans="1:2" x14ac:dyDescent="0.25">
      <c r="A3507" s="12">
        <v>40553</v>
      </c>
      <c r="B3507" s="7">
        <v>4.49</v>
      </c>
    </row>
    <row r="3508" spans="1:2" x14ac:dyDescent="0.25">
      <c r="A3508" s="12">
        <v>40554</v>
      </c>
      <c r="B3508" s="7">
        <v>4.42</v>
      </c>
    </row>
    <row r="3509" spans="1:2" x14ac:dyDescent="0.25">
      <c r="A3509" s="12">
        <v>40555</v>
      </c>
      <c r="B3509" s="7">
        <v>4.55</v>
      </c>
    </row>
    <row r="3510" spans="1:2" x14ac:dyDescent="0.25">
      <c r="A3510" s="12">
        <v>40556</v>
      </c>
      <c r="B3510" s="7">
        <v>4.4800000000000004</v>
      </c>
    </row>
    <row r="3511" spans="1:2" x14ac:dyDescent="0.25">
      <c r="A3511" s="12">
        <v>40557</v>
      </c>
      <c r="B3511" s="7">
        <v>4.38</v>
      </c>
    </row>
    <row r="3512" spans="1:2" x14ac:dyDescent="0.25">
      <c r="A3512" s="12">
        <v>40561</v>
      </c>
      <c r="B3512" s="7">
        <v>4.5199999999999996</v>
      </c>
    </row>
    <row r="3513" spans="1:2" x14ac:dyDescent="0.25">
      <c r="A3513" s="12">
        <v>40562</v>
      </c>
      <c r="B3513" s="7">
        <v>4.4800000000000004</v>
      </c>
    </row>
    <row r="3514" spans="1:2" x14ac:dyDescent="0.25">
      <c r="A3514" s="12">
        <v>40563</v>
      </c>
      <c r="B3514" s="7">
        <v>4.57</v>
      </c>
    </row>
    <row r="3515" spans="1:2" x14ac:dyDescent="0.25">
      <c r="A3515" s="12">
        <v>40564</v>
      </c>
      <c r="B3515" s="7">
        <v>4.72</v>
      </c>
    </row>
    <row r="3516" spans="1:2" x14ac:dyDescent="0.25">
      <c r="A3516" s="12">
        <v>40567</v>
      </c>
      <c r="B3516" s="7">
        <v>4.72</v>
      </c>
    </row>
    <row r="3517" spans="1:2" x14ac:dyDescent="0.25">
      <c r="A3517" s="12">
        <v>40568</v>
      </c>
      <c r="B3517" s="7">
        <v>4.46</v>
      </c>
    </row>
    <row r="3518" spans="1:2" x14ac:dyDescent="0.25">
      <c r="A3518" s="12">
        <v>40569</v>
      </c>
      <c r="B3518" s="7">
        <v>4.4000000000000004</v>
      </c>
    </row>
    <row r="3519" spans="1:2" x14ac:dyDescent="0.25">
      <c r="A3519" s="12">
        <v>40570</v>
      </c>
      <c r="B3519" s="7">
        <v>4.41</v>
      </c>
    </row>
    <row r="3520" spans="1:2" x14ac:dyDescent="0.25">
      <c r="A3520" s="12">
        <v>40571</v>
      </c>
      <c r="B3520" s="7">
        <v>4.2699999999999996</v>
      </c>
    </row>
    <row r="3521" spans="1:2" x14ac:dyDescent="0.25">
      <c r="A3521" s="12">
        <v>40574</v>
      </c>
      <c r="B3521" s="7">
        <v>4.42</v>
      </c>
    </row>
    <row r="3522" spans="1:2" x14ac:dyDescent="0.25">
      <c r="A3522" s="12">
        <v>40575</v>
      </c>
      <c r="B3522" s="7">
        <v>4.42</v>
      </c>
    </row>
    <row r="3523" spans="1:2" x14ac:dyDescent="0.25">
      <c r="A3523" s="12">
        <v>40576</v>
      </c>
      <c r="B3523" s="7">
        <v>4.55</v>
      </c>
    </row>
    <row r="3524" spans="1:2" x14ac:dyDescent="0.25">
      <c r="A3524" s="12">
        <v>40577</v>
      </c>
      <c r="B3524" s="7">
        <v>4.6900000000000004</v>
      </c>
    </row>
    <row r="3525" spans="1:2" x14ac:dyDescent="0.25">
      <c r="A3525" s="12">
        <v>40578</v>
      </c>
      <c r="B3525" s="7">
        <v>4.4800000000000004</v>
      </c>
    </row>
    <row r="3526" spans="1:2" x14ac:dyDescent="0.25">
      <c r="A3526" s="12">
        <v>40581</v>
      </c>
      <c r="B3526" s="7">
        <v>4.32</v>
      </c>
    </row>
    <row r="3527" spans="1:2" x14ac:dyDescent="0.25">
      <c r="A3527" s="12">
        <v>40582</v>
      </c>
      <c r="B3527" s="7">
        <v>4.24</v>
      </c>
    </row>
    <row r="3528" spans="1:2" x14ac:dyDescent="0.25">
      <c r="A3528" s="12">
        <v>40583</v>
      </c>
      <c r="B3528" s="7">
        <v>4.22</v>
      </c>
    </row>
    <row r="3529" spans="1:2" x14ac:dyDescent="0.25">
      <c r="A3529" s="12">
        <v>40584</v>
      </c>
      <c r="B3529" s="7">
        <v>4.1100000000000003</v>
      </c>
    </row>
    <row r="3530" spans="1:2" x14ac:dyDescent="0.25">
      <c r="A3530" s="12">
        <v>40585</v>
      </c>
      <c r="B3530" s="7">
        <v>3.96</v>
      </c>
    </row>
    <row r="3531" spans="1:2" x14ac:dyDescent="0.25">
      <c r="A3531" s="12">
        <v>40588</v>
      </c>
      <c r="B3531" s="7">
        <v>3.89</v>
      </c>
    </row>
    <row r="3532" spans="1:2" x14ac:dyDescent="0.25">
      <c r="A3532" s="12">
        <v>40589</v>
      </c>
      <c r="B3532" s="7">
        <v>3.92</v>
      </c>
    </row>
    <row r="3533" spans="1:2" x14ac:dyDescent="0.25">
      <c r="A3533" s="12">
        <v>40590</v>
      </c>
      <c r="B3533" s="7">
        <v>3.93</v>
      </c>
    </row>
    <row r="3534" spans="1:2" x14ac:dyDescent="0.25">
      <c r="A3534" s="12">
        <v>40591</v>
      </c>
      <c r="B3534" s="7">
        <v>3.9</v>
      </c>
    </row>
    <row r="3535" spans="1:2" x14ac:dyDescent="0.25">
      <c r="A3535" s="12">
        <v>40592</v>
      </c>
      <c r="B3535" s="7">
        <v>3.84</v>
      </c>
    </row>
    <row r="3536" spans="1:2" x14ac:dyDescent="0.25">
      <c r="A3536" s="12">
        <v>40596</v>
      </c>
      <c r="B3536" s="7">
        <v>3.89</v>
      </c>
    </row>
    <row r="3537" spans="1:2" x14ac:dyDescent="0.25">
      <c r="A3537" s="12">
        <v>40597</v>
      </c>
      <c r="B3537" s="7">
        <v>3.83</v>
      </c>
    </row>
    <row r="3538" spans="1:2" x14ac:dyDescent="0.25">
      <c r="A3538" s="12">
        <v>40598</v>
      </c>
      <c r="B3538" s="7">
        <v>3.83</v>
      </c>
    </row>
    <row r="3539" spans="1:2" x14ac:dyDescent="0.25">
      <c r="A3539" s="12">
        <v>40599</v>
      </c>
      <c r="B3539" s="7">
        <v>3.81</v>
      </c>
    </row>
    <row r="3540" spans="1:2" x14ac:dyDescent="0.25">
      <c r="A3540" s="12">
        <v>40602</v>
      </c>
      <c r="B3540" s="7">
        <v>3.93</v>
      </c>
    </row>
    <row r="3541" spans="1:2" x14ac:dyDescent="0.25">
      <c r="A3541" s="12">
        <v>40603</v>
      </c>
      <c r="B3541" s="7">
        <v>3.93</v>
      </c>
    </row>
    <row r="3542" spans="1:2" x14ac:dyDescent="0.25">
      <c r="A3542" s="12">
        <v>40604</v>
      </c>
      <c r="B3542" s="7">
        <v>3.79</v>
      </c>
    </row>
    <row r="3543" spans="1:2" x14ac:dyDescent="0.25">
      <c r="A3543" s="12">
        <v>40605</v>
      </c>
      <c r="B3543" s="7">
        <v>3.75</v>
      </c>
    </row>
    <row r="3544" spans="1:2" x14ac:dyDescent="0.25">
      <c r="A3544" s="12">
        <v>40606</v>
      </c>
      <c r="B3544" s="7">
        <v>3.7</v>
      </c>
    </row>
    <row r="3545" spans="1:2" x14ac:dyDescent="0.25">
      <c r="A3545" s="12">
        <v>40609</v>
      </c>
      <c r="B3545" s="7">
        <v>3.73</v>
      </c>
    </row>
    <row r="3546" spans="1:2" x14ac:dyDescent="0.25">
      <c r="A3546" s="12">
        <v>40610</v>
      </c>
      <c r="B3546" s="7">
        <v>3.83</v>
      </c>
    </row>
    <row r="3547" spans="1:2" x14ac:dyDescent="0.25">
      <c r="A3547" s="12">
        <v>40611</v>
      </c>
      <c r="B3547" s="7">
        <v>3.81</v>
      </c>
    </row>
    <row r="3548" spans="1:2" x14ac:dyDescent="0.25">
      <c r="A3548" s="12">
        <v>40612</v>
      </c>
      <c r="B3548" s="7">
        <v>3.87</v>
      </c>
    </row>
    <row r="3549" spans="1:2" x14ac:dyDescent="0.25">
      <c r="A3549" s="12">
        <v>40613</v>
      </c>
      <c r="B3549" s="7">
        <v>3.78</v>
      </c>
    </row>
    <row r="3550" spans="1:2" x14ac:dyDescent="0.25">
      <c r="A3550" s="12">
        <v>40616</v>
      </c>
      <c r="B3550" s="7">
        <v>3.9</v>
      </c>
    </row>
    <row r="3551" spans="1:2" x14ac:dyDescent="0.25">
      <c r="A3551" s="12">
        <v>40617</v>
      </c>
      <c r="B3551" s="7">
        <v>3.81</v>
      </c>
    </row>
    <row r="3552" spans="1:2" x14ac:dyDescent="0.25">
      <c r="A3552" s="12">
        <v>40618</v>
      </c>
      <c r="B3552" s="7">
        <v>3.86</v>
      </c>
    </row>
    <row r="3553" spans="1:2" x14ac:dyDescent="0.25">
      <c r="A3553" s="12">
        <v>40619</v>
      </c>
      <c r="B3553" s="7">
        <v>3.85</v>
      </c>
    </row>
    <row r="3554" spans="1:2" x14ac:dyDescent="0.25">
      <c r="A3554" s="12">
        <v>40620</v>
      </c>
      <c r="B3554" s="7">
        <v>3.98</v>
      </c>
    </row>
    <row r="3555" spans="1:2" x14ac:dyDescent="0.25">
      <c r="A3555" s="12">
        <v>40623</v>
      </c>
      <c r="B3555" s="7">
        <v>3.99</v>
      </c>
    </row>
    <row r="3556" spans="1:2" x14ac:dyDescent="0.25">
      <c r="A3556" s="12">
        <v>40624</v>
      </c>
      <c r="B3556" s="7">
        <v>4.05</v>
      </c>
    </row>
    <row r="3557" spans="1:2" x14ac:dyDescent="0.25">
      <c r="A3557" s="12">
        <v>40625</v>
      </c>
      <c r="B3557" s="7">
        <v>4.18</v>
      </c>
    </row>
    <row r="3558" spans="1:2" x14ac:dyDescent="0.25">
      <c r="A3558" s="12">
        <v>40626</v>
      </c>
      <c r="B3558" s="7">
        <v>4.2699999999999996</v>
      </c>
    </row>
    <row r="3559" spans="1:2" x14ac:dyDescent="0.25">
      <c r="A3559" s="12">
        <v>40627</v>
      </c>
      <c r="B3559" s="7">
        <v>4.13</v>
      </c>
    </row>
    <row r="3560" spans="1:2" x14ac:dyDescent="0.25">
      <c r="A3560" s="12">
        <v>40630</v>
      </c>
      <c r="B3560" s="7">
        <v>4.3499999999999996</v>
      </c>
    </row>
    <row r="3561" spans="1:2" x14ac:dyDescent="0.25">
      <c r="A3561" s="12">
        <v>40631</v>
      </c>
      <c r="B3561" s="7">
        <v>4.2699999999999996</v>
      </c>
    </row>
    <row r="3562" spans="1:2" x14ac:dyDescent="0.25">
      <c r="A3562" s="12">
        <v>40632</v>
      </c>
      <c r="B3562" s="7">
        <v>4.25</v>
      </c>
    </row>
    <row r="3563" spans="1:2" x14ac:dyDescent="0.25">
      <c r="A3563" s="12">
        <v>40633</v>
      </c>
      <c r="B3563" s="7">
        <v>4.32</v>
      </c>
    </row>
    <row r="3564" spans="1:2" x14ac:dyDescent="0.25">
      <c r="A3564" s="12">
        <v>40634</v>
      </c>
      <c r="B3564" s="7">
        <v>4.32</v>
      </c>
    </row>
    <row r="3565" spans="1:2" x14ac:dyDescent="0.25">
      <c r="A3565" s="12">
        <v>40637</v>
      </c>
      <c r="B3565" s="7">
        <v>4.21</v>
      </c>
    </row>
    <row r="3566" spans="1:2" x14ac:dyDescent="0.25">
      <c r="A3566" s="12">
        <v>40638</v>
      </c>
      <c r="B3566" s="7">
        <v>4.22</v>
      </c>
    </row>
    <row r="3567" spans="1:2" x14ac:dyDescent="0.25">
      <c r="A3567" s="12">
        <v>40639</v>
      </c>
      <c r="B3567" s="7">
        <v>4.17</v>
      </c>
    </row>
    <row r="3568" spans="1:2" x14ac:dyDescent="0.25">
      <c r="A3568" s="12">
        <v>40640</v>
      </c>
      <c r="B3568" s="7">
        <v>4.12</v>
      </c>
    </row>
    <row r="3569" spans="1:2" x14ac:dyDescent="0.25">
      <c r="A3569" s="12">
        <v>40641</v>
      </c>
      <c r="B3569" s="7">
        <v>4.05</v>
      </c>
    </row>
    <row r="3570" spans="1:2" x14ac:dyDescent="0.25">
      <c r="A3570" s="12">
        <v>40644</v>
      </c>
      <c r="B3570" s="7">
        <v>4.05</v>
      </c>
    </row>
    <row r="3571" spans="1:2" x14ac:dyDescent="0.25">
      <c r="A3571" s="12">
        <v>40645</v>
      </c>
      <c r="B3571" s="7">
        <v>4.08</v>
      </c>
    </row>
    <row r="3572" spans="1:2" x14ac:dyDescent="0.25">
      <c r="A3572" s="12">
        <v>40646</v>
      </c>
      <c r="B3572" s="7">
        <v>4.1399999999999997</v>
      </c>
    </row>
    <row r="3573" spans="1:2" x14ac:dyDescent="0.25">
      <c r="A3573" s="12">
        <v>40647</v>
      </c>
      <c r="B3573" s="7">
        <v>4.12</v>
      </c>
    </row>
    <row r="3574" spans="1:2" x14ac:dyDescent="0.25">
      <c r="A3574" s="12">
        <v>40648</v>
      </c>
      <c r="B3574" s="7">
        <v>4.21</v>
      </c>
    </row>
    <row r="3575" spans="1:2" x14ac:dyDescent="0.25">
      <c r="A3575" s="12">
        <v>40651</v>
      </c>
      <c r="B3575" s="7">
        <v>4.2300000000000004</v>
      </c>
    </row>
    <row r="3576" spans="1:2" x14ac:dyDescent="0.25">
      <c r="A3576" s="12">
        <v>40652</v>
      </c>
      <c r="B3576" s="7">
        <v>4.1900000000000004</v>
      </c>
    </row>
    <row r="3577" spans="1:2" x14ac:dyDescent="0.25">
      <c r="A3577" s="12">
        <v>40653</v>
      </c>
      <c r="B3577" s="7">
        <v>4.33</v>
      </c>
    </row>
    <row r="3578" spans="1:2" x14ac:dyDescent="0.25">
      <c r="A3578" s="12">
        <v>40654</v>
      </c>
      <c r="B3578" s="7">
        <v>4.33</v>
      </c>
    </row>
    <row r="3579" spans="1:2" x14ac:dyDescent="0.25">
      <c r="A3579" s="12">
        <v>40658</v>
      </c>
      <c r="B3579" s="7">
        <v>4.37</v>
      </c>
    </row>
    <row r="3580" spans="1:2" x14ac:dyDescent="0.25">
      <c r="A3580" s="12">
        <v>40659</v>
      </c>
      <c r="B3580" s="7">
        <v>4.32</v>
      </c>
    </row>
    <row r="3581" spans="1:2" x14ac:dyDescent="0.25">
      <c r="A3581" s="12">
        <v>40660</v>
      </c>
      <c r="B3581" s="7">
        <v>4.3499999999999996</v>
      </c>
    </row>
    <row r="3582" spans="1:2" x14ac:dyDescent="0.25">
      <c r="A3582" s="12">
        <v>40661</v>
      </c>
      <c r="B3582" s="7">
        <v>4.38</v>
      </c>
    </row>
    <row r="3583" spans="1:2" x14ac:dyDescent="0.25">
      <c r="A3583" s="12">
        <v>40662</v>
      </c>
      <c r="B3583" s="7">
        <v>4.51</v>
      </c>
    </row>
    <row r="3584" spans="1:2" x14ac:dyDescent="0.25">
      <c r="A3584" s="12">
        <v>40665</v>
      </c>
      <c r="B3584" s="7">
        <v>4.5999999999999996</v>
      </c>
    </row>
    <row r="3585" spans="1:2" x14ac:dyDescent="0.25">
      <c r="A3585" s="12">
        <v>40666</v>
      </c>
      <c r="B3585" s="7">
        <v>4.5999999999999996</v>
      </c>
    </row>
    <row r="3586" spans="1:2" x14ac:dyDescent="0.25">
      <c r="A3586" s="12">
        <v>40667</v>
      </c>
      <c r="B3586" s="7">
        <v>4.59</v>
      </c>
    </row>
    <row r="3587" spans="1:2" x14ac:dyDescent="0.25">
      <c r="A3587" s="12">
        <v>40668</v>
      </c>
      <c r="B3587" s="7">
        <v>4.49</v>
      </c>
    </row>
    <row r="3588" spans="1:2" x14ac:dyDescent="0.25">
      <c r="A3588" s="12">
        <v>40669</v>
      </c>
      <c r="B3588" s="7">
        <v>4.24</v>
      </c>
    </row>
    <row r="3589" spans="1:2" x14ac:dyDescent="0.25">
      <c r="A3589" s="12">
        <v>40672</v>
      </c>
      <c r="B3589" s="7">
        <v>4.28</v>
      </c>
    </row>
    <row r="3590" spans="1:2" x14ac:dyDescent="0.25">
      <c r="A3590" s="12">
        <v>40673</v>
      </c>
      <c r="B3590" s="7">
        <v>4.1900000000000004</v>
      </c>
    </row>
    <row r="3591" spans="1:2" x14ac:dyDescent="0.25">
      <c r="A3591" s="12">
        <v>40674</v>
      </c>
      <c r="B3591" s="7">
        <v>4.2300000000000004</v>
      </c>
    </row>
    <row r="3592" spans="1:2" x14ac:dyDescent="0.25">
      <c r="A3592" s="12">
        <v>40675</v>
      </c>
      <c r="B3592" s="7">
        <v>4.0999999999999996</v>
      </c>
    </row>
    <row r="3593" spans="1:2" x14ac:dyDescent="0.25">
      <c r="A3593" s="12">
        <v>40676</v>
      </c>
      <c r="B3593" s="7">
        <v>4.09</v>
      </c>
    </row>
    <row r="3594" spans="1:2" x14ac:dyDescent="0.25">
      <c r="A3594" s="12">
        <v>40679</v>
      </c>
      <c r="B3594" s="7">
        <v>4.21</v>
      </c>
    </row>
    <row r="3595" spans="1:2" x14ac:dyDescent="0.25">
      <c r="A3595" s="12">
        <v>40680</v>
      </c>
      <c r="B3595" s="7">
        <v>4.25</v>
      </c>
    </row>
    <row r="3596" spans="1:2" x14ac:dyDescent="0.25">
      <c r="A3596" s="12">
        <v>40681</v>
      </c>
      <c r="B3596" s="7">
        <v>4.1500000000000004</v>
      </c>
    </row>
    <row r="3597" spans="1:2" x14ac:dyDescent="0.25">
      <c r="A3597" s="12">
        <v>40682</v>
      </c>
      <c r="B3597" s="7">
        <v>4.0999999999999996</v>
      </c>
    </row>
    <row r="3598" spans="1:2" x14ac:dyDescent="0.25">
      <c r="A3598" s="12">
        <v>40683</v>
      </c>
      <c r="B3598" s="7">
        <v>4.05</v>
      </c>
    </row>
    <row r="3599" spans="1:2" x14ac:dyDescent="0.25">
      <c r="A3599" s="12">
        <v>40686</v>
      </c>
      <c r="B3599" s="7">
        <v>4.2699999999999996</v>
      </c>
    </row>
    <row r="3600" spans="1:2" x14ac:dyDescent="0.25">
      <c r="A3600" s="12">
        <v>40687</v>
      </c>
      <c r="B3600" s="7">
        <v>4.37</v>
      </c>
    </row>
    <row r="3601" spans="1:2" x14ac:dyDescent="0.25">
      <c r="A3601" s="12">
        <v>40688</v>
      </c>
      <c r="B3601" s="7">
        <v>4.3600000000000003</v>
      </c>
    </row>
    <row r="3602" spans="1:2" x14ac:dyDescent="0.25">
      <c r="A3602" s="12">
        <v>40689</v>
      </c>
      <c r="B3602" s="7">
        <v>4.37</v>
      </c>
    </row>
    <row r="3603" spans="1:2" x14ac:dyDescent="0.25">
      <c r="A3603" s="12">
        <v>40690</v>
      </c>
      <c r="B3603" s="7">
        <v>4.3600000000000003</v>
      </c>
    </row>
    <row r="3604" spans="1:2" x14ac:dyDescent="0.25">
      <c r="A3604" s="12">
        <v>40694</v>
      </c>
      <c r="B3604" s="7">
        <v>4.63</v>
      </c>
    </row>
    <row r="3605" spans="1:2" x14ac:dyDescent="0.25">
      <c r="A3605" s="12">
        <v>40695</v>
      </c>
      <c r="B3605" s="7">
        <v>4.62</v>
      </c>
    </row>
    <row r="3606" spans="1:2" x14ac:dyDescent="0.25">
      <c r="A3606" s="12">
        <v>40696</v>
      </c>
      <c r="B3606" s="7">
        <v>4.6399999999999997</v>
      </c>
    </row>
    <row r="3607" spans="1:2" x14ac:dyDescent="0.25">
      <c r="A3607" s="12">
        <v>40697</v>
      </c>
      <c r="B3607" s="7">
        <v>4.72</v>
      </c>
    </row>
    <row r="3608" spans="1:2" x14ac:dyDescent="0.25">
      <c r="A3608" s="12">
        <v>40700</v>
      </c>
      <c r="B3608" s="7">
        <v>4.83</v>
      </c>
    </row>
    <row r="3609" spans="1:2" x14ac:dyDescent="0.25">
      <c r="A3609" s="12">
        <v>40701</v>
      </c>
      <c r="B3609" s="7">
        <v>4.83</v>
      </c>
    </row>
    <row r="3610" spans="1:2" x14ac:dyDescent="0.25">
      <c r="A3610" s="12">
        <v>40702</v>
      </c>
      <c r="B3610" s="7">
        <v>4.83</v>
      </c>
    </row>
    <row r="3611" spans="1:2" x14ac:dyDescent="0.25">
      <c r="A3611" s="12">
        <v>40703</v>
      </c>
      <c r="B3611" s="7">
        <v>4.92</v>
      </c>
    </row>
    <row r="3612" spans="1:2" x14ac:dyDescent="0.25">
      <c r="A3612" s="12">
        <v>40704</v>
      </c>
      <c r="B3612" s="7">
        <v>4.72</v>
      </c>
    </row>
    <row r="3613" spans="1:2" x14ac:dyDescent="0.25">
      <c r="A3613" s="12">
        <v>40707</v>
      </c>
      <c r="B3613" s="7">
        <v>4.75</v>
      </c>
    </row>
    <row r="3614" spans="1:2" x14ac:dyDescent="0.25">
      <c r="A3614" s="12">
        <v>40708</v>
      </c>
      <c r="B3614" s="7">
        <v>4.59</v>
      </c>
    </row>
    <row r="3615" spans="1:2" x14ac:dyDescent="0.25">
      <c r="A3615" s="12">
        <v>40709</v>
      </c>
      <c r="B3615" s="7">
        <v>4.53</v>
      </c>
    </row>
    <row r="3616" spans="1:2" x14ac:dyDescent="0.25">
      <c r="A3616" s="12">
        <v>40710</v>
      </c>
      <c r="B3616" s="7">
        <v>4.54</v>
      </c>
    </row>
    <row r="3617" spans="1:2" x14ac:dyDescent="0.25">
      <c r="A3617" s="12">
        <v>40711</v>
      </c>
      <c r="B3617" s="7">
        <v>4.3899999999999997</v>
      </c>
    </row>
    <row r="3618" spans="1:2" x14ac:dyDescent="0.25">
      <c r="A3618" s="12">
        <v>40714</v>
      </c>
      <c r="B3618" s="7">
        <v>4.33</v>
      </c>
    </row>
    <row r="3619" spans="1:2" x14ac:dyDescent="0.25">
      <c r="A3619" s="12">
        <v>40715</v>
      </c>
      <c r="B3619" s="7">
        <v>4.37</v>
      </c>
    </row>
    <row r="3620" spans="1:2" x14ac:dyDescent="0.25">
      <c r="A3620" s="12">
        <v>40716</v>
      </c>
      <c r="B3620" s="7">
        <v>4.42</v>
      </c>
    </row>
    <row r="3621" spans="1:2" x14ac:dyDescent="0.25">
      <c r="A3621" s="12">
        <v>40717</v>
      </c>
      <c r="B3621" s="7">
        <v>4.3099999999999996</v>
      </c>
    </row>
    <row r="3622" spans="1:2" x14ac:dyDescent="0.25">
      <c r="A3622" s="12">
        <v>40718</v>
      </c>
      <c r="B3622" s="7">
        <v>4.2</v>
      </c>
    </row>
    <row r="3623" spans="1:2" x14ac:dyDescent="0.25">
      <c r="A3623" s="12">
        <v>40721</v>
      </c>
      <c r="B3623" s="7">
        <v>4.25</v>
      </c>
    </row>
    <row r="3624" spans="1:2" x14ac:dyDescent="0.25">
      <c r="A3624" s="12">
        <v>40722</v>
      </c>
      <c r="B3624" s="7">
        <v>4.34</v>
      </c>
    </row>
    <row r="3625" spans="1:2" x14ac:dyDescent="0.25">
      <c r="A3625" s="12">
        <v>40723</v>
      </c>
      <c r="B3625" s="7">
        <v>4.4000000000000004</v>
      </c>
    </row>
    <row r="3626" spans="1:2" x14ac:dyDescent="0.25">
      <c r="A3626" s="12">
        <v>40724</v>
      </c>
      <c r="B3626" s="7">
        <v>4.28</v>
      </c>
    </row>
    <row r="3627" spans="1:2" x14ac:dyDescent="0.25">
      <c r="A3627" s="12">
        <v>40725</v>
      </c>
      <c r="B3627" s="7">
        <v>4.33</v>
      </c>
    </row>
    <row r="3628" spans="1:2" x14ac:dyDescent="0.25">
      <c r="A3628" s="12">
        <v>40729</v>
      </c>
      <c r="B3628" s="7">
        <v>4.4000000000000004</v>
      </c>
    </row>
    <row r="3629" spans="1:2" x14ac:dyDescent="0.25">
      <c r="A3629" s="12">
        <v>40730</v>
      </c>
      <c r="B3629" s="7">
        <v>4.34</v>
      </c>
    </row>
    <row r="3630" spans="1:2" x14ac:dyDescent="0.25">
      <c r="A3630" s="12">
        <v>40731</v>
      </c>
      <c r="B3630" s="7">
        <v>4.25</v>
      </c>
    </row>
    <row r="3631" spans="1:2" x14ac:dyDescent="0.25">
      <c r="A3631" s="12">
        <v>40732</v>
      </c>
      <c r="B3631" s="7">
        <v>4.1900000000000004</v>
      </c>
    </row>
    <row r="3632" spans="1:2" x14ac:dyDescent="0.25">
      <c r="A3632" s="12">
        <v>40735</v>
      </c>
      <c r="B3632" s="7">
        <v>4.3499999999999996</v>
      </c>
    </row>
    <row r="3633" spans="1:2" x14ac:dyDescent="0.25">
      <c r="A3633" s="12">
        <v>40736</v>
      </c>
      <c r="B3633" s="7">
        <v>4.38</v>
      </c>
    </row>
    <row r="3634" spans="1:2" x14ac:dyDescent="0.25">
      <c r="A3634" s="12">
        <v>40737</v>
      </c>
      <c r="B3634" s="7">
        <v>4.43</v>
      </c>
    </row>
    <row r="3635" spans="1:2" x14ac:dyDescent="0.25">
      <c r="A3635" s="12">
        <v>40738</v>
      </c>
      <c r="B3635" s="7">
        <v>4.42</v>
      </c>
    </row>
    <row r="3636" spans="1:2" x14ac:dyDescent="0.25">
      <c r="A3636" s="12">
        <v>40739</v>
      </c>
      <c r="B3636" s="7">
        <v>4.49</v>
      </c>
    </row>
    <row r="3637" spans="1:2" x14ac:dyDescent="0.25">
      <c r="A3637" s="12">
        <v>40742</v>
      </c>
      <c r="B3637" s="7">
        <v>4.5999999999999996</v>
      </c>
    </row>
    <row r="3638" spans="1:2" x14ac:dyDescent="0.25">
      <c r="A3638" s="12">
        <v>40743</v>
      </c>
      <c r="B3638" s="7">
        <v>4.5999999999999996</v>
      </c>
    </row>
    <row r="3639" spans="1:2" x14ac:dyDescent="0.25">
      <c r="A3639" s="12">
        <v>40744</v>
      </c>
      <c r="B3639" s="7">
        <v>4.6399999999999997</v>
      </c>
    </row>
    <row r="3640" spans="1:2" x14ac:dyDescent="0.25">
      <c r="A3640" s="12">
        <v>40745</v>
      </c>
      <c r="B3640" s="7">
        <v>4.58</v>
      </c>
    </row>
    <row r="3641" spans="1:2" x14ac:dyDescent="0.25">
      <c r="A3641" s="12">
        <v>40746</v>
      </c>
      <c r="B3641" s="7">
        <v>4.46</v>
      </c>
    </row>
    <row r="3642" spans="1:2" x14ac:dyDescent="0.25">
      <c r="A3642" s="12">
        <v>40749</v>
      </c>
      <c r="B3642" s="7">
        <v>4.45</v>
      </c>
    </row>
    <row r="3643" spans="1:2" x14ac:dyDescent="0.25">
      <c r="A3643" s="12">
        <v>40750</v>
      </c>
      <c r="B3643" s="7">
        <v>4.43</v>
      </c>
    </row>
    <row r="3644" spans="1:2" x14ac:dyDescent="0.25">
      <c r="A3644" s="12">
        <v>40751</v>
      </c>
      <c r="B3644" s="7">
        <v>4.46</v>
      </c>
    </row>
    <row r="3645" spans="1:2" x14ac:dyDescent="0.25">
      <c r="A3645" s="12">
        <v>40752</v>
      </c>
      <c r="B3645" s="7">
        <v>4.41</v>
      </c>
    </row>
    <row r="3646" spans="1:2" x14ac:dyDescent="0.25">
      <c r="A3646" s="12">
        <v>40753</v>
      </c>
      <c r="B3646" s="7">
        <v>4.26</v>
      </c>
    </row>
    <row r="3647" spans="1:2" x14ac:dyDescent="0.25">
      <c r="A3647" s="12">
        <v>40756</v>
      </c>
      <c r="B3647" s="7">
        <v>4.29</v>
      </c>
    </row>
    <row r="3648" spans="1:2" x14ac:dyDescent="0.25">
      <c r="A3648" s="12">
        <v>40757</v>
      </c>
      <c r="B3648" s="7">
        <v>4.3</v>
      </c>
    </row>
    <row r="3649" spans="1:2" x14ac:dyDescent="0.25">
      <c r="A3649" s="12">
        <v>40758</v>
      </c>
      <c r="B3649" s="7">
        <v>4.26</v>
      </c>
    </row>
    <row r="3650" spans="1:2" x14ac:dyDescent="0.25">
      <c r="A3650" s="12">
        <v>40759</v>
      </c>
      <c r="B3650" s="7">
        <v>4.2</v>
      </c>
    </row>
    <row r="3651" spans="1:2" x14ac:dyDescent="0.25">
      <c r="A3651" s="12">
        <v>40760</v>
      </c>
      <c r="B3651" s="7">
        <v>4</v>
      </c>
    </row>
    <row r="3652" spans="1:2" x14ac:dyDescent="0.25">
      <c r="A3652" s="12">
        <v>40763</v>
      </c>
      <c r="B3652" s="7">
        <v>4</v>
      </c>
    </row>
    <row r="3653" spans="1:2" x14ac:dyDescent="0.25">
      <c r="A3653" s="12">
        <v>40764</v>
      </c>
      <c r="B3653" s="7">
        <v>4.0599999999999996</v>
      </c>
    </row>
    <row r="3654" spans="1:2" x14ac:dyDescent="0.25">
      <c r="A3654" s="12">
        <v>40765</v>
      </c>
      <c r="B3654" s="7">
        <v>4.09</v>
      </c>
    </row>
    <row r="3655" spans="1:2" x14ac:dyDescent="0.25">
      <c r="A3655" s="12">
        <v>40766</v>
      </c>
      <c r="B3655" s="7">
        <v>4.0599999999999996</v>
      </c>
    </row>
    <row r="3656" spans="1:2" x14ac:dyDescent="0.25">
      <c r="A3656" s="12">
        <v>40767</v>
      </c>
      <c r="B3656" s="7">
        <v>4.17</v>
      </c>
    </row>
    <row r="3657" spans="1:2" x14ac:dyDescent="0.25">
      <c r="A3657" s="12">
        <v>40770</v>
      </c>
      <c r="B3657" s="7">
        <v>4.05</v>
      </c>
    </row>
    <row r="3658" spans="1:2" x14ac:dyDescent="0.25">
      <c r="A3658" s="12">
        <v>40771</v>
      </c>
      <c r="B3658" s="7">
        <v>4.03</v>
      </c>
    </row>
    <row r="3659" spans="1:2" x14ac:dyDescent="0.25">
      <c r="A3659" s="12">
        <v>40772</v>
      </c>
      <c r="B3659" s="7">
        <v>3.98</v>
      </c>
    </row>
    <row r="3660" spans="1:2" x14ac:dyDescent="0.25">
      <c r="A3660" s="12">
        <v>40773</v>
      </c>
      <c r="B3660" s="7">
        <v>3.98</v>
      </c>
    </row>
    <row r="3661" spans="1:2" x14ac:dyDescent="0.25">
      <c r="A3661" s="12">
        <v>40774</v>
      </c>
      <c r="B3661" s="7">
        <v>3.99</v>
      </c>
    </row>
    <row r="3662" spans="1:2" x14ac:dyDescent="0.25">
      <c r="A3662" s="12">
        <v>40777</v>
      </c>
      <c r="B3662" s="7">
        <v>3.97</v>
      </c>
    </row>
    <row r="3663" spans="1:2" x14ac:dyDescent="0.25">
      <c r="A3663" s="12">
        <v>40778</v>
      </c>
      <c r="B3663" s="7">
        <v>4.01</v>
      </c>
    </row>
    <row r="3664" spans="1:2" x14ac:dyDescent="0.25">
      <c r="A3664" s="12">
        <v>40779</v>
      </c>
      <c r="B3664" s="7">
        <v>4.0999999999999996</v>
      </c>
    </row>
    <row r="3665" spans="1:2" x14ac:dyDescent="0.25">
      <c r="A3665" s="12">
        <v>40780</v>
      </c>
      <c r="B3665" s="7">
        <v>4.01</v>
      </c>
    </row>
    <row r="3666" spans="1:2" x14ac:dyDescent="0.25">
      <c r="A3666" s="12">
        <v>40781</v>
      </c>
      <c r="B3666" s="7">
        <v>3.96</v>
      </c>
    </row>
    <row r="3667" spans="1:2" x14ac:dyDescent="0.25">
      <c r="A3667" s="12">
        <v>40784</v>
      </c>
      <c r="B3667" s="7">
        <v>3.93</v>
      </c>
    </row>
    <row r="3668" spans="1:2" x14ac:dyDescent="0.25">
      <c r="A3668" s="12">
        <v>40785</v>
      </c>
      <c r="B3668" s="7">
        <v>3.85</v>
      </c>
    </row>
    <row r="3669" spans="1:2" x14ac:dyDescent="0.25">
      <c r="A3669" s="12">
        <v>40786</v>
      </c>
      <c r="B3669" s="7">
        <v>3.97</v>
      </c>
    </row>
    <row r="3670" spans="1:2" x14ac:dyDescent="0.25">
      <c r="A3670" s="12">
        <v>40787</v>
      </c>
      <c r="B3670" s="7">
        <v>4.18</v>
      </c>
    </row>
    <row r="3671" spans="1:2" x14ac:dyDescent="0.25">
      <c r="A3671" s="12">
        <v>40788</v>
      </c>
      <c r="B3671" s="7">
        <v>4.12</v>
      </c>
    </row>
    <row r="3672" spans="1:2" x14ac:dyDescent="0.25">
      <c r="A3672" s="12">
        <v>40792</v>
      </c>
      <c r="B3672" s="7">
        <v>3.93</v>
      </c>
    </row>
    <row r="3673" spans="1:2" x14ac:dyDescent="0.25">
      <c r="A3673" s="12">
        <v>40793</v>
      </c>
      <c r="B3673" s="7">
        <v>3.96</v>
      </c>
    </row>
    <row r="3674" spans="1:2" x14ac:dyDescent="0.25">
      <c r="A3674" s="12">
        <v>40794</v>
      </c>
      <c r="B3674" s="7">
        <v>3.99</v>
      </c>
    </row>
    <row r="3675" spans="1:2" x14ac:dyDescent="0.25">
      <c r="A3675" s="12">
        <v>40795</v>
      </c>
      <c r="B3675" s="7">
        <v>3.96</v>
      </c>
    </row>
    <row r="3676" spans="1:2" x14ac:dyDescent="0.25">
      <c r="A3676" s="12">
        <v>40798</v>
      </c>
      <c r="B3676" s="7">
        <v>3.92</v>
      </c>
    </row>
    <row r="3677" spans="1:2" x14ac:dyDescent="0.25">
      <c r="A3677" s="12">
        <v>40799</v>
      </c>
      <c r="B3677" s="7">
        <v>3.96</v>
      </c>
    </row>
    <row r="3678" spans="1:2" x14ac:dyDescent="0.25">
      <c r="A3678" s="12">
        <v>40800</v>
      </c>
      <c r="B3678" s="7">
        <v>4.01</v>
      </c>
    </row>
    <row r="3679" spans="1:2" x14ac:dyDescent="0.25">
      <c r="A3679" s="12">
        <v>40801</v>
      </c>
      <c r="B3679" s="7">
        <v>4.04</v>
      </c>
    </row>
    <row r="3680" spans="1:2" x14ac:dyDescent="0.25">
      <c r="A3680" s="12">
        <v>40802</v>
      </c>
      <c r="B3680" s="7">
        <v>3.84</v>
      </c>
    </row>
    <row r="3681" spans="1:2" x14ac:dyDescent="0.25">
      <c r="A3681" s="12">
        <v>40805</v>
      </c>
      <c r="B3681" s="7">
        <v>3.78</v>
      </c>
    </row>
    <row r="3682" spans="1:2" x14ac:dyDescent="0.25">
      <c r="A3682" s="12">
        <v>40806</v>
      </c>
      <c r="B3682" s="7">
        <v>3.84</v>
      </c>
    </row>
    <row r="3683" spans="1:2" x14ac:dyDescent="0.25">
      <c r="A3683" s="12">
        <v>40807</v>
      </c>
      <c r="B3683" s="7">
        <v>3.78</v>
      </c>
    </row>
    <row r="3684" spans="1:2" x14ac:dyDescent="0.25">
      <c r="A3684" s="12">
        <v>40808</v>
      </c>
      <c r="B3684" s="7">
        <v>3.72</v>
      </c>
    </row>
    <row r="3685" spans="1:2" x14ac:dyDescent="0.25">
      <c r="A3685" s="12">
        <v>40809</v>
      </c>
      <c r="B3685" s="7">
        <v>3.74</v>
      </c>
    </row>
    <row r="3686" spans="1:2" x14ac:dyDescent="0.25">
      <c r="A3686" s="12">
        <v>40812</v>
      </c>
      <c r="B3686" s="7">
        <v>3.8</v>
      </c>
    </row>
    <row r="3687" spans="1:2" x14ac:dyDescent="0.25">
      <c r="A3687" s="12">
        <v>40813</v>
      </c>
      <c r="B3687" s="7">
        <v>3.92</v>
      </c>
    </row>
    <row r="3688" spans="1:2" x14ac:dyDescent="0.25">
      <c r="A3688" s="12">
        <v>40814</v>
      </c>
      <c r="B3688" s="7">
        <v>3.88</v>
      </c>
    </row>
    <row r="3689" spans="1:2" x14ac:dyDescent="0.25">
      <c r="A3689" s="12">
        <v>40815</v>
      </c>
      <c r="B3689" s="7">
        <v>3.77</v>
      </c>
    </row>
    <row r="3690" spans="1:2" x14ac:dyDescent="0.25">
      <c r="A3690" s="12">
        <v>40816</v>
      </c>
      <c r="B3690" s="7">
        <v>3.68</v>
      </c>
    </row>
    <row r="3691" spans="1:2" x14ac:dyDescent="0.25">
      <c r="A3691" s="12">
        <v>40819</v>
      </c>
      <c r="B3691" s="7">
        <v>3.57</v>
      </c>
    </row>
    <row r="3692" spans="1:2" x14ac:dyDescent="0.25">
      <c r="A3692" s="12">
        <v>40820</v>
      </c>
      <c r="B3692" s="7">
        <v>3.56</v>
      </c>
    </row>
    <row r="3693" spans="1:2" x14ac:dyDescent="0.25">
      <c r="A3693" s="12">
        <v>40821</v>
      </c>
      <c r="B3693" s="7">
        <v>3.63</v>
      </c>
    </row>
    <row r="3694" spans="1:2" x14ac:dyDescent="0.25">
      <c r="A3694" s="12">
        <v>40822</v>
      </c>
      <c r="B3694" s="7">
        <v>3.49</v>
      </c>
    </row>
    <row r="3695" spans="1:2" x14ac:dyDescent="0.25">
      <c r="A3695" s="12">
        <v>40823</v>
      </c>
      <c r="B3695" s="7">
        <v>3.4</v>
      </c>
    </row>
    <row r="3696" spans="1:2" x14ac:dyDescent="0.25">
      <c r="A3696" s="12">
        <v>40826</v>
      </c>
      <c r="B3696" s="7">
        <v>3.41</v>
      </c>
    </row>
    <row r="3697" spans="1:2" x14ac:dyDescent="0.25">
      <c r="A3697" s="12">
        <v>40827</v>
      </c>
      <c r="B3697" s="7">
        <v>3.52</v>
      </c>
    </row>
    <row r="3698" spans="1:2" x14ac:dyDescent="0.25">
      <c r="A3698" s="12">
        <v>40828</v>
      </c>
      <c r="B3698" s="7">
        <v>3.54</v>
      </c>
    </row>
    <row r="3699" spans="1:2" x14ac:dyDescent="0.25">
      <c r="A3699" s="12">
        <v>40829</v>
      </c>
      <c r="B3699" s="7">
        <v>3.42</v>
      </c>
    </row>
    <row r="3700" spans="1:2" x14ac:dyDescent="0.25">
      <c r="A3700" s="12">
        <v>40830</v>
      </c>
      <c r="B3700" s="7">
        <v>3.49</v>
      </c>
    </row>
    <row r="3701" spans="1:2" x14ac:dyDescent="0.25">
      <c r="A3701" s="12">
        <v>40833</v>
      </c>
      <c r="B3701" s="7">
        <v>3.72</v>
      </c>
    </row>
    <row r="3702" spans="1:2" x14ac:dyDescent="0.25">
      <c r="A3702" s="12">
        <v>40834</v>
      </c>
      <c r="B3702" s="7">
        <v>3.63</v>
      </c>
    </row>
    <row r="3703" spans="1:2" x14ac:dyDescent="0.25">
      <c r="A3703" s="12">
        <v>40835</v>
      </c>
      <c r="B3703" s="7">
        <v>3.59</v>
      </c>
    </row>
    <row r="3704" spans="1:2" x14ac:dyDescent="0.25">
      <c r="A3704" s="12">
        <v>40836</v>
      </c>
      <c r="B3704" s="7">
        <v>3.61</v>
      </c>
    </row>
    <row r="3705" spans="1:2" x14ac:dyDescent="0.25">
      <c r="A3705" s="12">
        <v>40837</v>
      </c>
      <c r="B3705" s="7">
        <v>3.54</v>
      </c>
    </row>
    <row r="3706" spans="1:2" x14ac:dyDescent="0.25">
      <c r="A3706" s="12">
        <v>40840</v>
      </c>
      <c r="B3706" s="7">
        <v>3.61</v>
      </c>
    </row>
    <row r="3707" spans="1:2" x14ac:dyDescent="0.25">
      <c r="A3707" s="12">
        <v>40841</v>
      </c>
      <c r="B3707" s="7">
        <v>3.62</v>
      </c>
    </row>
    <row r="3708" spans="1:2" x14ac:dyDescent="0.25">
      <c r="A3708" s="12">
        <v>40842</v>
      </c>
      <c r="B3708" s="7">
        <v>3.65</v>
      </c>
    </row>
    <row r="3709" spans="1:2" x14ac:dyDescent="0.25">
      <c r="A3709" s="12">
        <v>40843</v>
      </c>
      <c r="B3709" s="7">
        <v>3.59</v>
      </c>
    </row>
    <row r="3710" spans="1:2" x14ac:dyDescent="0.25">
      <c r="A3710" s="12">
        <v>40844</v>
      </c>
      <c r="B3710" s="7">
        <v>3.63</v>
      </c>
    </row>
    <row r="3711" spans="1:2" x14ac:dyDescent="0.25">
      <c r="A3711" s="12">
        <v>40847</v>
      </c>
      <c r="B3711" s="7">
        <v>3.66</v>
      </c>
    </row>
    <row r="3712" spans="1:2" x14ac:dyDescent="0.25">
      <c r="A3712" s="12">
        <v>40848</v>
      </c>
      <c r="B3712" s="7">
        <v>3.49</v>
      </c>
    </row>
    <row r="3713" spans="1:2" x14ac:dyDescent="0.25">
      <c r="A3713" s="12">
        <v>40849</v>
      </c>
      <c r="B3713" s="7">
        <v>3.39</v>
      </c>
    </row>
    <row r="3714" spans="1:2" x14ac:dyDescent="0.25">
      <c r="A3714" s="12">
        <v>40850</v>
      </c>
      <c r="B3714" s="7">
        <v>3.39</v>
      </c>
    </row>
    <row r="3715" spans="1:2" x14ac:dyDescent="0.25">
      <c r="A3715" s="12">
        <v>40851</v>
      </c>
      <c r="B3715" s="7">
        <v>3.44</v>
      </c>
    </row>
    <row r="3716" spans="1:2" x14ac:dyDescent="0.25">
      <c r="A3716" s="12">
        <v>40854</v>
      </c>
      <c r="B3716" s="7">
        <v>3.35</v>
      </c>
    </row>
    <row r="3717" spans="1:2" x14ac:dyDescent="0.25">
      <c r="A3717" s="12">
        <v>40855</v>
      </c>
      <c r="B3717" s="7">
        <v>3.42</v>
      </c>
    </row>
    <row r="3718" spans="1:2" x14ac:dyDescent="0.25">
      <c r="A3718" s="12">
        <v>40856</v>
      </c>
      <c r="B3718" s="7">
        <v>3.55</v>
      </c>
    </row>
    <row r="3719" spans="1:2" x14ac:dyDescent="0.25">
      <c r="A3719" s="12">
        <v>40857</v>
      </c>
      <c r="B3719" s="7">
        <v>3.48</v>
      </c>
    </row>
    <row r="3720" spans="1:2" x14ac:dyDescent="0.25">
      <c r="A3720" s="12">
        <v>40858</v>
      </c>
      <c r="B3720" s="7">
        <v>3.29</v>
      </c>
    </row>
    <row r="3721" spans="1:2" x14ac:dyDescent="0.25">
      <c r="A3721" s="12">
        <v>40861</v>
      </c>
      <c r="B3721" s="7">
        <v>3.17</v>
      </c>
    </row>
    <row r="3722" spans="1:2" x14ac:dyDescent="0.25">
      <c r="A3722" s="12">
        <v>40862</v>
      </c>
      <c r="B3722" s="7">
        <v>3.12</v>
      </c>
    </row>
    <row r="3723" spans="1:2" x14ac:dyDescent="0.25">
      <c r="A3723" s="12">
        <v>40863</v>
      </c>
      <c r="B3723" s="7">
        <v>3.11</v>
      </c>
    </row>
    <row r="3724" spans="1:2" x14ac:dyDescent="0.25">
      <c r="A3724" s="12">
        <v>40864</v>
      </c>
      <c r="B3724" s="7">
        <v>3.11</v>
      </c>
    </row>
    <row r="3725" spans="1:2" x14ac:dyDescent="0.25">
      <c r="A3725" s="12">
        <v>40865</v>
      </c>
      <c r="B3725" s="7">
        <v>3.01</v>
      </c>
    </row>
    <row r="3726" spans="1:2" x14ac:dyDescent="0.25">
      <c r="A3726" s="12">
        <v>40868</v>
      </c>
      <c r="B3726" s="7">
        <v>2.94</v>
      </c>
    </row>
    <row r="3727" spans="1:2" x14ac:dyDescent="0.25">
      <c r="A3727" s="12">
        <v>40869</v>
      </c>
      <c r="B3727" s="7">
        <v>3.06</v>
      </c>
    </row>
    <row r="3728" spans="1:2" x14ac:dyDescent="0.25">
      <c r="A3728" s="12">
        <v>40870</v>
      </c>
      <c r="B3728" s="7">
        <v>2.84</v>
      </c>
    </row>
    <row r="3729" spans="1:2" x14ac:dyDescent="0.25">
      <c r="A3729" s="12">
        <v>40872</v>
      </c>
      <c r="B3729" s="7">
        <v>2.84</v>
      </c>
    </row>
    <row r="3730" spans="1:2" x14ac:dyDescent="0.25">
      <c r="A3730" s="12">
        <v>40875</v>
      </c>
      <c r="B3730" s="7">
        <v>3.09</v>
      </c>
    </row>
    <row r="3731" spans="1:2" x14ac:dyDescent="0.25">
      <c r="A3731" s="12">
        <v>40876</v>
      </c>
      <c r="B3731" s="7">
        <v>3.39</v>
      </c>
    </row>
    <row r="3732" spans="1:2" x14ac:dyDescent="0.25">
      <c r="A3732" s="12">
        <v>40877</v>
      </c>
      <c r="B3732" s="7">
        <v>3.53</v>
      </c>
    </row>
    <row r="3733" spans="1:2" x14ac:dyDescent="0.25">
      <c r="A3733" s="12">
        <v>40878</v>
      </c>
      <c r="B3733" s="7">
        <v>3.49</v>
      </c>
    </row>
    <row r="3734" spans="1:2" x14ac:dyDescent="0.25">
      <c r="A3734" s="12">
        <v>40879</v>
      </c>
      <c r="B3734" s="7">
        <v>3.35</v>
      </c>
    </row>
    <row r="3735" spans="1:2" x14ac:dyDescent="0.25">
      <c r="A3735" s="12">
        <v>40882</v>
      </c>
      <c r="B3735" s="7">
        <v>3.38</v>
      </c>
    </row>
    <row r="3736" spans="1:2" x14ac:dyDescent="0.25">
      <c r="A3736" s="12">
        <v>40883</v>
      </c>
      <c r="B3736" s="7">
        <v>3.43</v>
      </c>
    </row>
    <row r="3737" spans="1:2" x14ac:dyDescent="0.25">
      <c r="A3737" s="12">
        <v>40884</v>
      </c>
      <c r="B3737" s="7">
        <v>3.45</v>
      </c>
    </row>
    <row r="3738" spans="1:2" x14ac:dyDescent="0.25">
      <c r="A3738" s="12">
        <v>40885</v>
      </c>
      <c r="B3738" s="7">
        <v>3.42</v>
      </c>
    </row>
    <row r="3739" spans="1:2" x14ac:dyDescent="0.25">
      <c r="A3739" s="12">
        <v>40886</v>
      </c>
      <c r="B3739" s="7">
        <v>3.29</v>
      </c>
    </row>
    <row r="3740" spans="1:2" x14ac:dyDescent="0.25">
      <c r="A3740" s="12">
        <v>40889</v>
      </c>
      <c r="B3740" s="7">
        <v>3.13</v>
      </c>
    </row>
    <row r="3741" spans="1:2" x14ac:dyDescent="0.25">
      <c r="A3741" s="12">
        <v>40890</v>
      </c>
      <c r="B3741" s="7">
        <v>3.12</v>
      </c>
    </row>
    <row r="3742" spans="1:2" x14ac:dyDescent="0.25">
      <c r="A3742" s="12">
        <v>40891</v>
      </c>
      <c r="B3742" s="7">
        <v>3.08</v>
      </c>
    </row>
    <row r="3743" spans="1:2" x14ac:dyDescent="0.25">
      <c r="A3743" s="12">
        <v>40892</v>
      </c>
      <c r="B3743" s="7">
        <v>3.05</v>
      </c>
    </row>
    <row r="3744" spans="1:2" x14ac:dyDescent="0.25">
      <c r="A3744" s="12">
        <v>40893</v>
      </c>
      <c r="B3744" s="7">
        <v>3.01</v>
      </c>
    </row>
    <row r="3745" spans="1:2" x14ac:dyDescent="0.25">
      <c r="A3745" s="12">
        <v>40896</v>
      </c>
      <c r="B3745" s="7">
        <v>3.03</v>
      </c>
    </row>
    <row r="3746" spans="1:2" x14ac:dyDescent="0.25">
      <c r="A3746" s="12">
        <v>40897</v>
      </c>
      <c r="B3746" s="7">
        <v>3.06</v>
      </c>
    </row>
    <row r="3747" spans="1:2" x14ac:dyDescent="0.25">
      <c r="A3747" s="12">
        <v>40898</v>
      </c>
      <c r="B3747" s="7">
        <v>3.05</v>
      </c>
    </row>
    <row r="3748" spans="1:2" x14ac:dyDescent="0.25">
      <c r="A3748" s="12">
        <v>40899</v>
      </c>
      <c r="B3748" s="7">
        <v>3.08</v>
      </c>
    </row>
    <row r="3749" spans="1:2" x14ac:dyDescent="0.25">
      <c r="A3749" s="12">
        <v>40900</v>
      </c>
      <c r="B3749" s="7">
        <v>2.97</v>
      </c>
    </row>
    <row r="3750" spans="1:2" x14ac:dyDescent="0.25">
      <c r="A3750" s="12">
        <v>40904</v>
      </c>
      <c r="B3750" s="7">
        <v>3.09</v>
      </c>
    </row>
    <row r="3751" spans="1:2" x14ac:dyDescent="0.25">
      <c r="A3751" s="12">
        <v>40905</v>
      </c>
      <c r="B3751" s="7">
        <v>3.07</v>
      </c>
    </row>
    <row r="3752" spans="1:2" x14ac:dyDescent="0.25">
      <c r="A3752" s="12">
        <v>40906</v>
      </c>
      <c r="B3752" s="7">
        <v>3.03</v>
      </c>
    </row>
    <row r="3753" spans="1:2" x14ac:dyDescent="0.25">
      <c r="A3753" s="12">
        <v>40907</v>
      </c>
      <c r="B3753" s="7">
        <v>2.98</v>
      </c>
    </row>
    <row r="3754" spans="1:2" x14ac:dyDescent="0.25">
      <c r="A3754" s="12">
        <v>40911</v>
      </c>
      <c r="B3754" s="7">
        <v>2.97</v>
      </c>
    </row>
    <row r="3755" spans="1:2" x14ac:dyDescent="0.25">
      <c r="A3755" s="12">
        <v>40912</v>
      </c>
      <c r="B3755" s="7">
        <v>2.96</v>
      </c>
    </row>
    <row r="3756" spans="1:2" x14ac:dyDescent="0.25">
      <c r="A3756" s="12">
        <v>40913</v>
      </c>
      <c r="B3756" s="7">
        <v>2.91</v>
      </c>
    </row>
    <row r="3757" spans="1:2" x14ac:dyDescent="0.25">
      <c r="A3757" s="12">
        <v>40914</v>
      </c>
      <c r="B3757" s="7">
        <v>2.85</v>
      </c>
    </row>
    <row r="3758" spans="1:2" x14ac:dyDescent="0.25">
      <c r="A3758" s="12">
        <v>40917</v>
      </c>
      <c r="B3758" s="7">
        <v>2.89</v>
      </c>
    </row>
    <row r="3759" spans="1:2" x14ac:dyDescent="0.25">
      <c r="A3759" s="12">
        <v>40918</v>
      </c>
      <c r="B3759" s="7">
        <v>2.97</v>
      </c>
    </row>
    <row r="3760" spans="1:2" x14ac:dyDescent="0.25">
      <c r="A3760" s="12">
        <v>40919</v>
      </c>
      <c r="B3760" s="7">
        <v>2.81</v>
      </c>
    </row>
    <row r="3761" spans="1:2" x14ac:dyDescent="0.25">
      <c r="A3761" s="12">
        <v>40920</v>
      </c>
      <c r="B3761" s="7">
        <v>2.7</v>
      </c>
    </row>
    <row r="3762" spans="1:2" x14ac:dyDescent="0.25">
      <c r="A3762" s="12">
        <v>40921</v>
      </c>
      <c r="B3762" s="7">
        <v>2.67</v>
      </c>
    </row>
    <row r="3763" spans="1:2" x14ac:dyDescent="0.25">
      <c r="A3763" s="12">
        <v>40925</v>
      </c>
      <c r="B3763" s="7">
        <v>2.5099999999999998</v>
      </c>
    </row>
    <row r="3764" spans="1:2" x14ac:dyDescent="0.25">
      <c r="A3764" s="12">
        <v>40926</v>
      </c>
      <c r="B3764" s="7">
        <v>2.4900000000000002</v>
      </c>
    </row>
    <row r="3765" spans="1:2" x14ac:dyDescent="0.25">
      <c r="A3765" s="12">
        <v>40927</v>
      </c>
      <c r="B3765" s="7">
        <v>2.36</v>
      </c>
    </row>
    <row r="3766" spans="1:2" x14ac:dyDescent="0.25">
      <c r="A3766" s="12">
        <v>40928</v>
      </c>
      <c r="B3766" s="7">
        <v>2.23</v>
      </c>
    </row>
    <row r="3767" spans="1:2" x14ac:dyDescent="0.25">
      <c r="A3767" s="12">
        <v>40931</v>
      </c>
      <c r="B3767" s="7">
        <v>2.39</v>
      </c>
    </row>
    <row r="3768" spans="1:2" x14ac:dyDescent="0.25">
      <c r="A3768" s="12">
        <v>40932</v>
      </c>
      <c r="B3768" s="7">
        <v>2.6</v>
      </c>
    </row>
    <row r="3769" spans="1:2" x14ac:dyDescent="0.25">
      <c r="A3769" s="12">
        <v>40933</v>
      </c>
      <c r="B3769" s="7">
        <v>2.61</v>
      </c>
    </row>
    <row r="3770" spans="1:2" x14ac:dyDescent="0.25">
      <c r="A3770" s="12">
        <v>40934</v>
      </c>
      <c r="B3770" s="7">
        <v>2.68</v>
      </c>
    </row>
    <row r="3771" spans="1:2" x14ac:dyDescent="0.25">
      <c r="A3771" s="12">
        <v>40935</v>
      </c>
      <c r="B3771" s="7">
        <v>2.59</v>
      </c>
    </row>
    <row r="3772" spans="1:2" x14ac:dyDescent="0.25">
      <c r="A3772" s="12">
        <v>40938</v>
      </c>
      <c r="B3772" s="7">
        <v>2.71</v>
      </c>
    </row>
    <row r="3773" spans="1:2" x14ac:dyDescent="0.25">
      <c r="A3773" s="12">
        <v>40939</v>
      </c>
      <c r="B3773" s="7">
        <v>2.5099999999999998</v>
      </c>
    </row>
    <row r="3774" spans="1:2" x14ac:dyDescent="0.25">
      <c r="A3774" s="12">
        <v>40940</v>
      </c>
      <c r="B3774" s="7">
        <v>2.3199999999999998</v>
      </c>
    </row>
    <row r="3775" spans="1:2" x14ac:dyDescent="0.25">
      <c r="A3775" s="12">
        <v>40941</v>
      </c>
      <c r="B3775" s="7">
        <v>2.2999999999999998</v>
      </c>
    </row>
    <row r="3776" spans="1:2" x14ac:dyDescent="0.25">
      <c r="A3776" s="12">
        <v>40942</v>
      </c>
      <c r="B3776" s="7">
        <v>2.4</v>
      </c>
    </row>
    <row r="3777" spans="1:2" x14ac:dyDescent="0.25">
      <c r="A3777" s="12">
        <v>40945</v>
      </c>
      <c r="B3777" s="7">
        <v>2.46</v>
      </c>
    </row>
    <row r="3778" spans="1:2" x14ac:dyDescent="0.25">
      <c r="A3778" s="12">
        <v>40946</v>
      </c>
      <c r="B3778" s="7">
        <v>2.6</v>
      </c>
    </row>
    <row r="3779" spans="1:2" x14ac:dyDescent="0.25">
      <c r="A3779" s="12">
        <v>40947</v>
      </c>
      <c r="B3779" s="7">
        <v>2.48</v>
      </c>
    </row>
    <row r="3780" spans="1:2" x14ac:dyDescent="0.25">
      <c r="A3780" s="12">
        <v>40948</v>
      </c>
      <c r="B3780" s="7">
        <v>2.5</v>
      </c>
    </row>
    <row r="3781" spans="1:2" x14ac:dyDescent="0.25">
      <c r="A3781" s="12">
        <v>40949</v>
      </c>
      <c r="B3781" s="7">
        <v>2.5099999999999998</v>
      </c>
    </row>
    <row r="3782" spans="1:2" x14ac:dyDescent="0.25">
      <c r="A3782" s="12">
        <v>40952</v>
      </c>
      <c r="B3782" s="7">
        <v>2.42</v>
      </c>
    </row>
    <row r="3783" spans="1:2" x14ac:dyDescent="0.25">
      <c r="A3783" s="12">
        <v>40953</v>
      </c>
      <c r="B3783" s="7">
        <v>2.48</v>
      </c>
    </row>
    <row r="3784" spans="1:2" x14ac:dyDescent="0.25">
      <c r="A3784" s="12">
        <v>40954</v>
      </c>
      <c r="B3784" s="7">
        <v>2.54</v>
      </c>
    </row>
    <row r="3785" spans="1:2" x14ac:dyDescent="0.25">
      <c r="A3785" s="12">
        <v>40955</v>
      </c>
      <c r="B3785" s="7">
        <v>2.4700000000000002</v>
      </c>
    </row>
    <row r="3786" spans="1:2" x14ac:dyDescent="0.25">
      <c r="A3786" s="12">
        <v>40956</v>
      </c>
      <c r="B3786" s="7">
        <v>2.67</v>
      </c>
    </row>
    <row r="3787" spans="1:2" x14ac:dyDescent="0.25">
      <c r="A3787" s="12">
        <v>40960</v>
      </c>
      <c r="B3787" s="7">
        <v>2.63</v>
      </c>
    </row>
    <row r="3788" spans="1:2" x14ac:dyDescent="0.25">
      <c r="A3788" s="12">
        <v>40961</v>
      </c>
      <c r="B3788" s="7">
        <v>2.6</v>
      </c>
    </row>
    <row r="3789" spans="1:2" x14ac:dyDescent="0.25">
      <c r="A3789" s="12">
        <v>40962</v>
      </c>
      <c r="B3789" s="7">
        <v>2.68</v>
      </c>
    </row>
    <row r="3790" spans="1:2" x14ac:dyDescent="0.25">
      <c r="A3790" s="12">
        <v>40963</v>
      </c>
      <c r="B3790" s="7">
        <v>2.6</v>
      </c>
    </row>
    <row r="3791" spans="1:2" x14ac:dyDescent="0.25">
      <c r="A3791" s="12">
        <v>40966</v>
      </c>
      <c r="B3791" s="7">
        <v>2.5499999999999998</v>
      </c>
    </row>
    <row r="3792" spans="1:2" x14ac:dyDescent="0.25">
      <c r="A3792" s="12">
        <v>40967</v>
      </c>
      <c r="B3792" s="7">
        <v>2.44</v>
      </c>
    </row>
    <row r="3793" spans="1:2" x14ac:dyDescent="0.25">
      <c r="A3793" s="12">
        <v>40968</v>
      </c>
      <c r="B3793" s="7">
        <v>2.44</v>
      </c>
    </row>
    <row r="3794" spans="1:2" x14ac:dyDescent="0.25">
      <c r="A3794" s="12">
        <v>40969</v>
      </c>
      <c r="B3794" s="7">
        <v>2.4500000000000002</v>
      </c>
    </row>
    <row r="3795" spans="1:2" x14ac:dyDescent="0.25">
      <c r="A3795" s="12">
        <v>40970</v>
      </c>
      <c r="B3795" s="7">
        <v>2.38</v>
      </c>
    </row>
    <row r="3796" spans="1:2" x14ac:dyDescent="0.25">
      <c r="A3796" s="12">
        <v>40973</v>
      </c>
      <c r="B3796" s="7">
        <v>2.31</v>
      </c>
    </row>
    <row r="3797" spans="1:2" x14ac:dyDescent="0.25">
      <c r="A3797" s="12">
        <v>40974</v>
      </c>
      <c r="B3797" s="7">
        <v>2.2999999999999998</v>
      </c>
    </row>
    <row r="3798" spans="1:2" x14ac:dyDescent="0.25">
      <c r="A3798" s="12">
        <v>40975</v>
      </c>
      <c r="B3798" s="7">
        <v>2.2400000000000002</v>
      </c>
    </row>
    <row r="3799" spans="1:2" x14ac:dyDescent="0.25">
      <c r="A3799" s="12">
        <v>40976</v>
      </c>
      <c r="B3799" s="7">
        <v>2.2400000000000002</v>
      </c>
    </row>
    <row r="3800" spans="1:2" x14ac:dyDescent="0.25">
      <c r="A3800" s="12">
        <v>40977</v>
      </c>
      <c r="B3800" s="7">
        <v>2.21</v>
      </c>
    </row>
    <row r="3801" spans="1:2" x14ac:dyDescent="0.25">
      <c r="A3801" s="12">
        <v>40980</v>
      </c>
      <c r="B3801" s="7">
        <v>2.17</v>
      </c>
    </row>
    <row r="3802" spans="1:2" x14ac:dyDescent="0.25">
      <c r="A3802" s="12">
        <v>40981</v>
      </c>
      <c r="B3802" s="7">
        <v>2.15</v>
      </c>
    </row>
    <row r="3803" spans="1:2" x14ac:dyDescent="0.25">
      <c r="A3803" s="12">
        <v>40982</v>
      </c>
      <c r="B3803" s="7">
        <v>2.13</v>
      </c>
    </row>
    <row r="3804" spans="1:2" x14ac:dyDescent="0.25">
      <c r="A3804" s="12">
        <v>40983</v>
      </c>
      <c r="B3804" s="7">
        <v>2.0699999999999998</v>
      </c>
    </row>
    <row r="3805" spans="1:2" x14ac:dyDescent="0.25">
      <c r="A3805" s="12">
        <v>40984</v>
      </c>
      <c r="B3805" s="7">
        <v>2.0099999999999998</v>
      </c>
    </row>
    <row r="3806" spans="1:2" x14ac:dyDescent="0.25">
      <c r="A3806" s="12">
        <v>40987</v>
      </c>
      <c r="B3806" s="7">
        <v>2.14</v>
      </c>
    </row>
    <row r="3807" spans="1:2" x14ac:dyDescent="0.25">
      <c r="A3807" s="12">
        <v>40988</v>
      </c>
      <c r="B3807" s="7">
        <v>2.19</v>
      </c>
    </row>
    <row r="3808" spans="1:2" x14ac:dyDescent="0.25">
      <c r="A3808" s="12"/>
    </row>
  </sheetData>
  <hyperlinks>
    <hyperlink ref="A2" location="Contents!A1" display="Back to Contents" xr:uid="{00000000-0004-0000-0100-000000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Data</vt:lpstr>
      <vt:lpstr>Natural Gas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Lewinski</dc:creator>
  <cp:lastModifiedBy>Elvis Presley</cp:lastModifiedBy>
  <dcterms:created xsi:type="dcterms:W3CDTF">2012-03-23T08:07:13Z</dcterms:created>
  <dcterms:modified xsi:type="dcterms:W3CDTF">2018-10-06T13:29:35Z</dcterms:modified>
</cp:coreProperties>
</file>