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activeX/activeX1.xml" ContentType="application/vnd.ms-office.activeX+xml"/>
  <Override PartName="/xl/ctrlProps/ctrlProp1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codeName="{22E68647-3C60-695B-3CA0-4895CD717B8A}"/>
  <workbookPr showInkAnnotation="0" codeName="ThisWorkbook" defaultThemeVersion="124226"/>
  <mc:AlternateContent xmlns:mc="http://schemas.openxmlformats.org/markup-compatibility/2006">
    <mc:Choice Requires="x15">
      <x15ac:absPath xmlns:x15ac="http://schemas.microsoft.com/office/spreadsheetml/2010/11/ac" url="C:\Chapters\Chapter 1. Models and Analysis\B. Project Finance Models and Exercises\C. Advanced Issues and Structuring\Section 7 - Tax Equity Structures\Simple Examples\"/>
    </mc:Choice>
  </mc:AlternateContent>
  <xr:revisionPtr revIDLastSave="0" documentId="13_ncr:1_{6DFF4E1B-F35A-4810-AF1E-3F62B3C1F3EF}" xr6:coauthVersionLast="40" xr6:coauthVersionMax="40" xr10:uidLastSave="{00000000-0000-0000-0000-000000000000}"/>
  <bookViews>
    <workbookView xWindow="240" yWindow="150" windowWidth="4760" windowHeight="4620" firstSheet="1" activeTab="2" xr2:uid="{00000000-000D-0000-FFFF-FFFF00000000}"/>
  </bookViews>
  <sheets>
    <sheet name="Introduction" sheetId="5" r:id="rId1"/>
    <sheet name="Annual Analysis" sheetId="1" r:id="rId2"/>
    <sheet name="Periodic Analysis 1" sheetId="8" r:id="rId3"/>
    <sheet name="Periodic Analysis 2" sheetId="6" r:id="rId4"/>
    <sheet name="Summary Annual" sheetId="7" r:id="rId5"/>
    <sheet name="IRR" sheetId="2" r:id="rId6"/>
    <sheet name="Sheet3" sheetId="3" r:id="rId7"/>
  </sheets>
  <functionGroups builtInGroupCount="19"/>
  <definedNames>
    <definedName name="comment">Introduction!$V$2</definedName>
  </definedNames>
  <calcPr calcId="191029" calcMode="autoNoTable"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4" i="8" l="1"/>
  <c r="F5" i="1" l="1"/>
  <c r="G4" i="7" s="1"/>
  <c r="E5" i="1"/>
  <c r="E6" i="1"/>
  <c r="D5" i="1"/>
  <c r="D6" i="1" s="1"/>
  <c r="E5" i="7" s="1"/>
  <c r="B24" i="2"/>
  <c r="C22" i="2"/>
  <c r="D22" i="2" s="1"/>
  <c r="E22" i="2" s="1"/>
  <c r="F22" i="2" s="1"/>
  <c r="G22" i="2" s="1"/>
  <c r="H22" i="2" s="1"/>
  <c r="I22" i="2" s="1"/>
  <c r="J22" i="2" s="1"/>
  <c r="K22" i="2" s="1"/>
  <c r="L22" i="2" s="1"/>
  <c r="M22" i="2" s="1"/>
  <c r="C20" i="2"/>
  <c r="G17" i="2" s="1"/>
  <c r="C15" i="2"/>
  <c r="D3" i="2"/>
  <c r="E5" i="2"/>
  <c r="F5" i="2" s="1"/>
  <c r="E31" i="8"/>
  <c r="F30" i="8" s="1"/>
  <c r="F38" i="8" s="1"/>
  <c r="E28" i="8"/>
  <c r="F28" i="8"/>
  <c r="G28" i="8" s="1"/>
  <c r="H28" i="8" s="1"/>
  <c r="I28" i="8" s="1"/>
  <c r="J28" i="8" s="1"/>
  <c r="K28" i="8" s="1"/>
  <c r="L28" i="8" s="1"/>
  <c r="M28" i="8" s="1"/>
  <c r="N28" i="8" s="1"/>
  <c r="O28" i="8" s="1"/>
  <c r="P28" i="8" s="1"/>
  <c r="Q28" i="8" s="1"/>
  <c r="R28" i="8" s="1"/>
  <c r="S28" i="8" s="1"/>
  <c r="T28" i="8" s="1"/>
  <c r="U28" i="8" s="1"/>
  <c r="V28" i="8" s="1"/>
  <c r="W28" i="8" s="1"/>
  <c r="X28" i="8" s="1"/>
  <c r="Y28" i="8" s="1"/>
  <c r="Z28" i="8" s="1"/>
  <c r="AA28" i="8" s="1"/>
  <c r="AB28" i="8" s="1"/>
  <c r="AC28" i="8" s="1"/>
  <c r="AD28" i="8" s="1"/>
  <c r="AE28" i="8" s="1"/>
  <c r="AF28" i="8" s="1"/>
  <c r="AG28" i="8" s="1"/>
  <c r="AH28" i="8" s="1"/>
  <c r="AI28" i="8" s="1"/>
  <c r="AJ28" i="8" s="1"/>
  <c r="AK28" i="8" s="1"/>
  <c r="AL28" i="8" s="1"/>
  <c r="AM28" i="8" s="1"/>
  <c r="AN28" i="8" s="1"/>
  <c r="AO28" i="8" s="1"/>
  <c r="AP28" i="8" s="1"/>
  <c r="AQ28" i="8" s="1"/>
  <c r="AR28" i="8" s="1"/>
  <c r="AS28" i="8" s="1"/>
  <c r="AT28" i="8" s="1"/>
  <c r="AU28" i="8" s="1"/>
  <c r="AV28" i="8" s="1"/>
  <c r="AW28" i="8" s="1"/>
  <c r="AX28" i="8" s="1"/>
  <c r="AY28" i="8" s="1"/>
  <c r="AZ28" i="8" s="1"/>
  <c r="BA28" i="8" s="1"/>
  <c r="BB28" i="8" s="1"/>
  <c r="BC28" i="8" s="1"/>
  <c r="BD28" i="8" s="1"/>
  <c r="BE28" i="8" s="1"/>
  <c r="BF28" i="8" s="1"/>
  <c r="BG28" i="8" s="1"/>
  <c r="BH28" i="8" s="1"/>
  <c r="BI28" i="8" s="1"/>
  <c r="BJ28" i="8" s="1"/>
  <c r="BK28" i="8" s="1"/>
  <c r="BL28" i="8" s="1"/>
  <c r="BM28" i="8" s="1"/>
  <c r="BN28" i="8" s="1"/>
  <c r="BO28" i="8" s="1"/>
  <c r="BP28" i="8" s="1"/>
  <c r="BQ28" i="8" s="1"/>
  <c r="BR28" i="8" s="1"/>
  <c r="BS28" i="8" s="1"/>
  <c r="BT28" i="8" s="1"/>
  <c r="BU28" i="8" s="1"/>
  <c r="BV28" i="8" s="1"/>
  <c r="BW28" i="8" s="1"/>
  <c r="BX28" i="8" s="1"/>
  <c r="BY28" i="8" s="1"/>
  <c r="BZ28" i="8" s="1"/>
  <c r="CA28" i="8" s="1"/>
  <c r="CB28" i="8" s="1"/>
  <c r="CC28" i="8" s="1"/>
  <c r="CD28" i="8" s="1"/>
  <c r="CE28" i="8" s="1"/>
  <c r="CF28" i="8" s="1"/>
  <c r="CG28" i="8" s="1"/>
  <c r="CH28" i="8" s="1"/>
  <c r="CI28" i="8" s="1"/>
  <c r="CJ28" i="8" s="1"/>
  <c r="CK28" i="8" s="1"/>
  <c r="CL28" i="8" s="1"/>
  <c r="CM28" i="8" s="1"/>
  <c r="CN28" i="8" s="1"/>
  <c r="CO28" i="8" s="1"/>
  <c r="CP28" i="8" s="1"/>
  <c r="CQ28" i="8" s="1"/>
  <c r="CR28" i="8" s="1"/>
  <c r="CS28" i="8" s="1"/>
  <c r="CT28" i="8" s="1"/>
  <c r="CU28" i="8" s="1"/>
  <c r="CV28" i="8" s="1"/>
  <c r="CW28" i="8" s="1"/>
  <c r="CX28" i="8" s="1"/>
  <c r="CY28" i="8" s="1"/>
  <c r="CZ28" i="8" s="1"/>
  <c r="DA28" i="8" s="1"/>
  <c r="DB28" i="8" s="1"/>
  <c r="DC28" i="8" s="1"/>
  <c r="DD28" i="8" s="1"/>
  <c r="DE28" i="8" s="1"/>
  <c r="DF28" i="8" s="1"/>
  <c r="DG28" i="8" s="1"/>
  <c r="DH28" i="8" s="1"/>
  <c r="DI28" i="8" s="1"/>
  <c r="DJ28" i="8" s="1"/>
  <c r="DK28" i="8" s="1"/>
  <c r="DL28" i="8" s="1"/>
  <c r="DM28" i="8" s="1"/>
  <c r="DN28" i="8" s="1"/>
  <c r="DO28" i="8" s="1"/>
  <c r="DP28" i="8" s="1"/>
  <c r="DQ28" i="8" s="1"/>
  <c r="DR28" i="8" s="1"/>
  <c r="DS28" i="8" s="1"/>
  <c r="DT28" i="8" s="1"/>
  <c r="DU28" i="8" s="1"/>
  <c r="DV28" i="8" s="1"/>
  <c r="DW28" i="8" s="1"/>
  <c r="DX28" i="8" s="1"/>
  <c r="DY28" i="8" s="1"/>
  <c r="DZ28" i="8" s="1"/>
  <c r="EA28" i="8" s="1"/>
  <c r="EB28" i="8" s="1"/>
  <c r="EC28" i="8" s="1"/>
  <c r="ED28" i="8" s="1"/>
  <c r="EE28" i="8" s="1"/>
  <c r="EF28" i="8" s="1"/>
  <c r="EG28" i="8" s="1"/>
  <c r="EH28" i="8" s="1"/>
  <c r="EI28" i="8" s="1"/>
  <c r="EJ28" i="8" s="1"/>
  <c r="EK28" i="8" s="1"/>
  <c r="EL28" i="8" s="1"/>
  <c r="EM28" i="8" s="1"/>
  <c r="EN28" i="8" s="1"/>
  <c r="EO28" i="8" s="1"/>
  <c r="EP28" i="8" s="1"/>
  <c r="EQ28" i="8" s="1"/>
  <c r="ER28" i="8" s="1"/>
  <c r="ES28" i="8" s="1"/>
  <c r="ET28" i="8" s="1"/>
  <c r="EU28" i="8" s="1"/>
  <c r="EV28" i="8" s="1"/>
  <c r="EW28" i="8" s="1"/>
  <c r="EX28" i="8" s="1"/>
  <c r="EY28" i="8" s="1"/>
  <c r="EZ28" i="8" s="1"/>
  <c r="FA28" i="8" s="1"/>
  <c r="FB28" i="8" s="1"/>
  <c r="FC28" i="8" s="1"/>
  <c r="FD28" i="8" s="1"/>
  <c r="FE28" i="8" s="1"/>
  <c r="FF28" i="8" s="1"/>
  <c r="FG28" i="8" s="1"/>
  <c r="FH28" i="8" s="1"/>
  <c r="FI28" i="8" s="1"/>
  <c r="FJ28" i="8" s="1"/>
  <c r="FK28" i="8" s="1"/>
  <c r="FL28" i="8" s="1"/>
  <c r="FM28" i="8" s="1"/>
  <c r="FN28" i="8" s="1"/>
  <c r="FO28" i="8" s="1"/>
  <c r="FP28" i="8" s="1"/>
  <c r="FQ28" i="8" s="1"/>
  <c r="FR28" i="8" s="1"/>
  <c r="FS28" i="8" s="1"/>
  <c r="FT28" i="8" s="1"/>
  <c r="FU28" i="8" s="1"/>
  <c r="FV28" i="8" s="1"/>
  <c r="FW28" i="8" s="1"/>
  <c r="FX28" i="8" s="1"/>
  <c r="FY28" i="8" s="1"/>
  <c r="FZ28" i="8" s="1"/>
  <c r="GA28" i="8" s="1"/>
  <c r="GB28" i="8" s="1"/>
  <c r="GC28" i="8" s="1"/>
  <c r="GD28" i="8" s="1"/>
  <c r="GE28" i="8" s="1"/>
  <c r="GF28" i="8" s="1"/>
  <c r="GG28" i="8" s="1"/>
  <c r="GH28" i="8" s="1"/>
  <c r="GI28" i="8" s="1"/>
  <c r="GJ28" i="8" s="1"/>
  <c r="GK28" i="8" s="1"/>
  <c r="GL28" i="8" s="1"/>
  <c r="GM28" i="8" s="1"/>
  <c r="GN28" i="8" s="1"/>
  <c r="GO28" i="8" s="1"/>
  <c r="GP28" i="8" s="1"/>
  <c r="GQ28" i="8" s="1"/>
  <c r="GR28" i="8" s="1"/>
  <c r="GS28" i="8" s="1"/>
  <c r="GT28" i="8" s="1"/>
  <c r="GU28" i="8" s="1"/>
  <c r="GV28" i="8" s="1"/>
  <c r="GW28" i="8" s="1"/>
  <c r="GX28" i="8" s="1"/>
  <c r="GY28" i="8" s="1"/>
  <c r="GZ28" i="8" s="1"/>
  <c r="HA28" i="8" s="1"/>
  <c r="HB28" i="8" s="1"/>
  <c r="HC28" i="8" s="1"/>
  <c r="HD28" i="8" s="1"/>
  <c r="HE28" i="8" s="1"/>
  <c r="HF28" i="8" s="1"/>
  <c r="HG28" i="8" s="1"/>
  <c r="HH28" i="8" s="1"/>
  <c r="HI28" i="8" s="1"/>
  <c r="HJ28" i="8" s="1"/>
  <c r="HK28" i="8" s="1"/>
  <c r="HL28" i="8" s="1"/>
  <c r="HM28" i="8" s="1"/>
  <c r="HN28" i="8" s="1"/>
  <c r="HO28" i="8" s="1"/>
  <c r="HP28" i="8" s="1"/>
  <c r="HQ28" i="8" s="1"/>
  <c r="HR28" i="8" s="1"/>
  <c r="HS28" i="8" s="1"/>
  <c r="HT28" i="8" s="1"/>
  <c r="HU28" i="8" s="1"/>
  <c r="HV28" i="8" s="1"/>
  <c r="HW28" i="8" s="1"/>
  <c r="HX28" i="8" s="1"/>
  <c r="HY28" i="8" s="1"/>
  <c r="HZ28" i="8" s="1"/>
  <c r="IA28" i="8" s="1"/>
  <c r="IB28" i="8" s="1"/>
  <c r="IC28" i="8" s="1"/>
  <c r="ID28" i="8" s="1"/>
  <c r="IE28" i="8" s="1"/>
  <c r="IF28" i="8" s="1"/>
  <c r="IG28" i="8" s="1"/>
  <c r="IH28" i="8" s="1"/>
  <c r="II28" i="8" s="1"/>
  <c r="IJ28" i="8" s="1"/>
  <c r="IK28" i="8" s="1"/>
  <c r="IL28" i="8" s="1"/>
  <c r="IM28" i="8" s="1"/>
  <c r="IN28" i="8" s="1"/>
  <c r="IO28" i="8" s="1"/>
  <c r="IP28" i="8" s="1"/>
  <c r="IQ28" i="8" s="1"/>
  <c r="IR28" i="8" s="1"/>
  <c r="IS28" i="8" s="1"/>
  <c r="IT28" i="8" s="1"/>
  <c r="IU28" i="8" s="1"/>
  <c r="IV28" i="8" s="1"/>
  <c r="F27" i="8"/>
  <c r="G27" i="8" s="1"/>
  <c r="H27" i="8" s="1"/>
  <c r="I27" i="8" s="1"/>
  <c r="J27" i="8"/>
  <c r="K27" i="8" s="1"/>
  <c r="L27" i="8" s="1"/>
  <c r="M27" i="8" s="1"/>
  <c r="N27" i="8" s="1"/>
  <c r="O27" i="8" s="1"/>
  <c r="P27" i="8" s="1"/>
  <c r="Q27" i="8" s="1"/>
  <c r="R27" i="8" s="1"/>
  <c r="S27" i="8" s="1"/>
  <c r="T27" i="8" s="1"/>
  <c r="U27" i="8" s="1"/>
  <c r="V27" i="8" s="1"/>
  <c r="W27" i="8" s="1"/>
  <c r="X27" i="8" s="1"/>
  <c r="Y27" i="8" s="1"/>
  <c r="Z27" i="8" s="1"/>
  <c r="AA27" i="8" s="1"/>
  <c r="AB27" i="8" s="1"/>
  <c r="AC27" i="8" s="1"/>
  <c r="AD27" i="8" s="1"/>
  <c r="AE27" i="8" s="1"/>
  <c r="AF27" i="8" s="1"/>
  <c r="AG27" i="8" s="1"/>
  <c r="AH27" i="8" s="1"/>
  <c r="AI27" i="8" s="1"/>
  <c r="AJ27" i="8" s="1"/>
  <c r="AK27" i="8" s="1"/>
  <c r="AL27" i="8" s="1"/>
  <c r="AM27" i="8" s="1"/>
  <c r="AN27" i="8" s="1"/>
  <c r="AO27" i="8" s="1"/>
  <c r="AP27" i="8" s="1"/>
  <c r="AQ27" i="8" s="1"/>
  <c r="AR27" i="8" s="1"/>
  <c r="AS27" i="8" s="1"/>
  <c r="AT27" i="8" s="1"/>
  <c r="AU27" i="8" s="1"/>
  <c r="AV27" i="8" s="1"/>
  <c r="AW27" i="8" s="1"/>
  <c r="AX27" i="8" s="1"/>
  <c r="AY27" i="8" s="1"/>
  <c r="AZ27" i="8" s="1"/>
  <c r="BA27" i="8" s="1"/>
  <c r="BB27" i="8" s="1"/>
  <c r="BC27" i="8" s="1"/>
  <c r="BD27" i="8" s="1"/>
  <c r="BE27" i="8" s="1"/>
  <c r="BF27" i="8" s="1"/>
  <c r="BG27" i="8" s="1"/>
  <c r="BH27" i="8" s="1"/>
  <c r="BI27" i="8" s="1"/>
  <c r="BJ27" i="8" s="1"/>
  <c r="BK27" i="8" s="1"/>
  <c r="BL27" i="8" s="1"/>
  <c r="BM27" i="8" s="1"/>
  <c r="BN27" i="8" s="1"/>
  <c r="BO27" i="8" s="1"/>
  <c r="BP27" i="8" s="1"/>
  <c r="BQ27" i="8" s="1"/>
  <c r="BR27" i="8" s="1"/>
  <c r="BS27" i="8" s="1"/>
  <c r="BT27" i="8" s="1"/>
  <c r="BU27" i="8" s="1"/>
  <c r="BV27" i="8" s="1"/>
  <c r="BW27" i="8" s="1"/>
  <c r="BX27" i="8" s="1"/>
  <c r="BY27" i="8" s="1"/>
  <c r="BZ27" i="8" s="1"/>
  <c r="CA27" i="8" s="1"/>
  <c r="CB27" i="8" s="1"/>
  <c r="CC27" i="8" s="1"/>
  <c r="CD27" i="8" s="1"/>
  <c r="CE27" i="8" s="1"/>
  <c r="CF27" i="8" s="1"/>
  <c r="CG27" i="8" s="1"/>
  <c r="CH27" i="8" s="1"/>
  <c r="CI27" i="8" s="1"/>
  <c r="CJ27" i="8" s="1"/>
  <c r="CK27" i="8" s="1"/>
  <c r="CL27" i="8" s="1"/>
  <c r="CM27" i="8" s="1"/>
  <c r="CN27" i="8" s="1"/>
  <c r="CO27" i="8" s="1"/>
  <c r="CP27" i="8" s="1"/>
  <c r="CQ27" i="8" s="1"/>
  <c r="CR27" i="8" s="1"/>
  <c r="CS27" i="8" s="1"/>
  <c r="CT27" i="8" s="1"/>
  <c r="CU27" i="8" s="1"/>
  <c r="CV27" i="8" s="1"/>
  <c r="CW27" i="8" s="1"/>
  <c r="CX27" i="8" s="1"/>
  <c r="CY27" i="8" s="1"/>
  <c r="CZ27" i="8" s="1"/>
  <c r="DA27" i="8" s="1"/>
  <c r="DB27" i="8" s="1"/>
  <c r="DC27" i="8" s="1"/>
  <c r="DD27" i="8" s="1"/>
  <c r="DE27" i="8" s="1"/>
  <c r="DF27" i="8" s="1"/>
  <c r="DG27" i="8" s="1"/>
  <c r="DH27" i="8" s="1"/>
  <c r="DI27" i="8" s="1"/>
  <c r="DJ27" i="8" s="1"/>
  <c r="DK27" i="8" s="1"/>
  <c r="DL27" i="8" s="1"/>
  <c r="DM27" i="8" s="1"/>
  <c r="DN27" i="8" s="1"/>
  <c r="DO27" i="8" s="1"/>
  <c r="DP27" i="8" s="1"/>
  <c r="DQ27" i="8" s="1"/>
  <c r="DR27" i="8" s="1"/>
  <c r="DS27" i="8" s="1"/>
  <c r="DT27" i="8" s="1"/>
  <c r="DU27" i="8" s="1"/>
  <c r="DV27" i="8" s="1"/>
  <c r="DW27" i="8" s="1"/>
  <c r="DX27" i="8" s="1"/>
  <c r="DY27" i="8" s="1"/>
  <c r="DZ27" i="8" s="1"/>
  <c r="EA27" i="8" s="1"/>
  <c r="EB27" i="8" s="1"/>
  <c r="EC27" i="8" s="1"/>
  <c r="ED27" i="8" s="1"/>
  <c r="EE27" i="8" s="1"/>
  <c r="EF27" i="8" s="1"/>
  <c r="EG27" i="8" s="1"/>
  <c r="EH27" i="8" s="1"/>
  <c r="EI27" i="8" s="1"/>
  <c r="EJ27" i="8" s="1"/>
  <c r="EK27" i="8" s="1"/>
  <c r="EL27" i="8" s="1"/>
  <c r="EM27" i="8" s="1"/>
  <c r="EN27" i="8" s="1"/>
  <c r="EO27" i="8" s="1"/>
  <c r="EP27" i="8" s="1"/>
  <c r="EQ27" i="8" s="1"/>
  <c r="ER27" i="8" s="1"/>
  <c r="ES27" i="8" s="1"/>
  <c r="ET27" i="8" s="1"/>
  <c r="EU27" i="8" s="1"/>
  <c r="EV27" i="8" s="1"/>
  <c r="EW27" i="8" s="1"/>
  <c r="EX27" i="8" s="1"/>
  <c r="EY27" i="8" s="1"/>
  <c r="EZ27" i="8" s="1"/>
  <c r="FA27" i="8" s="1"/>
  <c r="FB27" i="8" s="1"/>
  <c r="FC27" i="8" s="1"/>
  <c r="FD27" i="8" s="1"/>
  <c r="FE27" i="8" s="1"/>
  <c r="FF27" i="8" s="1"/>
  <c r="FG27" i="8" s="1"/>
  <c r="FH27" i="8" s="1"/>
  <c r="FI27" i="8" s="1"/>
  <c r="FJ27" i="8" s="1"/>
  <c r="FK27" i="8" s="1"/>
  <c r="FL27" i="8" s="1"/>
  <c r="FM27" i="8" s="1"/>
  <c r="FN27" i="8" s="1"/>
  <c r="FO27" i="8" s="1"/>
  <c r="FP27" i="8" s="1"/>
  <c r="FQ27" i="8" s="1"/>
  <c r="FR27" i="8" s="1"/>
  <c r="FS27" i="8" s="1"/>
  <c r="FT27" i="8" s="1"/>
  <c r="FU27" i="8" s="1"/>
  <c r="FV27" i="8" s="1"/>
  <c r="FW27" i="8" s="1"/>
  <c r="FX27" i="8" s="1"/>
  <c r="FY27" i="8" s="1"/>
  <c r="FZ27" i="8" s="1"/>
  <c r="GA27" i="8" s="1"/>
  <c r="GB27" i="8" s="1"/>
  <c r="GC27" i="8" s="1"/>
  <c r="GD27" i="8" s="1"/>
  <c r="GE27" i="8" s="1"/>
  <c r="GF27" i="8" s="1"/>
  <c r="GG27" i="8" s="1"/>
  <c r="GH27" i="8" s="1"/>
  <c r="GI27" i="8" s="1"/>
  <c r="GJ27" i="8" s="1"/>
  <c r="GK27" i="8" s="1"/>
  <c r="GL27" i="8" s="1"/>
  <c r="GM27" i="8" s="1"/>
  <c r="GN27" i="8" s="1"/>
  <c r="GO27" i="8" s="1"/>
  <c r="GP27" i="8" s="1"/>
  <c r="GQ27" i="8" s="1"/>
  <c r="GR27" i="8" s="1"/>
  <c r="GS27" i="8" s="1"/>
  <c r="GT27" i="8" s="1"/>
  <c r="GU27" i="8" s="1"/>
  <c r="GV27" i="8" s="1"/>
  <c r="GW27" i="8" s="1"/>
  <c r="GX27" i="8" s="1"/>
  <c r="GY27" i="8" s="1"/>
  <c r="GZ27" i="8" s="1"/>
  <c r="HA27" i="8" s="1"/>
  <c r="HB27" i="8" s="1"/>
  <c r="HC27" i="8" s="1"/>
  <c r="HD27" i="8" s="1"/>
  <c r="HE27" i="8" s="1"/>
  <c r="HF27" i="8" s="1"/>
  <c r="HG27" i="8" s="1"/>
  <c r="HH27" i="8" s="1"/>
  <c r="HI27" i="8" s="1"/>
  <c r="HJ27" i="8" s="1"/>
  <c r="HK27" i="8" s="1"/>
  <c r="HL27" i="8" s="1"/>
  <c r="HM27" i="8" s="1"/>
  <c r="HN27" i="8" s="1"/>
  <c r="HO27" i="8" s="1"/>
  <c r="HP27" i="8" s="1"/>
  <c r="HQ27" i="8" s="1"/>
  <c r="HR27" i="8" s="1"/>
  <c r="HS27" i="8" s="1"/>
  <c r="HT27" i="8" s="1"/>
  <c r="HU27" i="8" s="1"/>
  <c r="HV27" i="8" s="1"/>
  <c r="HW27" i="8" s="1"/>
  <c r="HX27" i="8" s="1"/>
  <c r="HY27" i="8" s="1"/>
  <c r="HZ27" i="8" s="1"/>
  <c r="IA27" i="8" s="1"/>
  <c r="IB27" i="8" s="1"/>
  <c r="IC27" i="8" s="1"/>
  <c r="ID27" i="8" s="1"/>
  <c r="IE27" i="8" s="1"/>
  <c r="IF27" i="8" s="1"/>
  <c r="IG27" i="8" s="1"/>
  <c r="IH27" i="8" s="1"/>
  <c r="II27" i="8" s="1"/>
  <c r="IJ27" i="8" s="1"/>
  <c r="IK27" i="8" s="1"/>
  <c r="IL27" i="8" s="1"/>
  <c r="IM27" i="8" s="1"/>
  <c r="IN27" i="8" s="1"/>
  <c r="IO27" i="8" s="1"/>
  <c r="IP27" i="8" s="1"/>
  <c r="IQ27" i="8" s="1"/>
  <c r="IR27" i="8" s="1"/>
  <c r="IS27" i="8" s="1"/>
  <c r="IT27" i="8" s="1"/>
  <c r="IU27" i="8" s="1"/>
  <c r="IV27" i="8" s="1"/>
  <c r="E21" i="8"/>
  <c r="E23" i="8" s="1"/>
  <c r="E20" i="8"/>
  <c r="E22" i="8" s="1"/>
  <c r="E40" i="8" s="1"/>
  <c r="E19" i="8"/>
  <c r="E16" i="8"/>
  <c r="E8" i="8"/>
  <c r="E9" i="8" s="1"/>
  <c r="AB41" i="7"/>
  <c r="AB42" i="7" s="1"/>
  <c r="AC41" i="7"/>
  <c r="AD41" i="7"/>
  <c r="AE41" i="7"/>
  <c r="AF41" i="7"/>
  <c r="AG41" i="7"/>
  <c r="AH41" i="7"/>
  <c r="AI41" i="7"/>
  <c r="AJ41" i="7"/>
  <c r="AJ42" i="7" s="1"/>
  <c r="AK41" i="7"/>
  <c r="AL41" i="7"/>
  <c r="AM41" i="7"/>
  <c r="AN41" i="7"/>
  <c r="AO41" i="7"/>
  <c r="AP41" i="7"/>
  <c r="AQ41" i="7"/>
  <c r="AR41" i="7"/>
  <c r="AR42" i="7" s="1"/>
  <c r="AS41" i="7"/>
  <c r="AT41" i="7"/>
  <c r="AU41" i="7"/>
  <c r="AV41" i="7"/>
  <c r="AW41" i="7"/>
  <c r="AX41" i="7"/>
  <c r="AY41" i="7"/>
  <c r="AZ41" i="7"/>
  <c r="BA41" i="7"/>
  <c r="BB41" i="7"/>
  <c r="BC41" i="7"/>
  <c r="BD41" i="7"/>
  <c r="BE41" i="7"/>
  <c r="BF41" i="7"/>
  <c r="BG41" i="7"/>
  <c r="BH41" i="7"/>
  <c r="BI41" i="7"/>
  <c r="AB40" i="7"/>
  <c r="AC40" i="7"/>
  <c r="AD40" i="7"/>
  <c r="AD42" i="7" s="1"/>
  <c r="AE40" i="7"/>
  <c r="AF40" i="7"/>
  <c r="AG40" i="7"/>
  <c r="AH40" i="7"/>
  <c r="AH42" i="7" s="1"/>
  <c r="AI40" i="7"/>
  <c r="AJ40" i="7"/>
  <c r="AK40" i="7"/>
  <c r="AL40" i="7"/>
  <c r="AL42" i="7" s="1"/>
  <c r="AM40" i="7"/>
  <c r="AN40" i="7"/>
  <c r="AO40" i="7"/>
  <c r="AP40" i="7"/>
  <c r="AP42" i="7" s="1"/>
  <c r="AQ40" i="7"/>
  <c r="AR40" i="7"/>
  <c r="AS40" i="7"/>
  <c r="AT40" i="7"/>
  <c r="AU40" i="7"/>
  <c r="AV40" i="7"/>
  <c r="AW40" i="7"/>
  <c r="AX40" i="7"/>
  <c r="AX42" i="7" s="1"/>
  <c r="AY40" i="7"/>
  <c r="AY42" i="7" s="1"/>
  <c r="AZ40" i="7"/>
  <c r="BA40" i="7"/>
  <c r="BB40" i="7"/>
  <c r="BC40" i="7"/>
  <c r="BD40" i="7"/>
  <c r="BE40" i="7"/>
  <c r="BF40" i="7"/>
  <c r="BG40" i="7"/>
  <c r="BH40" i="7"/>
  <c r="BI40" i="7"/>
  <c r="AB39" i="7"/>
  <c r="AC39" i="7"/>
  <c r="AD39" i="7"/>
  <c r="AE39" i="7"/>
  <c r="AE42" i="7" s="1"/>
  <c r="AF39" i="7"/>
  <c r="AF42" i="7" s="1"/>
  <c r="AG39" i="7"/>
  <c r="AH39" i="7"/>
  <c r="AI39" i="7"/>
  <c r="AJ39" i="7"/>
  <c r="AK39" i="7"/>
  <c r="AL39" i="7"/>
  <c r="AM39" i="7"/>
  <c r="AM42" i="7" s="1"/>
  <c r="AN39" i="7"/>
  <c r="AO39" i="7"/>
  <c r="AO42" i="7" s="1"/>
  <c r="AP39" i="7"/>
  <c r="AQ39" i="7"/>
  <c r="AR39" i="7"/>
  <c r="AS39" i="7"/>
  <c r="AT39" i="7"/>
  <c r="AU39" i="7"/>
  <c r="AV39" i="7"/>
  <c r="AW39" i="7"/>
  <c r="AW42" i="7" s="1"/>
  <c r="AX39" i="7"/>
  <c r="AY39" i="7"/>
  <c r="AZ39" i="7"/>
  <c r="BA39" i="7"/>
  <c r="BB39" i="7"/>
  <c r="BC39" i="7"/>
  <c r="BC42" i="7" s="1"/>
  <c r="BD39" i="7"/>
  <c r="BD42" i="7" s="1"/>
  <c r="BE39" i="7"/>
  <c r="BF39" i="7"/>
  <c r="BG39" i="7"/>
  <c r="BH39" i="7"/>
  <c r="BI39" i="7"/>
  <c r="AB37" i="7"/>
  <c r="AC37" i="7"/>
  <c r="AD37" i="7"/>
  <c r="AE37" i="7"/>
  <c r="AF37" i="7"/>
  <c r="AG37" i="7"/>
  <c r="AH37" i="7"/>
  <c r="AI37" i="7"/>
  <c r="AJ37" i="7"/>
  <c r="AK37" i="7"/>
  <c r="AL37" i="7"/>
  <c r="AM37" i="7"/>
  <c r="AN37" i="7"/>
  <c r="AO37" i="7"/>
  <c r="AP37" i="7"/>
  <c r="AQ37" i="7"/>
  <c r="AR37" i="7"/>
  <c r="AS37" i="7"/>
  <c r="AT37" i="7"/>
  <c r="AU37" i="7"/>
  <c r="AV37" i="7"/>
  <c r="AW37" i="7"/>
  <c r="AX37" i="7"/>
  <c r="AY37" i="7"/>
  <c r="AZ37" i="7"/>
  <c r="BA37" i="7"/>
  <c r="BB37" i="7"/>
  <c r="BC37" i="7"/>
  <c r="BD37" i="7"/>
  <c r="BE37" i="7"/>
  <c r="BF37" i="7"/>
  <c r="BG37" i="7"/>
  <c r="BH37" i="7"/>
  <c r="BI37" i="7"/>
  <c r="E8" i="6"/>
  <c r="E9" i="6" s="1"/>
  <c r="F14" i="7"/>
  <c r="G15" i="7"/>
  <c r="H15" i="7" s="1"/>
  <c r="I15" i="7" s="1"/>
  <c r="J15" i="7" s="1"/>
  <c r="K15" i="7" s="1"/>
  <c r="L15" i="7" s="1"/>
  <c r="M15" i="7" s="1"/>
  <c r="N15" i="7" s="1"/>
  <c r="O15" i="7" s="1"/>
  <c r="P15" i="7" s="1"/>
  <c r="Q15" i="7" s="1"/>
  <c r="R15" i="7" s="1"/>
  <c r="S15" i="7" s="1"/>
  <c r="T15" i="7" s="1"/>
  <c r="U15" i="7" s="1"/>
  <c r="V15" i="7" s="1"/>
  <c r="W15" i="7" s="1"/>
  <c r="X15" i="7" s="1"/>
  <c r="Y15" i="7" s="1"/>
  <c r="Z15" i="7" s="1"/>
  <c r="AA15" i="7" s="1"/>
  <c r="AB15" i="7" s="1"/>
  <c r="AC15" i="7" s="1"/>
  <c r="AD15" i="7" s="1"/>
  <c r="AE15" i="7" s="1"/>
  <c r="AF15" i="7" s="1"/>
  <c r="AG15" i="7" s="1"/>
  <c r="AH15" i="7" s="1"/>
  <c r="AI15" i="7" s="1"/>
  <c r="AJ15" i="7" s="1"/>
  <c r="AK15" i="7" s="1"/>
  <c r="AL15" i="7" s="1"/>
  <c r="AM15" i="7" s="1"/>
  <c r="AN15" i="7" s="1"/>
  <c r="AO15" i="7" s="1"/>
  <c r="AP15" i="7" s="1"/>
  <c r="AQ15" i="7" s="1"/>
  <c r="AR15" i="7" s="1"/>
  <c r="AS15" i="7" s="1"/>
  <c r="AT15" i="7" s="1"/>
  <c r="AU15" i="7" s="1"/>
  <c r="AV15" i="7" s="1"/>
  <c r="AW15" i="7" s="1"/>
  <c r="AX15" i="7" s="1"/>
  <c r="AY15" i="7" s="1"/>
  <c r="AZ15" i="7" s="1"/>
  <c r="BA15" i="7" s="1"/>
  <c r="BB15" i="7" s="1"/>
  <c r="BC15" i="7" s="1"/>
  <c r="BD15" i="7" s="1"/>
  <c r="BE15" i="7" s="1"/>
  <c r="BF15" i="7" s="1"/>
  <c r="BG15" i="7" s="1"/>
  <c r="BH15" i="7" s="1"/>
  <c r="BI15" i="7" s="1"/>
  <c r="E16" i="6"/>
  <c r="E55" i="6"/>
  <c r="F55" i="6" s="1"/>
  <c r="G55" i="6"/>
  <c r="E19" i="6"/>
  <c r="E27" i="7"/>
  <c r="E17" i="7" s="1"/>
  <c r="E22" i="7" s="1"/>
  <c r="E20" i="6"/>
  <c r="E22" i="6" s="1"/>
  <c r="E48" i="6" s="1"/>
  <c r="E21" i="6"/>
  <c r="E23" i="6" s="1"/>
  <c r="F29" i="6"/>
  <c r="G29" i="6"/>
  <c r="H29" i="6" s="1"/>
  <c r="I29" i="6" s="1"/>
  <c r="J29" i="6" s="1"/>
  <c r="K29" i="6" s="1"/>
  <c r="L29" i="6" s="1"/>
  <c r="M29" i="6" s="1"/>
  <c r="N29" i="6" s="1"/>
  <c r="O29" i="6" s="1"/>
  <c r="P29" i="6" s="1"/>
  <c r="Q29" i="6" s="1"/>
  <c r="R29" i="6" s="1"/>
  <c r="S29" i="6" s="1"/>
  <c r="T29" i="6" s="1"/>
  <c r="U29" i="6" s="1"/>
  <c r="V29" i="6" s="1"/>
  <c r="W29" i="6" s="1"/>
  <c r="X29" i="6" s="1"/>
  <c r="Y29" i="6" s="1"/>
  <c r="Z29" i="6" s="1"/>
  <c r="AA29" i="6" s="1"/>
  <c r="AB29" i="6" s="1"/>
  <c r="AC29" i="6" s="1"/>
  <c r="AD29" i="6" s="1"/>
  <c r="AE29" i="6" s="1"/>
  <c r="AF29" i="6" s="1"/>
  <c r="AG29" i="6" s="1"/>
  <c r="AH29" i="6" s="1"/>
  <c r="AI29" i="6" s="1"/>
  <c r="AJ29" i="6" s="1"/>
  <c r="AK29" i="6" s="1"/>
  <c r="AL29" i="6" s="1"/>
  <c r="AM29" i="6" s="1"/>
  <c r="AN29" i="6" s="1"/>
  <c r="AO29" i="6" s="1"/>
  <c r="AP29" i="6" s="1"/>
  <c r="AQ29" i="6" s="1"/>
  <c r="AR29" i="6" s="1"/>
  <c r="AS29" i="6" s="1"/>
  <c r="AT29" i="6" s="1"/>
  <c r="AU29" i="6" s="1"/>
  <c r="AV29" i="6" s="1"/>
  <c r="AW29" i="6" s="1"/>
  <c r="AX29" i="6" s="1"/>
  <c r="AY29" i="6" s="1"/>
  <c r="AZ29" i="6" s="1"/>
  <c r="BA29" i="6" s="1"/>
  <c r="BB29" i="6" s="1"/>
  <c r="BC29" i="6" s="1"/>
  <c r="BD29" i="6" s="1"/>
  <c r="BE29" i="6" s="1"/>
  <c r="BF29" i="6" s="1"/>
  <c r="BG29" i="6" s="1"/>
  <c r="BH29" i="6" s="1"/>
  <c r="BI29" i="6" s="1"/>
  <c r="BJ29" i="6" s="1"/>
  <c r="BK29" i="6" s="1"/>
  <c r="BL29" i="6" s="1"/>
  <c r="BM29" i="6" s="1"/>
  <c r="BN29" i="6" s="1"/>
  <c r="BO29" i="6" s="1"/>
  <c r="BP29" i="6" s="1"/>
  <c r="BQ29" i="6" s="1"/>
  <c r="BR29" i="6" s="1"/>
  <c r="BS29" i="6" s="1"/>
  <c r="BT29" i="6" s="1"/>
  <c r="BU29" i="6" s="1"/>
  <c r="BV29" i="6" s="1"/>
  <c r="BW29" i="6" s="1"/>
  <c r="BX29" i="6" s="1"/>
  <c r="BY29" i="6" s="1"/>
  <c r="BZ29" i="6" s="1"/>
  <c r="CA29" i="6" s="1"/>
  <c r="CB29" i="6" s="1"/>
  <c r="CC29" i="6" s="1"/>
  <c r="CD29" i="6" s="1"/>
  <c r="CE29" i="6" s="1"/>
  <c r="CF29" i="6" s="1"/>
  <c r="CG29" i="6" s="1"/>
  <c r="CH29" i="6" s="1"/>
  <c r="CI29" i="6" s="1"/>
  <c r="CJ29" i="6" s="1"/>
  <c r="CK29" i="6" s="1"/>
  <c r="CL29" i="6" s="1"/>
  <c r="CM29" i="6" s="1"/>
  <c r="CN29" i="6" s="1"/>
  <c r="CO29" i="6" s="1"/>
  <c r="CP29" i="6" s="1"/>
  <c r="CQ29" i="6" s="1"/>
  <c r="CR29" i="6" s="1"/>
  <c r="CS29" i="6" s="1"/>
  <c r="CT29" i="6" s="1"/>
  <c r="CU29" i="6" s="1"/>
  <c r="CV29" i="6" s="1"/>
  <c r="CW29" i="6" s="1"/>
  <c r="CX29" i="6" s="1"/>
  <c r="CY29" i="6" s="1"/>
  <c r="CZ29" i="6" s="1"/>
  <c r="DA29" i="6" s="1"/>
  <c r="DB29" i="6" s="1"/>
  <c r="DC29" i="6" s="1"/>
  <c r="DD29" i="6" s="1"/>
  <c r="DE29" i="6" s="1"/>
  <c r="DF29" i="6" s="1"/>
  <c r="DG29" i="6" s="1"/>
  <c r="DH29" i="6" s="1"/>
  <c r="DI29" i="6" s="1"/>
  <c r="DJ29" i="6" s="1"/>
  <c r="DK29" i="6" s="1"/>
  <c r="DL29" i="6" s="1"/>
  <c r="DM29" i="6" s="1"/>
  <c r="DN29" i="6" s="1"/>
  <c r="DO29" i="6" s="1"/>
  <c r="DP29" i="6" s="1"/>
  <c r="DQ29" i="6" s="1"/>
  <c r="DR29" i="6" s="1"/>
  <c r="DS29" i="6" s="1"/>
  <c r="DT29" i="6" s="1"/>
  <c r="DU29" i="6" s="1"/>
  <c r="DV29" i="6" s="1"/>
  <c r="DW29" i="6" s="1"/>
  <c r="DX29" i="6" s="1"/>
  <c r="DY29" i="6" s="1"/>
  <c r="DZ29" i="6" s="1"/>
  <c r="EA29" i="6" s="1"/>
  <c r="EB29" i="6" s="1"/>
  <c r="EC29" i="6" s="1"/>
  <c r="ED29" i="6" s="1"/>
  <c r="EE29" i="6" s="1"/>
  <c r="EF29" i="6" s="1"/>
  <c r="EG29" i="6" s="1"/>
  <c r="EH29" i="6" s="1"/>
  <c r="EI29" i="6" s="1"/>
  <c r="EJ29" i="6" s="1"/>
  <c r="EK29" i="6" s="1"/>
  <c r="EL29" i="6" s="1"/>
  <c r="EM29" i="6" s="1"/>
  <c r="EN29" i="6" s="1"/>
  <c r="EO29" i="6" s="1"/>
  <c r="EP29" i="6" s="1"/>
  <c r="EQ29" i="6" s="1"/>
  <c r="ER29" i="6" s="1"/>
  <c r="ES29" i="6" s="1"/>
  <c r="ET29" i="6" s="1"/>
  <c r="EU29" i="6" s="1"/>
  <c r="EV29" i="6" s="1"/>
  <c r="EW29" i="6" s="1"/>
  <c r="EX29" i="6" s="1"/>
  <c r="EY29" i="6" s="1"/>
  <c r="EZ29" i="6" s="1"/>
  <c r="FA29" i="6" s="1"/>
  <c r="FB29" i="6" s="1"/>
  <c r="FC29" i="6" s="1"/>
  <c r="FD29" i="6" s="1"/>
  <c r="FE29" i="6" s="1"/>
  <c r="FF29" i="6" s="1"/>
  <c r="FG29" i="6" s="1"/>
  <c r="FH29" i="6" s="1"/>
  <c r="FI29" i="6" s="1"/>
  <c r="FJ29" i="6" s="1"/>
  <c r="FK29" i="6" s="1"/>
  <c r="FL29" i="6" s="1"/>
  <c r="FM29" i="6" s="1"/>
  <c r="FN29" i="6" s="1"/>
  <c r="FO29" i="6" s="1"/>
  <c r="FP29" i="6" s="1"/>
  <c r="FQ29" i="6" s="1"/>
  <c r="FR29" i="6" s="1"/>
  <c r="FS29" i="6" s="1"/>
  <c r="FT29" i="6" s="1"/>
  <c r="FU29" i="6" s="1"/>
  <c r="FV29" i="6" s="1"/>
  <c r="FW29" i="6" s="1"/>
  <c r="FX29" i="6" s="1"/>
  <c r="FY29" i="6" s="1"/>
  <c r="FZ29" i="6" s="1"/>
  <c r="GA29" i="6" s="1"/>
  <c r="GB29" i="6" s="1"/>
  <c r="GC29" i="6" s="1"/>
  <c r="GD29" i="6" s="1"/>
  <c r="GE29" i="6" s="1"/>
  <c r="GF29" i="6" s="1"/>
  <c r="GG29" i="6" s="1"/>
  <c r="GH29" i="6" s="1"/>
  <c r="GI29" i="6" s="1"/>
  <c r="GJ29" i="6" s="1"/>
  <c r="GK29" i="6" s="1"/>
  <c r="GL29" i="6" s="1"/>
  <c r="GM29" i="6" s="1"/>
  <c r="GN29" i="6" s="1"/>
  <c r="GO29" i="6" s="1"/>
  <c r="GP29" i="6" s="1"/>
  <c r="GQ29" i="6" s="1"/>
  <c r="GR29" i="6" s="1"/>
  <c r="GS29" i="6" s="1"/>
  <c r="GT29" i="6" s="1"/>
  <c r="GU29" i="6" s="1"/>
  <c r="GV29" i="6" s="1"/>
  <c r="GW29" i="6" s="1"/>
  <c r="GX29" i="6" s="1"/>
  <c r="GY29" i="6" s="1"/>
  <c r="GZ29" i="6" s="1"/>
  <c r="HA29" i="6" s="1"/>
  <c r="HB29" i="6" s="1"/>
  <c r="HC29" i="6" s="1"/>
  <c r="HD29" i="6" s="1"/>
  <c r="HE29" i="6" s="1"/>
  <c r="HF29" i="6" s="1"/>
  <c r="HG29" i="6" s="1"/>
  <c r="HH29" i="6" s="1"/>
  <c r="HI29" i="6" s="1"/>
  <c r="HJ29" i="6" s="1"/>
  <c r="HK29" i="6" s="1"/>
  <c r="HL29" i="6" s="1"/>
  <c r="HM29" i="6" s="1"/>
  <c r="HN29" i="6" s="1"/>
  <c r="HO29" i="6" s="1"/>
  <c r="HP29" i="6" s="1"/>
  <c r="HQ29" i="6" s="1"/>
  <c r="HR29" i="6" s="1"/>
  <c r="HS29" i="6" s="1"/>
  <c r="HT29" i="6" s="1"/>
  <c r="HU29" i="6" s="1"/>
  <c r="HV29" i="6" s="1"/>
  <c r="HW29" i="6" s="1"/>
  <c r="HX29" i="6" s="1"/>
  <c r="HY29" i="6" s="1"/>
  <c r="HZ29" i="6" s="1"/>
  <c r="IA29" i="6" s="1"/>
  <c r="IB29" i="6" s="1"/>
  <c r="IC29" i="6" s="1"/>
  <c r="ID29" i="6" s="1"/>
  <c r="IE29" i="6" s="1"/>
  <c r="IF29" i="6" s="1"/>
  <c r="IG29" i="6" s="1"/>
  <c r="IH29" i="6" s="1"/>
  <c r="II29" i="6" s="1"/>
  <c r="IJ29" i="6" s="1"/>
  <c r="IK29" i="6" s="1"/>
  <c r="IL29" i="6" s="1"/>
  <c r="IM29" i="6" s="1"/>
  <c r="IN29" i="6" s="1"/>
  <c r="IO29" i="6" s="1"/>
  <c r="IP29" i="6" s="1"/>
  <c r="IQ29" i="6" s="1"/>
  <c r="IR29" i="6" s="1"/>
  <c r="IS29" i="6" s="1"/>
  <c r="IT29" i="6" s="1"/>
  <c r="IU29" i="6" s="1"/>
  <c r="IV29" i="6" s="1"/>
  <c r="E30" i="6"/>
  <c r="F30" i="6" s="1"/>
  <c r="G30" i="6" s="1"/>
  <c r="H30" i="6" s="1"/>
  <c r="I30" i="6" s="1"/>
  <c r="J30" i="6" s="1"/>
  <c r="K30" i="6" s="1"/>
  <c r="L30" i="6" s="1"/>
  <c r="M30" i="6"/>
  <c r="N30" i="6" s="1"/>
  <c r="O30" i="6" s="1"/>
  <c r="P30" i="6" s="1"/>
  <c r="Q30" i="6" s="1"/>
  <c r="R30" i="6" s="1"/>
  <c r="S30" i="6" s="1"/>
  <c r="T30" i="6" s="1"/>
  <c r="U30" i="6" s="1"/>
  <c r="V30" i="6" s="1"/>
  <c r="W30" i="6" s="1"/>
  <c r="X30" i="6" s="1"/>
  <c r="Y30" i="6" s="1"/>
  <c r="Z30" i="6" s="1"/>
  <c r="AA30" i="6" s="1"/>
  <c r="AB30" i="6" s="1"/>
  <c r="AC30" i="6" s="1"/>
  <c r="AD30" i="6" s="1"/>
  <c r="AE30" i="6" s="1"/>
  <c r="AF30" i="6" s="1"/>
  <c r="AG30" i="6" s="1"/>
  <c r="AH30" i="6" s="1"/>
  <c r="AI30" i="6" s="1"/>
  <c r="AJ30" i="6" s="1"/>
  <c r="AK30" i="6" s="1"/>
  <c r="AL30" i="6" s="1"/>
  <c r="AM30" i="6" s="1"/>
  <c r="AN30" i="6" s="1"/>
  <c r="AO30" i="6" s="1"/>
  <c r="AP30" i="6" s="1"/>
  <c r="AQ30" i="6" s="1"/>
  <c r="AR30" i="6" s="1"/>
  <c r="AS30" i="6" s="1"/>
  <c r="AT30" i="6" s="1"/>
  <c r="AU30" i="6" s="1"/>
  <c r="AV30" i="6" s="1"/>
  <c r="AW30" i="6" s="1"/>
  <c r="AX30" i="6" s="1"/>
  <c r="AY30" i="6" s="1"/>
  <c r="AZ30" i="6" s="1"/>
  <c r="BA30" i="6" s="1"/>
  <c r="BB30" i="6" s="1"/>
  <c r="BC30" i="6" s="1"/>
  <c r="BD30" i="6" s="1"/>
  <c r="BE30" i="6" s="1"/>
  <c r="BF30" i="6" s="1"/>
  <c r="BG30" i="6" s="1"/>
  <c r="BH30" i="6" s="1"/>
  <c r="BI30" i="6" s="1"/>
  <c r="BJ30" i="6" s="1"/>
  <c r="BK30" i="6" s="1"/>
  <c r="BL30" i="6" s="1"/>
  <c r="BM30" i="6" s="1"/>
  <c r="BN30" i="6" s="1"/>
  <c r="BO30" i="6" s="1"/>
  <c r="BP30" i="6" s="1"/>
  <c r="BQ30" i="6" s="1"/>
  <c r="BR30" i="6" s="1"/>
  <c r="BS30" i="6" s="1"/>
  <c r="BT30" i="6" s="1"/>
  <c r="BU30" i="6" s="1"/>
  <c r="BV30" i="6" s="1"/>
  <c r="BW30" i="6" s="1"/>
  <c r="BX30" i="6" s="1"/>
  <c r="BY30" i="6" s="1"/>
  <c r="BZ30" i="6" s="1"/>
  <c r="CA30" i="6" s="1"/>
  <c r="CB30" i="6" s="1"/>
  <c r="CC30" i="6" s="1"/>
  <c r="CD30" i="6" s="1"/>
  <c r="CE30" i="6" s="1"/>
  <c r="CF30" i="6" s="1"/>
  <c r="CG30" i="6" s="1"/>
  <c r="CH30" i="6" s="1"/>
  <c r="CI30" i="6" s="1"/>
  <c r="CJ30" i="6" s="1"/>
  <c r="CK30" i="6" s="1"/>
  <c r="CL30" i="6" s="1"/>
  <c r="CM30" i="6" s="1"/>
  <c r="CN30" i="6" s="1"/>
  <c r="CO30" i="6" s="1"/>
  <c r="CP30" i="6" s="1"/>
  <c r="CQ30" i="6" s="1"/>
  <c r="CR30" i="6" s="1"/>
  <c r="CS30" i="6" s="1"/>
  <c r="CT30" i="6" s="1"/>
  <c r="CU30" i="6" s="1"/>
  <c r="CV30" i="6" s="1"/>
  <c r="CW30" i="6" s="1"/>
  <c r="CX30" i="6" s="1"/>
  <c r="CY30" i="6" s="1"/>
  <c r="CZ30" i="6" s="1"/>
  <c r="DA30" i="6" s="1"/>
  <c r="DB30" i="6" s="1"/>
  <c r="DC30" i="6" s="1"/>
  <c r="DD30" i="6" s="1"/>
  <c r="DE30" i="6" s="1"/>
  <c r="DF30" i="6" s="1"/>
  <c r="DG30" i="6" s="1"/>
  <c r="DH30" i="6" s="1"/>
  <c r="DI30" i="6" s="1"/>
  <c r="DJ30" i="6" s="1"/>
  <c r="DK30" i="6" s="1"/>
  <c r="DL30" i="6" s="1"/>
  <c r="DM30" i="6" s="1"/>
  <c r="DN30" i="6" s="1"/>
  <c r="DO30" i="6" s="1"/>
  <c r="DP30" i="6" s="1"/>
  <c r="DQ30" i="6" s="1"/>
  <c r="DR30" i="6" s="1"/>
  <c r="DS30" i="6" s="1"/>
  <c r="DT30" i="6" s="1"/>
  <c r="DU30" i="6" s="1"/>
  <c r="DV30" i="6" s="1"/>
  <c r="DW30" i="6" s="1"/>
  <c r="DX30" i="6" s="1"/>
  <c r="DY30" i="6" s="1"/>
  <c r="DZ30" i="6" s="1"/>
  <c r="EA30" i="6" s="1"/>
  <c r="EB30" i="6" s="1"/>
  <c r="EC30" i="6" s="1"/>
  <c r="ED30" i="6" s="1"/>
  <c r="EE30" i="6" s="1"/>
  <c r="EF30" i="6" s="1"/>
  <c r="EG30" i="6" s="1"/>
  <c r="EH30" i="6" s="1"/>
  <c r="EI30" i="6" s="1"/>
  <c r="EJ30" i="6" s="1"/>
  <c r="EK30" i="6" s="1"/>
  <c r="EL30" i="6" s="1"/>
  <c r="EM30" i="6" s="1"/>
  <c r="EN30" i="6" s="1"/>
  <c r="EO30" i="6" s="1"/>
  <c r="EP30" i="6" s="1"/>
  <c r="EQ30" i="6" s="1"/>
  <c r="ER30" i="6" s="1"/>
  <c r="ES30" i="6" s="1"/>
  <c r="ET30" i="6" s="1"/>
  <c r="EU30" i="6" s="1"/>
  <c r="EV30" i="6" s="1"/>
  <c r="EW30" i="6" s="1"/>
  <c r="EX30" i="6" s="1"/>
  <c r="EY30" i="6" s="1"/>
  <c r="EZ30" i="6" s="1"/>
  <c r="FA30" i="6" s="1"/>
  <c r="FB30" i="6" s="1"/>
  <c r="FC30" i="6" s="1"/>
  <c r="FD30" i="6" s="1"/>
  <c r="FE30" i="6" s="1"/>
  <c r="FF30" i="6" s="1"/>
  <c r="FG30" i="6" s="1"/>
  <c r="FH30" i="6" s="1"/>
  <c r="FI30" i="6" s="1"/>
  <c r="FJ30" i="6" s="1"/>
  <c r="FK30" i="6" s="1"/>
  <c r="FL30" i="6" s="1"/>
  <c r="FM30" i="6" s="1"/>
  <c r="FN30" i="6" s="1"/>
  <c r="FO30" i="6" s="1"/>
  <c r="FP30" i="6" s="1"/>
  <c r="FQ30" i="6" s="1"/>
  <c r="FR30" i="6" s="1"/>
  <c r="FS30" i="6" s="1"/>
  <c r="FT30" i="6" s="1"/>
  <c r="FU30" i="6" s="1"/>
  <c r="FV30" i="6" s="1"/>
  <c r="FW30" i="6" s="1"/>
  <c r="FX30" i="6" s="1"/>
  <c r="FY30" i="6" s="1"/>
  <c r="FZ30" i="6" s="1"/>
  <c r="GA30" i="6" s="1"/>
  <c r="GB30" i="6" s="1"/>
  <c r="GC30" i="6" s="1"/>
  <c r="GD30" i="6" s="1"/>
  <c r="GE30" i="6" s="1"/>
  <c r="GF30" i="6" s="1"/>
  <c r="GG30" i="6" s="1"/>
  <c r="GH30" i="6" s="1"/>
  <c r="GI30" i="6" s="1"/>
  <c r="GJ30" i="6" s="1"/>
  <c r="GK30" i="6" s="1"/>
  <c r="GL30" i="6" s="1"/>
  <c r="GM30" i="6" s="1"/>
  <c r="GN30" i="6" s="1"/>
  <c r="GO30" i="6" s="1"/>
  <c r="GP30" i="6" s="1"/>
  <c r="GQ30" i="6" s="1"/>
  <c r="GR30" i="6" s="1"/>
  <c r="GS30" i="6" s="1"/>
  <c r="GT30" i="6" s="1"/>
  <c r="GU30" i="6" s="1"/>
  <c r="GV30" i="6" s="1"/>
  <c r="GW30" i="6" s="1"/>
  <c r="GX30" i="6" s="1"/>
  <c r="GY30" i="6" s="1"/>
  <c r="GZ30" i="6" s="1"/>
  <c r="HA30" i="6" s="1"/>
  <c r="HB30" i="6" s="1"/>
  <c r="HC30" i="6" s="1"/>
  <c r="HD30" i="6" s="1"/>
  <c r="HE30" i="6" s="1"/>
  <c r="HF30" i="6" s="1"/>
  <c r="HG30" i="6" s="1"/>
  <c r="HH30" i="6" s="1"/>
  <c r="HI30" i="6" s="1"/>
  <c r="HJ30" i="6" s="1"/>
  <c r="HK30" i="6" s="1"/>
  <c r="HL30" i="6" s="1"/>
  <c r="HM30" i="6" s="1"/>
  <c r="HN30" i="6" s="1"/>
  <c r="HO30" i="6" s="1"/>
  <c r="HP30" i="6" s="1"/>
  <c r="HQ30" i="6" s="1"/>
  <c r="HR30" i="6" s="1"/>
  <c r="HS30" i="6" s="1"/>
  <c r="HT30" i="6" s="1"/>
  <c r="HU30" i="6" s="1"/>
  <c r="HV30" i="6" s="1"/>
  <c r="HW30" i="6" s="1"/>
  <c r="HX30" i="6" s="1"/>
  <c r="HY30" i="6" s="1"/>
  <c r="HZ30" i="6" s="1"/>
  <c r="IA30" i="6" s="1"/>
  <c r="IB30" i="6" s="1"/>
  <c r="IC30" i="6" s="1"/>
  <c r="ID30" i="6" s="1"/>
  <c r="IE30" i="6" s="1"/>
  <c r="IF30" i="6" s="1"/>
  <c r="IG30" i="6" s="1"/>
  <c r="IH30" i="6" s="1"/>
  <c r="II30" i="6" s="1"/>
  <c r="IJ30" i="6" s="1"/>
  <c r="IK30" i="6" s="1"/>
  <c r="IL30" i="6" s="1"/>
  <c r="IM30" i="6" s="1"/>
  <c r="IN30" i="6" s="1"/>
  <c r="IO30" i="6" s="1"/>
  <c r="IP30" i="6" s="1"/>
  <c r="IQ30" i="6" s="1"/>
  <c r="IR30" i="6" s="1"/>
  <c r="IS30" i="6" s="1"/>
  <c r="IT30" i="6" s="1"/>
  <c r="IU30" i="6" s="1"/>
  <c r="IV30" i="6" s="1"/>
  <c r="F33" i="6"/>
  <c r="E34" i="6"/>
  <c r="E41" i="6"/>
  <c r="F40" i="6" s="1"/>
  <c r="E42" i="6"/>
  <c r="E68" i="6"/>
  <c r="E17" i="1"/>
  <c r="E18" i="1" s="1"/>
  <c r="D20" i="1"/>
  <c r="D24" i="1"/>
  <c r="E24" i="1" s="1"/>
  <c r="D35" i="1"/>
  <c r="E35" i="1"/>
  <c r="F35" i="1" s="1"/>
  <c r="G35" i="1"/>
  <c r="H35" i="1" s="1"/>
  <c r="I35" i="1" s="1"/>
  <c r="J35" i="1" s="1"/>
  <c r="K35" i="1" s="1"/>
  <c r="L35" i="1" s="1"/>
  <c r="M35" i="1" s="1"/>
  <c r="N35" i="1" s="1"/>
  <c r="O35" i="1" s="1"/>
  <c r="P35" i="1" s="1"/>
  <c r="Q35" i="1" s="1"/>
  <c r="R35" i="1" s="1"/>
  <c r="S35" i="1" s="1"/>
  <c r="T35" i="1" s="1"/>
  <c r="U35" i="1" s="1"/>
  <c r="V35" i="1" s="1"/>
  <c r="W35" i="1" s="1"/>
  <c r="X35" i="1" s="1"/>
  <c r="Y35" i="1" s="1"/>
  <c r="Z35" i="1" s="1"/>
  <c r="F48" i="1"/>
  <c r="E33" i="8"/>
  <c r="E56" i="6"/>
  <c r="F40" i="8"/>
  <c r="W48" i="1"/>
  <c r="P48" i="1"/>
  <c r="H12" i="2"/>
  <c r="G12" i="2"/>
  <c r="D12" i="2"/>
  <c r="F12" i="2"/>
  <c r="D17" i="2"/>
  <c r="E17" i="2"/>
  <c r="C17" i="2"/>
  <c r="C18" i="2" s="1"/>
  <c r="H17" i="2"/>
  <c r="F17" i="2"/>
  <c r="L48" i="1"/>
  <c r="V48" i="1"/>
  <c r="K48" i="1"/>
  <c r="R48" i="1"/>
  <c r="G48" i="1"/>
  <c r="Z48" i="1"/>
  <c r="T48" i="1"/>
  <c r="O48" i="1"/>
  <c r="J48" i="1"/>
  <c r="F6" i="1"/>
  <c r="G14" i="8"/>
  <c r="X48" i="1"/>
  <c r="S48" i="1"/>
  <c r="N48" i="1"/>
  <c r="H48" i="1"/>
  <c r="G13" i="6"/>
  <c r="E78" i="6" s="1"/>
  <c r="F78" i="6" s="1"/>
  <c r="G78" i="6" s="1"/>
  <c r="H78" i="6" s="1"/>
  <c r="I78" i="6" s="1"/>
  <c r="J78" i="6" s="1"/>
  <c r="K78" i="6" s="1"/>
  <c r="L78" i="6" s="1"/>
  <c r="G13" i="8"/>
  <c r="E64" i="8" s="1"/>
  <c r="F64" i="8" s="1"/>
  <c r="G64" i="8"/>
  <c r="H64" i="8" s="1"/>
  <c r="I64" i="8" s="1"/>
  <c r="J64" i="8" s="1"/>
  <c r="K64" i="8"/>
  <c r="L64" i="8" s="1"/>
  <c r="M64" i="8" s="1"/>
  <c r="N64" i="8" s="1"/>
  <c r="O64" i="8" s="1"/>
  <c r="P64" i="8" s="1"/>
  <c r="Q64" i="8" s="1"/>
  <c r="R64" i="8" s="1"/>
  <c r="S64" i="8" s="1"/>
  <c r="T64" i="8" s="1"/>
  <c r="U64" i="8" s="1"/>
  <c r="V64" i="8" s="1"/>
  <c r="W64" i="8" s="1"/>
  <c r="X64" i="8" s="1"/>
  <c r="Y64" i="8" s="1"/>
  <c r="Z64" i="8" s="1"/>
  <c r="AA64" i="8"/>
  <c r="AB64" i="8" s="1"/>
  <c r="AC64" i="8" s="1"/>
  <c r="AD64" i="8" s="1"/>
  <c r="AE64" i="8" s="1"/>
  <c r="AF64" i="8" s="1"/>
  <c r="AG64" i="8" s="1"/>
  <c r="AH64" i="8" s="1"/>
  <c r="AI64" i="8" s="1"/>
  <c r="AJ64" i="8" s="1"/>
  <c r="AK64" i="8" s="1"/>
  <c r="AL64" i="8" s="1"/>
  <c r="AM64" i="8" s="1"/>
  <c r="AN64" i="8" s="1"/>
  <c r="AO64" i="8" s="1"/>
  <c r="AP64" i="8" s="1"/>
  <c r="AQ64" i="8" s="1"/>
  <c r="AR64" i="8" s="1"/>
  <c r="AS64" i="8" s="1"/>
  <c r="AT64" i="8" s="1"/>
  <c r="AU64" i="8" s="1"/>
  <c r="AV64" i="8" s="1"/>
  <c r="AW64" i="8" s="1"/>
  <c r="AX64" i="8" s="1"/>
  <c r="AY64" i="8" s="1"/>
  <c r="AZ64" i="8" s="1"/>
  <c r="BA64" i="8" s="1"/>
  <c r="BB64" i="8" s="1"/>
  <c r="BC64" i="8" s="1"/>
  <c r="BD64" i="8" s="1"/>
  <c r="BE64" i="8" s="1"/>
  <c r="BF64" i="8" s="1"/>
  <c r="BG64" i="8" s="1"/>
  <c r="BH64" i="8" s="1"/>
  <c r="BI64" i="8" s="1"/>
  <c r="BJ64" i="8" s="1"/>
  <c r="BK64" i="8" s="1"/>
  <c r="BL64" i="8" s="1"/>
  <c r="BM64" i="8" s="1"/>
  <c r="BN64" i="8" s="1"/>
  <c r="BO64" i="8" s="1"/>
  <c r="BP64" i="8" s="1"/>
  <c r="BQ64" i="8" s="1"/>
  <c r="BR64" i="8" s="1"/>
  <c r="BS64" i="8" s="1"/>
  <c r="BT64" i="8" s="1"/>
  <c r="BU64" i="8" s="1"/>
  <c r="BV64" i="8" s="1"/>
  <c r="BW64" i="8" s="1"/>
  <c r="BX64" i="8" s="1"/>
  <c r="BY64" i="8" s="1"/>
  <c r="BZ64" i="8" s="1"/>
  <c r="CA64" i="8" s="1"/>
  <c r="CB64" i="8" s="1"/>
  <c r="CC64" i="8" s="1"/>
  <c r="CD64" i="8" s="1"/>
  <c r="CE64" i="8" s="1"/>
  <c r="CF64" i="8" s="1"/>
  <c r="CG64" i="8" s="1"/>
  <c r="CH64" i="8" s="1"/>
  <c r="CI64" i="8" s="1"/>
  <c r="CJ64" i="8" s="1"/>
  <c r="CK64" i="8" s="1"/>
  <c r="CL64" i="8" s="1"/>
  <c r="CM64" i="8" s="1"/>
  <c r="CN64" i="8" s="1"/>
  <c r="CO64" i="8" s="1"/>
  <c r="CP64" i="8" s="1"/>
  <c r="CQ64" i="8" s="1"/>
  <c r="CR64" i="8" s="1"/>
  <c r="CS64" i="8" s="1"/>
  <c r="CT64" i="8" s="1"/>
  <c r="CU64" i="8" s="1"/>
  <c r="CV64" i="8" s="1"/>
  <c r="CW64" i="8" s="1"/>
  <c r="CX64" i="8" s="1"/>
  <c r="CY64" i="8" s="1"/>
  <c r="CZ64" i="8" s="1"/>
  <c r="DA64" i="8" s="1"/>
  <c r="DB64" i="8" s="1"/>
  <c r="DC64" i="8" s="1"/>
  <c r="DD64" i="8" s="1"/>
  <c r="DE64" i="8" s="1"/>
  <c r="DF64" i="8" s="1"/>
  <c r="DG64" i="8" s="1"/>
  <c r="DH64" i="8" s="1"/>
  <c r="DI64" i="8" s="1"/>
  <c r="DJ64" i="8" s="1"/>
  <c r="DK64" i="8" s="1"/>
  <c r="DL64" i="8" s="1"/>
  <c r="DM64" i="8" s="1"/>
  <c r="DN64" i="8" s="1"/>
  <c r="DO64" i="8" s="1"/>
  <c r="DP64" i="8" s="1"/>
  <c r="DQ64" i="8" s="1"/>
  <c r="DR64" i="8" s="1"/>
  <c r="DS64" i="8" s="1"/>
  <c r="DT64" i="8" s="1"/>
  <c r="DU64" i="8" s="1"/>
  <c r="DV64" i="8" s="1"/>
  <c r="DW64" i="8" s="1"/>
  <c r="DX64" i="8" s="1"/>
  <c r="DY64" i="8" s="1"/>
  <c r="DZ64" i="8" s="1"/>
  <c r="EA64" i="8" s="1"/>
  <c r="EB64" i="8" s="1"/>
  <c r="EC64" i="8" s="1"/>
  <c r="ED64" i="8" s="1"/>
  <c r="EE64" i="8" s="1"/>
  <c r="EF64" i="8" s="1"/>
  <c r="EG64" i="8" s="1"/>
  <c r="EH64" i="8" s="1"/>
  <c r="EI64" i="8" s="1"/>
  <c r="EJ64" i="8" s="1"/>
  <c r="EK64" i="8" s="1"/>
  <c r="EL64" i="8" s="1"/>
  <c r="EM64" i="8" s="1"/>
  <c r="EN64" i="8" s="1"/>
  <c r="EO64" i="8" s="1"/>
  <c r="EP64" i="8" s="1"/>
  <c r="EQ64" i="8" s="1"/>
  <c r="ER64" i="8" s="1"/>
  <c r="ES64" i="8" s="1"/>
  <c r="ET64" i="8" s="1"/>
  <c r="EU64" i="8" s="1"/>
  <c r="EV64" i="8" s="1"/>
  <c r="EW64" i="8" s="1"/>
  <c r="EX64" i="8" s="1"/>
  <c r="EY64" i="8" s="1"/>
  <c r="EZ64" i="8" s="1"/>
  <c r="FA64" i="8" s="1"/>
  <c r="FB64" i="8" s="1"/>
  <c r="FC64" i="8" s="1"/>
  <c r="FD64" i="8" s="1"/>
  <c r="FE64" i="8" s="1"/>
  <c r="FF64" i="8" s="1"/>
  <c r="FG64" i="8" s="1"/>
  <c r="FH64" i="8" s="1"/>
  <c r="FI64" i="8" s="1"/>
  <c r="FJ64" i="8" s="1"/>
  <c r="FK64" i="8" s="1"/>
  <c r="FL64" i="8" s="1"/>
  <c r="FM64" i="8" s="1"/>
  <c r="FN64" i="8" s="1"/>
  <c r="FO64" i="8" s="1"/>
  <c r="FP64" i="8" s="1"/>
  <c r="FQ64" i="8" s="1"/>
  <c r="FR64" i="8" s="1"/>
  <c r="FS64" i="8" s="1"/>
  <c r="FT64" i="8" s="1"/>
  <c r="FU64" i="8" s="1"/>
  <c r="FV64" i="8" s="1"/>
  <c r="FW64" i="8" s="1"/>
  <c r="FX64" i="8" s="1"/>
  <c r="FY64" i="8" s="1"/>
  <c r="FZ64" i="8" s="1"/>
  <c r="GA64" i="8" s="1"/>
  <c r="GB64" i="8" s="1"/>
  <c r="GC64" i="8" s="1"/>
  <c r="GD64" i="8" s="1"/>
  <c r="GE64" i="8" s="1"/>
  <c r="GF64" i="8" s="1"/>
  <c r="GG64" i="8" s="1"/>
  <c r="GH64" i="8" s="1"/>
  <c r="GI64" i="8" s="1"/>
  <c r="GJ64" i="8" s="1"/>
  <c r="GK64" i="8" s="1"/>
  <c r="GL64" i="8" s="1"/>
  <c r="GM64" i="8" s="1"/>
  <c r="GN64" i="8" s="1"/>
  <c r="GO64" i="8" s="1"/>
  <c r="GP64" i="8" s="1"/>
  <c r="GQ64" i="8" s="1"/>
  <c r="GR64" i="8" s="1"/>
  <c r="GS64" i="8" s="1"/>
  <c r="GT64" i="8" s="1"/>
  <c r="GU64" i="8" s="1"/>
  <c r="GV64" i="8" s="1"/>
  <c r="GW64" i="8" s="1"/>
  <c r="GX64" i="8" s="1"/>
  <c r="GY64" i="8" s="1"/>
  <c r="GZ64" i="8" s="1"/>
  <c r="HA64" i="8" s="1"/>
  <c r="HB64" i="8" s="1"/>
  <c r="HC64" i="8" s="1"/>
  <c r="HD64" i="8" s="1"/>
  <c r="HE64" i="8" s="1"/>
  <c r="HF64" i="8" s="1"/>
  <c r="HG64" i="8" s="1"/>
  <c r="HH64" i="8" s="1"/>
  <c r="HI64" i="8" s="1"/>
  <c r="HJ64" i="8" s="1"/>
  <c r="HK64" i="8" s="1"/>
  <c r="HL64" i="8" s="1"/>
  <c r="HM64" i="8" s="1"/>
  <c r="HN64" i="8" s="1"/>
  <c r="HO64" i="8" s="1"/>
  <c r="HP64" i="8" s="1"/>
  <c r="HQ64" i="8" s="1"/>
  <c r="HR64" i="8" s="1"/>
  <c r="HS64" i="8" s="1"/>
  <c r="HT64" i="8" s="1"/>
  <c r="HU64" i="8" s="1"/>
  <c r="HV64" i="8" s="1"/>
  <c r="HW64" i="8" s="1"/>
  <c r="HX64" i="8" s="1"/>
  <c r="HY64" i="8" s="1"/>
  <c r="HZ64" i="8" s="1"/>
  <c r="IA64" i="8" s="1"/>
  <c r="IB64" i="8" s="1"/>
  <c r="IC64" i="8" s="1"/>
  <c r="ID64" i="8" s="1"/>
  <c r="IE64" i="8" s="1"/>
  <c r="IF64" i="8" s="1"/>
  <c r="IG64" i="8" s="1"/>
  <c r="IH64" i="8" s="1"/>
  <c r="II64" i="8" s="1"/>
  <c r="IJ64" i="8" s="1"/>
  <c r="IK64" i="8" s="1"/>
  <c r="IL64" i="8" s="1"/>
  <c r="IM64" i="8" s="1"/>
  <c r="IN64" i="8" s="1"/>
  <c r="IO64" i="8" s="1"/>
  <c r="IP64" i="8" s="1"/>
  <c r="IQ64" i="8" s="1"/>
  <c r="IR64" i="8" s="1"/>
  <c r="IS64" i="8" s="1"/>
  <c r="IT64" i="8" s="1"/>
  <c r="IU64" i="8" s="1"/>
  <c r="IV64" i="8" s="1"/>
  <c r="Y48" i="1"/>
  <c r="U48" i="1"/>
  <c r="Q48" i="1"/>
  <c r="M48" i="1"/>
  <c r="I48" i="1"/>
  <c r="E48" i="1"/>
  <c r="F4" i="7"/>
  <c r="BI42" i="7"/>
  <c r="BE42" i="7"/>
  <c r="BA42" i="7"/>
  <c r="AK42" i="7"/>
  <c r="AG42" i="7"/>
  <c r="AC42" i="7"/>
  <c r="BB42" i="7"/>
  <c r="AT42" i="7"/>
  <c r="AI42" i="7"/>
  <c r="P29" i="1"/>
  <c r="H29" i="1"/>
  <c r="Z29" i="1"/>
  <c r="R29" i="1"/>
  <c r="X29" i="1"/>
  <c r="L29" i="1"/>
  <c r="F13" i="6"/>
  <c r="AO51" i="6" s="1"/>
  <c r="F13" i="8"/>
  <c r="T29" i="1"/>
  <c r="J29" i="1"/>
  <c r="V29" i="1"/>
  <c r="N29" i="1"/>
  <c r="F29" i="1"/>
  <c r="G29" i="1"/>
  <c r="K29" i="1"/>
  <c r="O29" i="1"/>
  <c r="S29" i="1"/>
  <c r="W29" i="1"/>
  <c r="E29" i="1"/>
  <c r="I29" i="1"/>
  <c r="M29" i="1"/>
  <c r="Q29" i="1"/>
  <c r="U29" i="1"/>
  <c r="Y29" i="1"/>
  <c r="E14" i="6"/>
  <c r="E13" i="6"/>
  <c r="E63" i="6" s="1"/>
  <c r="AQ42" i="7"/>
  <c r="G14" i="7"/>
  <c r="AU42" i="7"/>
  <c r="F31" i="8"/>
  <c r="G30" i="8" s="1"/>
  <c r="G5" i="2"/>
  <c r="H5" i="2" s="1"/>
  <c r="B5" i="2" s="1"/>
  <c r="G5" i="7"/>
  <c r="G14" i="6"/>
  <c r="E14" i="8"/>
  <c r="FJ51" i="6"/>
  <c r="EH51" i="6"/>
  <c r="FE51" i="6"/>
  <c r="CB51" i="6"/>
  <c r="IN51" i="6"/>
  <c r="BL51" i="6"/>
  <c r="BN51" i="6"/>
  <c r="GZ51" i="6"/>
  <c r="CS51" i="6"/>
  <c r="CN51" i="6"/>
  <c r="BI51" i="6"/>
  <c r="FM51" i="6"/>
  <c r="AR51" i="6"/>
  <c r="BC51" i="6"/>
  <c r="IH51" i="6"/>
  <c r="BA51" i="6"/>
  <c r="CY51" i="6"/>
  <c r="HH51" i="6"/>
  <c r="BD51" i="6"/>
  <c r="EU42" i="8"/>
  <c r="FQ51" i="6"/>
  <c r="DP51" i="6"/>
  <c r="GI51" i="6"/>
  <c r="ER51" i="6"/>
  <c r="U51" i="6"/>
  <c r="CM51" i="6"/>
  <c r="FH51" i="6"/>
  <c r="CO51" i="6"/>
  <c r="BP51" i="6"/>
  <c r="GQ51" i="6"/>
  <c r="EV51" i="6"/>
  <c r="FU51" i="6"/>
  <c r="BX51" i="6"/>
  <c r="IF51" i="6"/>
  <c r="IO51" i="6"/>
  <c r="II51" i="6"/>
  <c r="AN51" i="6"/>
  <c r="GP51" i="6"/>
  <c r="EU51" i="6"/>
  <c r="GM51" i="6"/>
  <c r="BJ51" i="6"/>
  <c r="CL51" i="6"/>
  <c r="DY51" i="6"/>
  <c r="AS51" i="6"/>
  <c r="DJ51" i="6"/>
  <c r="AM51" i="6"/>
  <c r="HO51" i="6"/>
  <c r="EA51" i="6"/>
  <c r="P42" i="8"/>
  <c r="IM42" i="8"/>
  <c r="CA42" i="8"/>
  <c r="BA42" i="8"/>
  <c r="Q42" i="8"/>
  <c r="S42" i="8"/>
  <c r="IK42" i="8"/>
  <c r="DT42" i="8"/>
  <c r="FE42" i="8"/>
  <c r="BB42" i="8"/>
  <c r="EF42" i="8"/>
  <c r="BQ42" i="8"/>
  <c r="FH42" i="8"/>
  <c r="DV42" i="8"/>
  <c r="U42" i="8"/>
  <c r="IL42" i="8"/>
  <c r="AY42" i="8"/>
  <c r="AL42" i="8"/>
  <c r="FO42" i="8"/>
  <c r="HP42" i="8"/>
  <c r="GT42" i="8"/>
  <c r="BW42" i="8"/>
  <c r="IV42" i="8"/>
  <c r="BO42" i="8"/>
  <c r="EL42" i="8"/>
  <c r="ES42" i="8"/>
  <c r="DN42" i="8"/>
  <c r="AF42" i="8"/>
  <c r="FT42" i="8"/>
  <c r="HO42" i="8"/>
  <c r="HZ42" i="8"/>
  <c r="AN42" i="8"/>
  <c r="FL42" i="8"/>
  <c r="AQ42" i="8"/>
  <c r="HC42" i="8"/>
  <c r="EH42" i="8"/>
  <c r="FN42" i="8"/>
  <c r="FK42" i="8"/>
  <c r="CK42" i="8"/>
  <c r="CS42" i="8"/>
  <c r="AD42" i="8"/>
  <c r="DP42" i="8"/>
  <c r="FG42" i="8"/>
  <c r="CU42" i="8"/>
  <c r="AH42" i="8"/>
  <c r="FY42" i="8"/>
  <c r="ET42" i="8"/>
  <c r="CB42" i="8"/>
  <c r="HL42" i="8"/>
  <c r="GL42" i="8"/>
  <c r="FI42" i="8"/>
  <c r="FJ42" i="8"/>
  <c r="BD42" i="8"/>
  <c r="GF42" i="8"/>
  <c r="DC42" i="8"/>
  <c r="DL42" i="8"/>
  <c r="HT42" i="8"/>
  <c r="CI42" i="8"/>
  <c r="HG42" i="8"/>
  <c r="Y42" i="8"/>
  <c r="J42" i="8"/>
  <c r="FD42" i="8"/>
  <c r="IQ42" i="8"/>
  <c r="DU42" i="8"/>
  <c r="AJ42" i="8"/>
  <c r="GE42" i="8"/>
  <c r="EA42" i="8"/>
  <c r="IF42" i="8"/>
  <c r="FC42" i="8"/>
  <c r="AO42" i="8"/>
  <c r="DZ42" i="8"/>
  <c r="HU42" i="8"/>
  <c r="GP42" i="8"/>
  <c r="DW42" i="8"/>
  <c r="FM42" i="8"/>
  <c r="AW42" i="8"/>
  <c r="ER42" i="8"/>
  <c r="IJ42" i="8"/>
  <c r="DO42" i="8"/>
  <c r="AC42" i="8"/>
  <c r="HN42" i="8"/>
  <c r="AI42" i="8"/>
  <c r="CC42" i="8"/>
  <c r="GG42" i="8"/>
  <c r="CV42" i="8"/>
  <c r="FF42" i="8"/>
  <c r="DM42" i="8"/>
  <c r="V42" i="8"/>
  <c r="FZ42" i="8"/>
  <c r="BL42" i="8"/>
  <c r="EZ42" i="8"/>
  <c r="II42" i="8"/>
  <c r="EO42" i="8"/>
  <c r="AK42" i="8"/>
  <c r="GO42" i="8"/>
  <c r="CX42" i="8"/>
  <c r="X42" i="8"/>
  <c r="CE42" i="8"/>
  <c r="GI42" i="8"/>
  <c r="BU42" i="8"/>
  <c r="FU42" i="8"/>
  <c r="AP42" i="8"/>
  <c r="FX42" i="8"/>
  <c r="GA42" i="8"/>
  <c r="EW42" i="8"/>
  <c r="IG42" i="8"/>
  <c r="BV42" i="8"/>
  <c r="HB42" i="8"/>
  <c r="HM42" i="8"/>
  <c r="GY42" i="8"/>
  <c r="EP42" i="8"/>
  <c r="BJ42" i="8"/>
  <c r="BP42" i="8"/>
  <c r="O42" i="8"/>
  <c r="GC42" i="8"/>
  <c r="DB42" i="8"/>
  <c r="FP42" i="8"/>
  <c r="FQ42" i="8"/>
  <c r="GJ42" i="8"/>
  <c r="GW42" i="8"/>
  <c r="M42" i="8"/>
  <c r="I42" i="8"/>
  <c r="DX42" i="8"/>
  <c r="DE42" i="8"/>
  <c r="HY42" i="8"/>
  <c r="CN42" i="8"/>
  <c r="FV42" i="8"/>
  <c r="IE42" i="8"/>
  <c r="GB42" i="8"/>
  <c r="EM42" i="8"/>
  <c r="CL42" i="8"/>
  <c r="HK42" i="8"/>
  <c r="BH42" i="8"/>
  <c r="FR42" i="8"/>
  <c r="GK42" i="8"/>
  <c r="BZ42" i="8"/>
  <c r="DD42" i="8"/>
  <c r="HA42" i="8"/>
  <c r="HJ42" i="8"/>
  <c r="HE42" i="8"/>
  <c r="CH42" i="8"/>
  <c r="HF42" i="8"/>
  <c r="AV42" i="8"/>
  <c r="DH42" i="8"/>
  <c r="GR42" i="8"/>
  <c r="GU42" i="8"/>
  <c r="DQ42" i="8"/>
  <c r="DY42" i="8"/>
  <c r="BN42" i="8"/>
  <c r="EC42" i="8"/>
  <c r="F42" i="8"/>
  <c r="F43" i="8" s="1"/>
  <c r="BT42" i="8"/>
  <c r="EN42" i="8"/>
  <c r="HX42" i="8"/>
  <c r="BK42" i="8"/>
  <c r="EQ42" i="8"/>
  <c r="IA42" i="8"/>
  <c r="AG42" i="8"/>
  <c r="EB42" i="8"/>
  <c r="GN42" i="8"/>
  <c r="G42" i="8"/>
  <c r="BS42" i="8"/>
  <c r="EE42" i="8"/>
  <c r="IP42" i="8"/>
  <c r="HQ42" i="8"/>
  <c r="IO42" i="8"/>
  <c r="CO42" i="8"/>
  <c r="CP42" i="8"/>
  <c r="AZ42" i="8"/>
  <c r="DA42" i="8"/>
  <c r="R42" i="8"/>
  <c r="IS42" i="8"/>
  <c r="IT42" i="8"/>
  <c r="EJ42" i="8"/>
  <c r="BG42" i="8"/>
  <c r="BE42" i="8"/>
  <c r="HH42" i="8"/>
  <c r="DF42" i="8"/>
  <c r="CM42" i="8"/>
  <c r="AB42" i="8"/>
  <c r="AS42" i="8"/>
  <c r="AA42" i="8"/>
  <c r="DJ42" i="8"/>
  <c r="L42" i="8"/>
  <c r="N42" i="8"/>
  <c r="IB42" i="8"/>
  <c r="IH42" i="8"/>
  <c r="H14" i="7"/>
  <c r="I14" i="7" s="1"/>
  <c r="J14" i="7" s="1"/>
  <c r="K14" i="7" s="1"/>
  <c r="L14" i="7" s="1"/>
  <c r="M14" i="7" s="1"/>
  <c r="F35" i="8"/>
  <c r="M78" i="6"/>
  <c r="N78" i="6"/>
  <c r="O78" i="6" s="1"/>
  <c r="P78" i="6" s="1"/>
  <c r="Q78" i="6" s="1"/>
  <c r="R78" i="6" s="1"/>
  <c r="S78" i="6" s="1"/>
  <c r="T78" i="6" s="1"/>
  <c r="U78" i="6" s="1"/>
  <c r="V78" i="6" s="1"/>
  <c r="W78" i="6" s="1"/>
  <c r="X78" i="6" s="1"/>
  <c r="Y78" i="6" s="1"/>
  <c r="Z78" i="6" s="1"/>
  <c r="AA78" i="6" s="1"/>
  <c r="AB78" i="6" s="1"/>
  <c r="AC78" i="6" s="1"/>
  <c r="AD78" i="6" s="1"/>
  <c r="AE78" i="6" s="1"/>
  <c r="AF78" i="6" s="1"/>
  <c r="AG78" i="6" s="1"/>
  <c r="AH78" i="6" s="1"/>
  <c r="AI78" i="6" s="1"/>
  <c r="AJ78" i="6" s="1"/>
  <c r="AK78" i="6" s="1"/>
  <c r="AL78" i="6" s="1"/>
  <c r="AM78" i="6" s="1"/>
  <c r="AN78" i="6" s="1"/>
  <c r="AO78" i="6" s="1"/>
  <c r="AP78" i="6" s="1"/>
  <c r="AQ78" i="6" s="1"/>
  <c r="AR78" i="6" s="1"/>
  <c r="AS78" i="6" s="1"/>
  <c r="AT78" i="6" s="1"/>
  <c r="AU78" i="6" s="1"/>
  <c r="AV78" i="6" s="1"/>
  <c r="AW78" i="6" s="1"/>
  <c r="AX78" i="6" s="1"/>
  <c r="AY78" i="6" s="1"/>
  <c r="AZ78" i="6" s="1"/>
  <c r="BA78" i="6" s="1"/>
  <c r="BB78" i="6" s="1"/>
  <c r="BC78" i="6" s="1"/>
  <c r="BD78" i="6" s="1"/>
  <c r="BE78" i="6" s="1"/>
  <c r="BF78" i="6" s="1"/>
  <c r="BG78" i="6" s="1"/>
  <c r="BH78" i="6" s="1"/>
  <c r="BI78" i="6" s="1"/>
  <c r="BJ78" i="6" s="1"/>
  <c r="BK78" i="6" s="1"/>
  <c r="BL78" i="6" s="1"/>
  <c r="BM78" i="6" s="1"/>
  <c r="BN78" i="6" s="1"/>
  <c r="BO78" i="6" s="1"/>
  <c r="BP78" i="6" s="1"/>
  <c r="BQ78" i="6" s="1"/>
  <c r="BR78" i="6" s="1"/>
  <c r="BS78" i="6" s="1"/>
  <c r="BT78" i="6" s="1"/>
  <c r="BU78" i="6" s="1"/>
  <c r="BV78" i="6" s="1"/>
  <c r="BW78" i="6" s="1"/>
  <c r="BX78" i="6" s="1"/>
  <c r="BY78" i="6" s="1"/>
  <c r="BZ78" i="6" s="1"/>
  <c r="CA78" i="6" s="1"/>
  <c r="CB78" i="6" s="1"/>
  <c r="CC78" i="6" s="1"/>
  <c r="CD78" i="6" s="1"/>
  <c r="CE78" i="6" s="1"/>
  <c r="CF78" i="6" s="1"/>
  <c r="CG78" i="6" s="1"/>
  <c r="CH78" i="6" s="1"/>
  <c r="CI78" i="6" s="1"/>
  <c r="CJ78" i="6" s="1"/>
  <c r="CK78" i="6" s="1"/>
  <c r="CL78" i="6" s="1"/>
  <c r="CM78" i="6" s="1"/>
  <c r="CN78" i="6" s="1"/>
  <c r="CO78" i="6" s="1"/>
  <c r="CP78" i="6" s="1"/>
  <c r="CQ78" i="6" s="1"/>
  <c r="CR78" i="6" s="1"/>
  <c r="CS78" i="6" s="1"/>
  <c r="CT78" i="6" s="1"/>
  <c r="CU78" i="6" s="1"/>
  <c r="CV78" i="6" s="1"/>
  <c r="CW78" i="6" s="1"/>
  <c r="CX78" i="6" s="1"/>
  <c r="CY78" i="6" s="1"/>
  <c r="CZ78" i="6" s="1"/>
  <c r="DA78" i="6" s="1"/>
  <c r="DB78" i="6" s="1"/>
  <c r="DC78" i="6" s="1"/>
  <c r="DD78" i="6" s="1"/>
  <c r="DE78" i="6" s="1"/>
  <c r="DF78" i="6" s="1"/>
  <c r="DG78" i="6" s="1"/>
  <c r="DH78" i="6" s="1"/>
  <c r="DI78" i="6" s="1"/>
  <c r="DJ78" i="6" s="1"/>
  <c r="DK78" i="6" s="1"/>
  <c r="DL78" i="6" s="1"/>
  <c r="DM78" i="6" s="1"/>
  <c r="DN78" i="6" s="1"/>
  <c r="DO78" i="6" s="1"/>
  <c r="DP78" i="6" s="1"/>
  <c r="DQ78" i="6" s="1"/>
  <c r="DR78" i="6" s="1"/>
  <c r="DS78" i="6" s="1"/>
  <c r="DT78" i="6" s="1"/>
  <c r="DU78" i="6" s="1"/>
  <c r="DV78" i="6" s="1"/>
  <c r="DW78" i="6" s="1"/>
  <c r="DX78" i="6" s="1"/>
  <c r="DY78" i="6" s="1"/>
  <c r="DZ78" i="6" s="1"/>
  <c r="EA78" i="6" s="1"/>
  <c r="EB78" i="6" s="1"/>
  <c r="EC78" i="6" s="1"/>
  <c r="ED78" i="6" s="1"/>
  <c r="EE78" i="6" s="1"/>
  <c r="EF78" i="6" s="1"/>
  <c r="EG78" i="6" s="1"/>
  <c r="EH78" i="6" s="1"/>
  <c r="EI78" i="6" s="1"/>
  <c r="EJ78" i="6" s="1"/>
  <c r="EK78" i="6" s="1"/>
  <c r="EL78" i="6" s="1"/>
  <c r="EM78" i="6" s="1"/>
  <c r="EN78" i="6" s="1"/>
  <c r="EO78" i="6" s="1"/>
  <c r="EP78" i="6" s="1"/>
  <c r="EQ78" i="6" s="1"/>
  <c r="ER78" i="6" s="1"/>
  <c r="ES78" i="6" s="1"/>
  <c r="ET78" i="6" s="1"/>
  <c r="EU78" i="6" s="1"/>
  <c r="EV78" i="6" s="1"/>
  <c r="EW78" i="6" s="1"/>
  <c r="EX78" i="6" s="1"/>
  <c r="EY78" i="6" s="1"/>
  <c r="EZ78" i="6" s="1"/>
  <c r="FA78" i="6" s="1"/>
  <c r="FB78" i="6" s="1"/>
  <c r="FC78" i="6" s="1"/>
  <c r="FD78" i="6" s="1"/>
  <c r="FE78" i="6" s="1"/>
  <c r="FF78" i="6" s="1"/>
  <c r="FG78" i="6" s="1"/>
  <c r="FH78" i="6" s="1"/>
  <c r="FI78" i="6" s="1"/>
  <c r="FJ78" i="6" s="1"/>
  <c r="FK78" i="6" s="1"/>
  <c r="FL78" i="6" s="1"/>
  <c r="FM78" i="6" s="1"/>
  <c r="FN78" i="6" s="1"/>
  <c r="FO78" i="6" s="1"/>
  <c r="FP78" i="6" s="1"/>
  <c r="FQ78" i="6" s="1"/>
  <c r="FR78" i="6" s="1"/>
  <c r="FS78" i="6" s="1"/>
  <c r="FT78" i="6" s="1"/>
  <c r="FU78" i="6" s="1"/>
  <c r="FV78" i="6" s="1"/>
  <c r="FW78" i="6" s="1"/>
  <c r="FX78" i="6" s="1"/>
  <c r="FY78" i="6" s="1"/>
  <c r="FZ78" i="6" s="1"/>
  <c r="GA78" i="6" s="1"/>
  <c r="GB78" i="6" s="1"/>
  <c r="GC78" i="6" s="1"/>
  <c r="GD78" i="6" s="1"/>
  <c r="GE78" i="6" s="1"/>
  <c r="GF78" i="6" s="1"/>
  <c r="GG78" i="6" s="1"/>
  <c r="GH78" i="6" s="1"/>
  <c r="GI78" i="6" s="1"/>
  <c r="GJ78" i="6" s="1"/>
  <c r="GK78" i="6" s="1"/>
  <c r="GL78" i="6" s="1"/>
  <c r="GM78" i="6" s="1"/>
  <c r="GN78" i="6" s="1"/>
  <c r="GO78" i="6" s="1"/>
  <c r="GP78" i="6" s="1"/>
  <c r="GQ78" i="6" s="1"/>
  <c r="GR78" i="6" s="1"/>
  <c r="GS78" i="6" s="1"/>
  <c r="GT78" i="6" s="1"/>
  <c r="GU78" i="6" s="1"/>
  <c r="GV78" i="6" s="1"/>
  <c r="GW78" i="6" s="1"/>
  <c r="GX78" i="6" s="1"/>
  <c r="GY78" i="6" s="1"/>
  <c r="GZ78" i="6" s="1"/>
  <c r="HA78" i="6" s="1"/>
  <c r="HB78" i="6" s="1"/>
  <c r="HC78" i="6" s="1"/>
  <c r="HD78" i="6" s="1"/>
  <c r="HE78" i="6" s="1"/>
  <c r="HF78" i="6" s="1"/>
  <c r="HG78" i="6" s="1"/>
  <c r="HH78" i="6" s="1"/>
  <c r="HI78" i="6" s="1"/>
  <c r="HJ78" i="6" s="1"/>
  <c r="HK78" i="6" s="1"/>
  <c r="HL78" i="6" s="1"/>
  <c r="HM78" i="6" s="1"/>
  <c r="HN78" i="6" s="1"/>
  <c r="HO78" i="6" s="1"/>
  <c r="HP78" i="6" s="1"/>
  <c r="HQ78" i="6" s="1"/>
  <c r="HR78" i="6" s="1"/>
  <c r="HS78" i="6" s="1"/>
  <c r="HT78" i="6" s="1"/>
  <c r="HU78" i="6" s="1"/>
  <c r="HV78" i="6" s="1"/>
  <c r="HW78" i="6" s="1"/>
  <c r="HX78" i="6" s="1"/>
  <c r="HY78" i="6" s="1"/>
  <c r="HZ78" i="6" s="1"/>
  <c r="IA78" i="6" s="1"/>
  <c r="IB78" i="6" s="1"/>
  <c r="IC78" i="6" s="1"/>
  <c r="ID78" i="6" s="1"/>
  <c r="IE78" i="6" s="1"/>
  <c r="IF78" i="6" s="1"/>
  <c r="IG78" i="6" s="1"/>
  <c r="IH78" i="6" s="1"/>
  <c r="II78" i="6" s="1"/>
  <c r="IJ78" i="6" s="1"/>
  <c r="IK78" i="6" s="1"/>
  <c r="IL78" i="6" s="1"/>
  <c r="IM78" i="6" s="1"/>
  <c r="IN78" i="6" s="1"/>
  <c r="IO78" i="6" s="1"/>
  <c r="IP78" i="6" s="1"/>
  <c r="IQ78" i="6" s="1"/>
  <c r="IR78" i="6" s="1"/>
  <c r="IS78" i="6" s="1"/>
  <c r="IT78" i="6" s="1"/>
  <c r="IU78" i="6" s="1"/>
  <c r="IV78" i="6" s="1"/>
  <c r="N14" i="7"/>
  <c r="O14" i="7" s="1"/>
  <c r="P14" i="7" s="1"/>
  <c r="Q14" i="7" s="1"/>
  <c r="R14" i="7" s="1"/>
  <c r="S14" i="7" s="1"/>
  <c r="T14" i="7" s="1"/>
  <c r="U14" i="7" s="1"/>
  <c r="V14" i="7" s="1"/>
  <c r="W14" i="7" s="1"/>
  <c r="X14" i="7" s="1"/>
  <c r="Y14" i="7" s="1"/>
  <c r="Z14" i="7" s="1"/>
  <c r="AA14" i="7" s="1"/>
  <c r="AB14" i="7" s="1"/>
  <c r="AC14" i="7" s="1"/>
  <c r="AD14" i="7" s="1"/>
  <c r="AE14" i="7" s="1"/>
  <c r="AF14" i="7" s="1"/>
  <c r="AG14" i="7" s="1"/>
  <c r="AH14" i="7" s="1"/>
  <c r="AI14" i="7" s="1"/>
  <c r="AJ14" i="7" s="1"/>
  <c r="AK14" i="7" s="1"/>
  <c r="AL14" i="7" s="1"/>
  <c r="AM14" i="7" s="1"/>
  <c r="AN14" i="7" s="1"/>
  <c r="AO14" i="7" s="1"/>
  <c r="AP14" i="7" s="1"/>
  <c r="AQ14" i="7" s="1"/>
  <c r="AR14" i="7" s="1"/>
  <c r="AS14" i="7" s="1"/>
  <c r="AT14" i="7" s="1"/>
  <c r="AU14" i="7" s="1"/>
  <c r="AV14" i="7" s="1"/>
  <c r="AW14" i="7" s="1"/>
  <c r="AX14" i="7" s="1"/>
  <c r="AY14" i="7" s="1"/>
  <c r="AZ14" i="7" s="1"/>
  <c r="BA14" i="7" s="1"/>
  <c r="BB14" i="7" s="1"/>
  <c r="BC14" i="7" s="1"/>
  <c r="BD14" i="7" s="1"/>
  <c r="BE14" i="7" s="1"/>
  <c r="BF14" i="7" s="1"/>
  <c r="BG14" i="7" s="1"/>
  <c r="BH14" i="7" s="1"/>
  <c r="BI14" i="7" s="1"/>
  <c r="G38" i="8" l="1"/>
  <c r="G31" i="8"/>
  <c r="H30" i="8" s="1"/>
  <c r="F45" i="8"/>
  <c r="F47" i="8" s="1"/>
  <c r="F34" i="8"/>
  <c r="G40" i="8"/>
  <c r="F33" i="8"/>
  <c r="E37" i="7"/>
  <c r="D21" i="1"/>
  <c r="D25" i="1"/>
  <c r="D22" i="1"/>
  <c r="D52" i="1" s="1"/>
  <c r="AZ42" i="7"/>
  <c r="F14" i="6"/>
  <c r="F5" i="7"/>
  <c r="F14" i="8"/>
  <c r="F46" i="6"/>
  <c r="F48" i="6" s="1"/>
  <c r="F34" i="6"/>
  <c r="EV42" i="8"/>
  <c r="EX42" i="8"/>
  <c r="CF42" i="8"/>
  <c r="BR42" i="8"/>
  <c r="GH42" i="8"/>
  <c r="GD42" i="8"/>
  <c r="GX42" i="8"/>
  <c r="DR42" i="8"/>
  <c r="EI42" i="8"/>
  <c r="CY42" i="8"/>
  <c r="IC42" i="8"/>
  <c r="GM42" i="8"/>
  <c r="CG42" i="8"/>
  <c r="H42" i="8"/>
  <c r="HI42" i="8"/>
  <c r="BM42" i="8"/>
  <c r="HV42" i="8"/>
  <c r="CR42" i="8"/>
  <c r="DI42" i="8"/>
  <c r="AM42" i="8"/>
  <c r="EY42" i="8"/>
  <c r="CW42" i="8"/>
  <c r="HD42" i="8"/>
  <c r="BI42" i="8"/>
  <c r="CQ42" i="8"/>
  <c r="IU42" i="8"/>
  <c r="CD42" i="8"/>
  <c r="AT42" i="8"/>
  <c r="CJ42" i="8"/>
  <c r="HW42" i="8"/>
  <c r="ID42" i="8"/>
  <c r="K42" i="8"/>
  <c r="CZ42" i="8"/>
  <c r="W42" i="8"/>
  <c r="T42" i="8"/>
  <c r="AU42" i="8"/>
  <c r="BX42" i="8"/>
  <c r="AR42" i="8"/>
  <c r="AX42" i="8"/>
  <c r="CT42" i="8"/>
  <c r="AE42" i="8"/>
  <c r="ED42" i="8"/>
  <c r="Z42" i="8"/>
  <c r="GQ42" i="8"/>
  <c r="GV42" i="8"/>
  <c r="HS42" i="8"/>
  <c r="DG42" i="8"/>
  <c r="FW42" i="8"/>
  <c r="FA42" i="8"/>
  <c r="HR42" i="8"/>
  <c r="BC42" i="8"/>
  <c r="GS42" i="8"/>
  <c r="FB42" i="8"/>
  <c r="IR42" i="8"/>
  <c r="EG42" i="8"/>
  <c r="GZ42" i="8"/>
  <c r="IN42" i="8"/>
  <c r="EK42" i="8"/>
  <c r="FS42" i="8"/>
  <c r="DK42" i="8"/>
  <c r="BF42" i="8"/>
  <c r="DS42" i="8"/>
  <c r="BY42" i="8"/>
  <c r="BG42" i="7"/>
  <c r="AS42" i="7"/>
  <c r="D9" i="2"/>
  <c r="D13" i="2" s="1"/>
  <c r="D10" i="2"/>
  <c r="D18" i="2" s="1"/>
  <c r="E4" i="7"/>
  <c r="BT51" i="6"/>
  <c r="EI51" i="6"/>
  <c r="CG51" i="6"/>
  <c r="HT51" i="6"/>
  <c r="EG51" i="6"/>
  <c r="E13" i="8"/>
  <c r="E55" i="8" s="1"/>
  <c r="E59" i="8" s="1"/>
  <c r="GJ51" i="6"/>
  <c r="CX51" i="6"/>
  <c r="Z51" i="6"/>
  <c r="HV51" i="6"/>
  <c r="AK51" i="6"/>
  <c r="N51" i="6"/>
  <c r="AY51" i="6"/>
  <c r="GK51" i="6"/>
  <c r="BH42" i="7"/>
  <c r="BF42" i="7"/>
  <c r="B26" i="2"/>
  <c r="DR51" i="6"/>
  <c r="DX51" i="6"/>
  <c r="F59" i="6"/>
  <c r="E67" i="6"/>
  <c r="E81" i="6" s="1"/>
  <c r="G43" i="8"/>
  <c r="F24" i="1"/>
  <c r="E25" i="1"/>
  <c r="F51" i="8"/>
  <c r="FL51" i="6"/>
  <c r="HK51" i="6"/>
  <c r="CK51" i="6"/>
  <c r="IB51" i="6"/>
  <c r="I51" i="6"/>
  <c r="IP51" i="6"/>
  <c r="EX51" i="6"/>
  <c r="CR51" i="6"/>
  <c r="GN51" i="6"/>
  <c r="DT51" i="6"/>
  <c r="EF51" i="6"/>
  <c r="EW51" i="6"/>
  <c r="AP51" i="6"/>
  <c r="HQ51" i="6"/>
  <c r="DB51" i="6"/>
  <c r="EP51" i="6"/>
  <c r="CP51" i="6"/>
  <c r="FN51" i="6"/>
  <c r="GX51" i="6"/>
  <c r="AJ51" i="6"/>
  <c r="HU51" i="6"/>
  <c r="GA51" i="6"/>
  <c r="M51" i="6"/>
  <c r="EC51" i="6"/>
  <c r="EK51" i="6"/>
  <c r="AC51" i="6"/>
  <c r="IE51" i="6"/>
  <c r="HW51" i="6"/>
  <c r="GG51" i="6"/>
  <c r="F51" i="6"/>
  <c r="ES51" i="6"/>
  <c r="L51" i="6"/>
  <c r="CE51" i="6"/>
  <c r="CW51" i="6"/>
  <c r="IU51" i="6"/>
  <c r="BS51" i="6"/>
  <c r="HM51" i="6"/>
  <c r="GV51" i="6"/>
  <c r="BY51" i="6"/>
  <c r="BV51" i="6"/>
  <c r="HL51" i="6"/>
  <c r="ID51" i="6"/>
  <c r="DI51" i="6"/>
  <c r="GF51" i="6"/>
  <c r="DH51" i="6"/>
  <c r="GC51" i="6"/>
  <c r="BO51" i="6"/>
  <c r="FW51" i="6"/>
  <c r="AQ51" i="6"/>
  <c r="HJ51" i="6"/>
  <c r="AB51" i="6"/>
  <c r="IM51" i="6"/>
  <c r="Y51" i="6"/>
  <c r="HN51" i="6"/>
  <c r="EJ51" i="6"/>
  <c r="HA51" i="6"/>
  <c r="GL51" i="6"/>
  <c r="FV51" i="6"/>
  <c r="FC51" i="6"/>
  <c r="HF51" i="6"/>
  <c r="H51" i="6"/>
  <c r="HX51" i="6"/>
  <c r="HE51" i="6"/>
  <c r="HY51" i="6"/>
  <c r="FF51" i="6"/>
  <c r="GH51" i="6"/>
  <c r="FB51" i="6"/>
  <c r="HS51" i="6"/>
  <c r="BM51" i="6"/>
  <c r="DL51" i="6"/>
  <c r="DE51" i="6"/>
  <c r="AX51" i="6"/>
  <c r="DG51" i="6"/>
  <c r="AD51" i="6"/>
  <c r="IR51" i="6"/>
  <c r="FR51" i="6"/>
  <c r="DN51" i="6"/>
  <c r="HC51" i="6"/>
  <c r="AV51" i="6"/>
  <c r="Q51" i="6"/>
  <c r="HP51" i="6"/>
  <c r="BB51" i="6"/>
  <c r="IL51" i="6"/>
  <c r="AA51" i="6"/>
  <c r="AE51" i="6"/>
  <c r="DC51" i="6"/>
  <c r="EM51" i="6"/>
  <c r="CV51" i="6"/>
  <c r="FY51" i="6"/>
  <c r="CF51" i="6"/>
  <c r="CQ51" i="6"/>
  <c r="DO51" i="6"/>
  <c r="BW51" i="6"/>
  <c r="BH51" i="6"/>
  <c r="AL51" i="6"/>
  <c r="IK51" i="6"/>
  <c r="ED51" i="6"/>
  <c r="BR51" i="6"/>
  <c r="EE51" i="6"/>
  <c r="ET51" i="6"/>
  <c r="BK51" i="6"/>
  <c r="GW51" i="6"/>
  <c r="GD51" i="6"/>
  <c r="J51" i="6"/>
  <c r="DF51" i="6"/>
  <c r="AW51" i="6"/>
  <c r="FX51" i="6"/>
  <c r="IT51" i="6"/>
  <c r="DQ51" i="6"/>
  <c r="CD51" i="6"/>
  <c r="CZ51" i="6"/>
  <c r="FO51" i="6"/>
  <c r="DS51" i="6"/>
  <c r="W51" i="6"/>
  <c r="DU51" i="6"/>
  <c r="DA51" i="6"/>
  <c r="EN51" i="6"/>
  <c r="GU51" i="6"/>
  <c r="BZ51" i="6"/>
  <c r="DD51" i="6"/>
  <c r="X51" i="6"/>
  <c r="CA51" i="6"/>
  <c r="FA51" i="6"/>
  <c r="EY51" i="6"/>
  <c r="HB51" i="6"/>
  <c r="V51" i="6"/>
  <c r="FT51" i="6"/>
  <c r="EL51" i="6"/>
  <c r="GE51" i="6"/>
  <c r="AZ51" i="6"/>
  <c r="HI51" i="6"/>
  <c r="DZ51" i="6"/>
  <c r="CC51" i="6"/>
  <c r="AT51" i="6"/>
  <c r="EZ51" i="6"/>
  <c r="GO51" i="6"/>
  <c r="P51" i="6"/>
  <c r="IQ51" i="6"/>
  <c r="FD51" i="6"/>
  <c r="AU51" i="6"/>
  <c r="BU51" i="6"/>
  <c r="AH51" i="6"/>
  <c r="EO51" i="6"/>
  <c r="T51" i="6"/>
  <c r="GT51" i="6"/>
  <c r="FS51" i="6"/>
  <c r="DM51" i="6"/>
  <c r="CH51" i="6"/>
  <c r="FG51" i="6"/>
  <c r="O51" i="6"/>
  <c r="BG51" i="6"/>
  <c r="CU51" i="6"/>
  <c r="CJ51" i="6"/>
  <c r="FP51" i="6"/>
  <c r="IJ51" i="6"/>
  <c r="S51" i="6"/>
  <c r="GY51" i="6"/>
  <c r="DK51" i="6"/>
  <c r="K51" i="6"/>
  <c r="BF51" i="6"/>
  <c r="R51" i="6"/>
  <c r="HG51" i="6"/>
  <c r="GB51" i="6"/>
  <c r="DW51" i="6"/>
  <c r="FZ51" i="6"/>
  <c r="G51" i="6"/>
  <c r="IV51" i="6"/>
  <c r="IG51" i="6"/>
  <c r="IA51" i="6"/>
  <c r="HR51" i="6"/>
  <c r="DV51" i="6"/>
  <c r="BE51" i="6"/>
  <c r="AI51" i="6"/>
  <c r="EQ51" i="6"/>
  <c r="FI51" i="6"/>
  <c r="BQ51" i="6"/>
  <c r="CI51" i="6"/>
  <c r="IS51" i="6"/>
  <c r="GS51" i="6"/>
  <c r="CT51" i="6"/>
  <c r="AG51" i="6"/>
  <c r="AF51" i="6"/>
  <c r="HD51" i="6"/>
  <c r="IC51" i="6"/>
  <c r="HZ51" i="6"/>
  <c r="FK51" i="6"/>
  <c r="GR51" i="6"/>
  <c r="EB51" i="6"/>
  <c r="G35" i="8"/>
  <c r="G34" i="8"/>
  <c r="H55" i="6"/>
  <c r="E47" i="8"/>
  <c r="E46" i="8"/>
  <c r="F46" i="8" s="1"/>
  <c r="G33" i="6"/>
  <c r="F54" i="6"/>
  <c r="F56" i="6" s="1"/>
  <c r="F17" i="1"/>
  <c r="AV42" i="7"/>
  <c r="AN42" i="7"/>
  <c r="E12" i="2"/>
  <c r="C12" i="2"/>
  <c r="C13" i="2" s="1"/>
  <c r="E3" i="2"/>
  <c r="H31" i="8" l="1"/>
  <c r="H35" i="8" s="1"/>
  <c r="H38" i="8"/>
  <c r="H40" i="8" s="1"/>
  <c r="G45" i="8"/>
  <c r="G33" i="8"/>
  <c r="F52" i="6"/>
  <c r="D41" i="1"/>
  <c r="D39" i="1"/>
  <c r="H43" i="8"/>
  <c r="E67" i="8"/>
  <c r="F52" i="8"/>
  <c r="F53" i="8" s="1"/>
  <c r="G24" i="1"/>
  <c r="G46" i="8"/>
  <c r="F37" i="7"/>
  <c r="E30" i="1"/>
  <c r="F18" i="1"/>
  <c r="F25" i="1" s="1"/>
  <c r="G17" i="1"/>
  <c r="F60" i="6"/>
  <c r="F61" i="6" s="1"/>
  <c r="F3" i="2"/>
  <c r="E9" i="2"/>
  <c r="E13" i="2" s="1"/>
  <c r="E10" i="2"/>
  <c r="E18" i="2" s="1"/>
  <c r="G46" i="6"/>
  <c r="G48" i="6" s="1"/>
  <c r="G52" i="6" s="1"/>
  <c r="G34" i="6"/>
  <c r="I55" i="6"/>
  <c r="E82" i="6"/>
  <c r="E83" i="6"/>
  <c r="H34" i="8" l="1"/>
  <c r="H45" i="8"/>
  <c r="H33" i="8"/>
  <c r="I30" i="8"/>
  <c r="I38" i="8" s="1"/>
  <c r="I40" i="8" s="1"/>
  <c r="D51" i="1"/>
  <c r="D53" i="1" s="1"/>
  <c r="E34" i="1"/>
  <c r="E36" i="1" s="1"/>
  <c r="E37" i="1" s="1"/>
  <c r="E38" i="1" s="1"/>
  <c r="E41" i="1" s="1"/>
  <c r="E44" i="1" s="1"/>
  <c r="E47" i="1" s="1"/>
  <c r="E49" i="1" s="1"/>
  <c r="F55" i="8"/>
  <c r="G51" i="8" s="1"/>
  <c r="F62" i="6"/>
  <c r="F63" i="6" s="1"/>
  <c r="G59" i="6" s="1"/>
  <c r="G37" i="7"/>
  <c r="F30" i="1"/>
  <c r="E68" i="8"/>
  <c r="E69" i="8" s="1"/>
  <c r="J55" i="6"/>
  <c r="H17" i="1"/>
  <c r="G18" i="1"/>
  <c r="G25" i="1" s="1"/>
  <c r="H24" i="1"/>
  <c r="H33" i="6"/>
  <c r="G54" i="6"/>
  <c r="G56" i="6" s="1"/>
  <c r="I31" i="8"/>
  <c r="I35" i="8" s="1"/>
  <c r="F10" i="2"/>
  <c r="F18" i="2" s="1"/>
  <c r="F9" i="2"/>
  <c r="F13" i="2" s="1"/>
  <c r="G3" i="2"/>
  <c r="E39" i="1"/>
  <c r="F34" i="1" s="1"/>
  <c r="H46" i="8"/>
  <c r="G47" i="8"/>
  <c r="F39" i="7" l="1"/>
  <c r="G30" i="1"/>
  <c r="H37" i="7"/>
  <c r="G52" i="8"/>
  <c r="G53" i="8" s="1"/>
  <c r="H46" i="6"/>
  <c r="H48" i="6" s="1"/>
  <c r="H34" i="6"/>
  <c r="I46" i="8"/>
  <c r="H47" i="8"/>
  <c r="F36" i="1"/>
  <c r="I43" i="8"/>
  <c r="I17" i="1"/>
  <c r="H18" i="1"/>
  <c r="H25" i="1"/>
  <c r="I24" i="1"/>
  <c r="K55" i="6"/>
  <c r="G60" i="6"/>
  <c r="G61" i="6" s="1"/>
  <c r="I45" i="8"/>
  <c r="I34" i="8"/>
  <c r="I33" i="8"/>
  <c r="J30" i="8"/>
  <c r="G10" i="2"/>
  <c r="G18" i="2" s="1"/>
  <c r="G9" i="2"/>
  <c r="G13" i="2" s="1"/>
  <c r="H3" i="2"/>
  <c r="B7" i="2" s="1"/>
  <c r="E51" i="1"/>
  <c r="F40" i="7"/>
  <c r="F67" i="6"/>
  <c r="F65" i="6"/>
  <c r="F59" i="8"/>
  <c r="F57" i="8"/>
  <c r="F63" i="8" s="1"/>
  <c r="F65" i="8" s="1"/>
  <c r="G62" i="6" l="1"/>
  <c r="G63" i="6"/>
  <c r="H59" i="6" s="1"/>
  <c r="G54" i="8"/>
  <c r="E52" i="1"/>
  <c r="E53" i="1" s="1"/>
  <c r="L55" i="6"/>
  <c r="F37" i="1"/>
  <c r="F38" i="1" s="1"/>
  <c r="F41" i="1" s="1"/>
  <c r="J31" i="8"/>
  <c r="J35" i="8" s="1"/>
  <c r="J38" i="8"/>
  <c r="J40" i="8" s="1"/>
  <c r="J17" i="1"/>
  <c r="I18" i="1"/>
  <c r="I37" i="7"/>
  <c r="H30" i="1"/>
  <c r="H52" i="6"/>
  <c r="F67" i="8"/>
  <c r="H9" i="2"/>
  <c r="H13" i="2" s="1"/>
  <c r="D15" i="2" s="1"/>
  <c r="H10" i="2"/>
  <c r="H18" i="2" s="1"/>
  <c r="D20" i="2" s="1"/>
  <c r="J24" i="1"/>
  <c r="I25" i="1"/>
  <c r="J46" i="8"/>
  <c r="I47" i="8"/>
  <c r="I33" i="6"/>
  <c r="H54" i="6"/>
  <c r="H56" i="6" s="1"/>
  <c r="F68" i="8" l="1"/>
  <c r="F69" i="8" s="1"/>
  <c r="G39" i="7"/>
  <c r="F44" i="1"/>
  <c r="F47" i="1" s="1"/>
  <c r="F49" i="1" s="1"/>
  <c r="H60" i="6"/>
  <c r="H61" i="6" s="1"/>
  <c r="K46" i="8"/>
  <c r="J43" i="8"/>
  <c r="G67" i="6"/>
  <c r="G65" i="6"/>
  <c r="J37" i="7"/>
  <c r="I30" i="1"/>
  <c r="M55" i="6"/>
  <c r="G59" i="8"/>
  <c r="G57" i="8"/>
  <c r="G63" i="8" s="1"/>
  <c r="G65" i="8" s="1"/>
  <c r="F39" i="1"/>
  <c r="G34" i="1" s="1"/>
  <c r="J18" i="1"/>
  <c r="K17" i="1"/>
  <c r="I46" i="6"/>
  <c r="I48" i="6" s="1"/>
  <c r="I34" i="6"/>
  <c r="J25" i="1"/>
  <c r="K24" i="1"/>
  <c r="J34" i="8"/>
  <c r="J33" i="8"/>
  <c r="K30" i="8"/>
  <c r="J45" i="8"/>
  <c r="J47" i="8" s="1"/>
  <c r="F41" i="7"/>
  <c r="F42" i="7" s="1"/>
  <c r="G55" i="8"/>
  <c r="H51" i="8" s="1"/>
  <c r="H62" i="6" l="1"/>
  <c r="J33" i="6"/>
  <c r="I54" i="6"/>
  <c r="I56" i="6" s="1"/>
  <c r="G36" i="1"/>
  <c r="G37" i="1" s="1"/>
  <c r="G38" i="1" s="1"/>
  <c r="G41" i="1" s="1"/>
  <c r="I52" i="6"/>
  <c r="G67" i="8"/>
  <c r="L46" i="8"/>
  <c r="G40" i="7"/>
  <c r="F51" i="1"/>
  <c r="L24" i="1"/>
  <c r="K18" i="1"/>
  <c r="K25" i="1" s="1"/>
  <c r="L17" i="1"/>
  <c r="H52" i="8"/>
  <c r="H53" i="8" s="1"/>
  <c r="K31" i="8"/>
  <c r="K35" i="8" s="1"/>
  <c r="K38" i="8"/>
  <c r="K40" i="8" s="1"/>
  <c r="K37" i="7"/>
  <c r="J30" i="1"/>
  <c r="N55" i="6"/>
  <c r="G39" i="1" l="1"/>
  <c r="H34" i="1" s="1"/>
  <c r="H54" i="8"/>
  <c r="H55" i="8" s="1"/>
  <c r="I51" i="8" s="1"/>
  <c r="H36" i="1"/>
  <c r="H37" i="1" s="1"/>
  <c r="H38" i="1" s="1"/>
  <c r="H39" i="7"/>
  <c r="G44" i="1"/>
  <c r="G47" i="1" s="1"/>
  <c r="G49" i="1" s="1"/>
  <c r="O55" i="6"/>
  <c r="L37" i="7"/>
  <c r="K30" i="1"/>
  <c r="G68" i="8"/>
  <c r="G69" i="8" s="1"/>
  <c r="J46" i="6"/>
  <c r="J48" i="6" s="1"/>
  <c r="J34" i="6"/>
  <c r="K43" i="8"/>
  <c r="M24" i="1"/>
  <c r="L25" i="1"/>
  <c r="M46" i="8"/>
  <c r="H67" i="6"/>
  <c r="H65" i="6"/>
  <c r="L18" i="1"/>
  <c r="M17" i="1"/>
  <c r="K45" i="8"/>
  <c r="K47" i="8" s="1"/>
  <c r="K34" i="8"/>
  <c r="L30" i="8"/>
  <c r="K33" i="8"/>
  <c r="F53" i="1"/>
  <c r="F52" i="1"/>
  <c r="H63" i="6"/>
  <c r="I59" i="6" s="1"/>
  <c r="H41" i="1" l="1"/>
  <c r="H39" i="1"/>
  <c r="I34" i="1" s="1"/>
  <c r="G51" i="1"/>
  <c r="H40" i="7"/>
  <c r="G41" i="7"/>
  <c r="G42" i="7" s="1"/>
  <c r="N46" i="8"/>
  <c r="K33" i="6"/>
  <c r="J54" i="6"/>
  <c r="J56" i="6" s="1"/>
  <c r="P55" i="6"/>
  <c r="I60" i="6"/>
  <c r="I61" i="6" s="1"/>
  <c r="N17" i="1"/>
  <c r="M18" i="1"/>
  <c r="M25" i="1" s="1"/>
  <c r="M37" i="7"/>
  <c r="L30" i="1"/>
  <c r="L31" i="8"/>
  <c r="L35" i="8" s="1"/>
  <c r="L38" i="8"/>
  <c r="L40" i="8" s="1"/>
  <c r="N24" i="1"/>
  <c r="J52" i="6"/>
  <c r="I52" i="8"/>
  <c r="I53" i="8" s="1"/>
  <c r="H59" i="8"/>
  <c r="H57" i="8"/>
  <c r="H63" i="8" s="1"/>
  <c r="H65" i="8" s="1"/>
  <c r="I54" i="8" l="1"/>
  <c r="I55" i="8" s="1"/>
  <c r="J51" i="8" s="1"/>
  <c r="L43" i="8"/>
  <c r="G52" i="1"/>
  <c r="G53" i="1" s="1"/>
  <c r="O24" i="1"/>
  <c r="L45" i="8"/>
  <c r="L47" i="8" s="1"/>
  <c r="L33" i="8"/>
  <c r="M30" i="8"/>
  <c r="L34" i="8"/>
  <c r="Q55" i="6"/>
  <c r="K46" i="6"/>
  <c r="K48" i="6" s="1"/>
  <c r="K34" i="6"/>
  <c r="I36" i="1"/>
  <c r="I37" i="1"/>
  <c r="I38" i="1" s="1"/>
  <c r="I41" i="1" s="1"/>
  <c r="H67" i="8"/>
  <c r="N37" i="7"/>
  <c r="M30" i="1"/>
  <c r="N18" i="1"/>
  <c r="N25" i="1" s="1"/>
  <c r="O17" i="1"/>
  <c r="I62" i="6"/>
  <c r="O46" i="8"/>
  <c r="I39" i="7"/>
  <c r="H44" i="1"/>
  <c r="H47" i="1" s="1"/>
  <c r="H49" i="1" s="1"/>
  <c r="I39" i="1" l="1"/>
  <c r="J34" i="1" s="1"/>
  <c r="J36" i="1"/>
  <c r="J37" i="1" s="1"/>
  <c r="J38" i="1" s="1"/>
  <c r="J41" i="1" s="1"/>
  <c r="O37" i="7"/>
  <c r="N30" i="1"/>
  <c r="J52" i="8"/>
  <c r="J53" i="8" s="1"/>
  <c r="R55" i="6"/>
  <c r="H51" i="1"/>
  <c r="I40" i="7"/>
  <c r="P46" i="8"/>
  <c r="J39" i="7"/>
  <c r="I44" i="1"/>
  <c r="I47" i="1" s="1"/>
  <c r="I49" i="1" s="1"/>
  <c r="H41" i="7"/>
  <c r="H42" i="7" s="1"/>
  <c r="I67" i="6"/>
  <c r="I65" i="6"/>
  <c r="I63" i="6"/>
  <c r="J59" i="6" s="1"/>
  <c r="H68" i="8"/>
  <c r="H69" i="8" s="1"/>
  <c r="L33" i="6"/>
  <c r="K54" i="6"/>
  <c r="K56" i="6" s="1"/>
  <c r="P17" i="1"/>
  <c r="O18" i="1"/>
  <c r="O25" i="1" s="1"/>
  <c r="K52" i="6"/>
  <c r="M38" i="8"/>
  <c r="M40" i="8" s="1"/>
  <c r="M31" i="8"/>
  <c r="P24" i="1"/>
  <c r="I59" i="8"/>
  <c r="I57" i="8"/>
  <c r="I63" i="8" s="1"/>
  <c r="I65" i="8" s="1"/>
  <c r="K39" i="7" l="1"/>
  <c r="J44" i="1"/>
  <c r="J47" i="1" s="1"/>
  <c r="J49" i="1" s="1"/>
  <c r="P37" i="7"/>
  <c r="O30" i="1"/>
  <c r="H52" i="1"/>
  <c r="H53" i="1" s="1"/>
  <c r="J54" i="8"/>
  <c r="M45" i="8"/>
  <c r="M47" i="8" s="1"/>
  <c r="M33" i="8"/>
  <c r="N30" i="8"/>
  <c r="M34" i="8"/>
  <c r="Q46" i="8"/>
  <c r="J39" i="1"/>
  <c r="K34" i="1" s="1"/>
  <c r="I67" i="8"/>
  <c r="M35" i="8"/>
  <c r="L46" i="6"/>
  <c r="L48" i="6" s="1"/>
  <c r="L34" i="6"/>
  <c r="I51" i="1"/>
  <c r="J40" i="7"/>
  <c r="S55" i="6"/>
  <c r="Q17" i="1"/>
  <c r="P18" i="1"/>
  <c r="Q24" i="1"/>
  <c r="P25" i="1"/>
  <c r="M43" i="8"/>
  <c r="J60" i="6"/>
  <c r="J61" i="6"/>
  <c r="K36" i="1" l="1"/>
  <c r="K37" i="1"/>
  <c r="K38" i="1" s="1"/>
  <c r="K41" i="1" s="1"/>
  <c r="J59" i="8"/>
  <c r="J57" i="8"/>
  <c r="J63" i="8" s="1"/>
  <c r="J65" i="8" s="1"/>
  <c r="R24" i="1"/>
  <c r="R17" i="1"/>
  <c r="Q18" i="1"/>
  <c r="Q25" i="1" s="1"/>
  <c r="I52" i="1"/>
  <c r="J41" i="7" s="1"/>
  <c r="J42" i="7" s="1"/>
  <c r="R46" i="8"/>
  <c r="I41" i="7"/>
  <c r="I42" i="7" s="1"/>
  <c r="J62" i="6"/>
  <c r="M33" i="6"/>
  <c r="L54" i="6"/>
  <c r="L56" i="6" s="1"/>
  <c r="T55" i="6"/>
  <c r="L52" i="6"/>
  <c r="N31" i="8"/>
  <c r="N35" i="8" s="1"/>
  <c r="N38" i="8"/>
  <c r="N40" i="8" s="1"/>
  <c r="J55" i="8"/>
  <c r="K51" i="8" s="1"/>
  <c r="K40" i="7"/>
  <c r="J51" i="1"/>
  <c r="Q37" i="7"/>
  <c r="P30" i="1"/>
  <c r="I68" i="8"/>
  <c r="I69" i="8" s="1"/>
  <c r="K39" i="1" l="1"/>
  <c r="L34" i="1" s="1"/>
  <c r="R37" i="7"/>
  <c r="Q30" i="1"/>
  <c r="Q44" i="1" s="1"/>
  <c r="Q47" i="1" s="1"/>
  <c r="Q49" i="1" s="1"/>
  <c r="L36" i="1"/>
  <c r="L37" i="1" s="1"/>
  <c r="L38" i="1" s="1"/>
  <c r="L41" i="1" s="1"/>
  <c r="J52" i="1"/>
  <c r="J53" i="1" s="1"/>
  <c r="N43" i="8"/>
  <c r="M46" i="6"/>
  <c r="M48" i="6" s="1"/>
  <c r="M34" i="6"/>
  <c r="S24" i="1"/>
  <c r="L39" i="7"/>
  <c r="K44" i="1"/>
  <c r="K47" i="1" s="1"/>
  <c r="K49" i="1" s="1"/>
  <c r="J67" i="6"/>
  <c r="J65" i="6"/>
  <c r="S46" i="8"/>
  <c r="S17" i="1"/>
  <c r="R18" i="1"/>
  <c r="R25" i="1" s="1"/>
  <c r="N45" i="8"/>
  <c r="N47" i="8" s="1"/>
  <c r="O30" i="8"/>
  <c r="N34" i="8"/>
  <c r="N33" i="8"/>
  <c r="I53" i="1"/>
  <c r="K52" i="8"/>
  <c r="K53" i="8"/>
  <c r="U55" i="6"/>
  <c r="J63" i="6"/>
  <c r="K59" i="6" s="1"/>
  <c r="J67" i="8"/>
  <c r="S37" i="7" l="1"/>
  <c r="R30" i="1"/>
  <c r="R44" i="1" s="1"/>
  <c r="R47" i="1" s="1"/>
  <c r="R49" i="1" s="1"/>
  <c r="M39" i="7"/>
  <c r="L44" i="1"/>
  <c r="L47" i="1" s="1"/>
  <c r="L49" i="1" s="1"/>
  <c r="N33" i="6"/>
  <c r="M54" i="6"/>
  <c r="M56" i="6" s="1"/>
  <c r="S25" i="1"/>
  <c r="T24" i="1"/>
  <c r="J68" i="8"/>
  <c r="J69" i="8" s="1"/>
  <c r="L40" i="7"/>
  <c r="K51" i="1"/>
  <c r="K54" i="8"/>
  <c r="K55" i="8" s="1"/>
  <c r="L51" i="8" s="1"/>
  <c r="M52" i="6"/>
  <c r="L39" i="1"/>
  <c r="M34" i="1" s="1"/>
  <c r="R40" i="7"/>
  <c r="T46" i="8"/>
  <c r="K60" i="6"/>
  <c r="K61" i="6"/>
  <c r="V55" i="6"/>
  <c r="O31" i="8"/>
  <c r="O35" i="8" s="1"/>
  <c r="O38" i="8"/>
  <c r="O40" i="8" s="1"/>
  <c r="T17" i="1"/>
  <c r="S18" i="1"/>
  <c r="K41" i="7"/>
  <c r="K42" i="7" s="1"/>
  <c r="T37" i="7" l="1"/>
  <c r="S30" i="1"/>
  <c r="S44" i="1" s="1"/>
  <c r="S47" i="1" s="1"/>
  <c r="S49" i="1" s="1"/>
  <c r="O43" i="8"/>
  <c r="K62" i="6"/>
  <c r="K63" i="6" s="1"/>
  <c r="L59" i="6" s="1"/>
  <c r="L52" i="8"/>
  <c r="L53" i="8"/>
  <c r="S40" i="7"/>
  <c r="W55" i="6"/>
  <c r="O34" i="8"/>
  <c r="O33" i="8"/>
  <c r="O45" i="8"/>
  <c r="O47" i="8" s="1"/>
  <c r="P30" i="8"/>
  <c r="K59" i="8"/>
  <c r="K57" i="8"/>
  <c r="K63" i="8" s="1"/>
  <c r="K65" i="8" s="1"/>
  <c r="K67" i="8" s="1"/>
  <c r="N46" i="6"/>
  <c r="N48" i="6" s="1"/>
  <c r="N34" i="6"/>
  <c r="U17" i="1"/>
  <c r="T18" i="1"/>
  <c r="U46" i="8"/>
  <c r="M36" i="1"/>
  <c r="M37" i="1" s="1"/>
  <c r="M38" i="1" s="1"/>
  <c r="M41" i="1" s="1"/>
  <c r="K52" i="1"/>
  <c r="L41" i="7" s="1"/>
  <c r="L42" i="7" s="1"/>
  <c r="U24" i="1"/>
  <c r="T25" i="1"/>
  <c r="L51" i="1"/>
  <c r="M40" i="7"/>
  <c r="N39" i="7" l="1"/>
  <c r="M44" i="1"/>
  <c r="M47" i="1" s="1"/>
  <c r="M49" i="1" s="1"/>
  <c r="M39" i="1"/>
  <c r="N34" i="1" s="1"/>
  <c r="X55" i="6"/>
  <c r="T40" i="7"/>
  <c r="O33" i="6"/>
  <c r="N54" i="6"/>
  <c r="N56" i="6" s="1"/>
  <c r="L54" i="8"/>
  <c r="L55" i="8" s="1"/>
  <c r="M51" i="8" s="1"/>
  <c r="V24" i="1"/>
  <c r="U18" i="1"/>
  <c r="U25" i="1" s="1"/>
  <c r="V17" i="1"/>
  <c r="K68" i="8"/>
  <c r="K69" i="8" s="1"/>
  <c r="U37" i="7"/>
  <c r="T30" i="1"/>
  <c r="T44" i="1" s="1"/>
  <c r="T47" i="1" s="1"/>
  <c r="T49" i="1" s="1"/>
  <c r="P31" i="8"/>
  <c r="P35" i="8" s="1"/>
  <c r="P38" i="8"/>
  <c r="P40" i="8" s="1"/>
  <c r="L60" i="6"/>
  <c r="L61" i="6"/>
  <c r="N52" i="6"/>
  <c r="L52" i="1"/>
  <c r="M41" i="7" s="1"/>
  <c r="M42" i="7" s="1"/>
  <c r="K53" i="1"/>
  <c r="V46" i="8"/>
  <c r="K67" i="6"/>
  <c r="K65" i="6"/>
  <c r="V37" i="7" l="1"/>
  <c r="U30" i="1"/>
  <c r="U44" i="1" s="1"/>
  <c r="U47" i="1" s="1"/>
  <c r="U49" i="1" s="1"/>
  <c r="Q30" i="8"/>
  <c r="P45" i="8"/>
  <c r="P47" i="8" s="1"/>
  <c r="P34" i="8"/>
  <c r="P33" i="8"/>
  <c r="L59" i="8"/>
  <c r="L57" i="8"/>
  <c r="L63" i="8" s="1"/>
  <c r="L65" i="8" s="1"/>
  <c r="N40" i="7"/>
  <c r="M51" i="1"/>
  <c r="W17" i="1"/>
  <c r="V18" i="1"/>
  <c r="V25" i="1" s="1"/>
  <c r="N36" i="1"/>
  <c r="N37" i="1" s="1"/>
  <c r="N38" i="1" s="1"/>
  <c r="N41" i="1" s="1"/>
  <c r="L53" i="1"/>
  <c r="U40" i="7"/>
  <c r="W24" i="1"/>
  <c r="M52" i="8"/>
  <c r="M53" i="8" s="1"/>
  <c r="W46" i="8"/>
  <c r="L62" i="6"/>
  <c r="L63" i="6"/>
  <c r="M59" i="6" s="1"/>
  <c r="P43" i="8"/>
  <c r="O46" i="6"/>
  <c r="O48" i="6" s="1"/>
  <c r="O34" i="6"/>
  <c r="Y55" i="6"/>
  <c r="M54" i="8" l="1"/>
  <c r="M55" i="8" s="1"/>
  <c r="N51" i="8" s="1"/>
  <c r="O39" i="7"/>
  <c r="N44" i="1"/>
  <c r="N47" i="1" s="1"/>
  <c r="N49" i="1" s="1"/>
  <c r="P33" i="6"/>
  <c r="O54" i="6"/>
  <c r="O56" i="6" s="1"/>
  <c r="L67" i="6"/>
  <c r="L65" i="6"/>
  <c r="N39" i="1"/>
  <c r="O34" i="1" s="1"/>
  <c r="M52" i="1"/>
  <c r="N41" i="7" s="1"/>
  <c r="N42" i="7" s="1"/>
  <c r="Q38" i="8"/>
  <c r="Q40" i="8" s="1"/>
  <c r="Q31" i="8"/>
  <c r="Q35" i="8" s="1"/>
  <c r="O52" i="6"/>
  <c r="V40" i="7"/>
  <c r="M60" i="6"/>
  <c r="M61" i="6" s="1"/>
  <c r="X24" i="1"/>
  <c r="X17" i="1"/>
  <c r="W18" i="1"/>
  <c r="W25" i="1" s="1"/>
  <c r="Z55" i="6"/>
  <c r="X46" i="8"/>
  <c r="W37" i="7"/>
  <c r="V30" i="1"/>
  <c r="V44" i="1" s="1"/>
  <c r="V47" i="1" s="1"/>
  <c r="V49" i="1" s="1"/>
  <c r="L67" i="8"/>
  <c r="Q43" i="8" l="1"/>
  <c r="AA55" i="6"/>
  <c r="X37" i="7"/>
  <c r="W30" i="1"/>
  <c r="W44" i="1" s="1"/>
  <c r="W47" i="1" s="1"/>
  <c r="W49" i="1" s="1"/>
  <c r="O40" i="7"/>
  <c r="N51" i="1"/>
  <c r="L68" i="8"/>
  <c r="L69" i="8" s="1"/>
  <c r="M53" i="1"/>
  <c r="N52" i="8"/>
  <c r="N53" i="8" s="1"/>
  <c r="Y24" i="1"/>
  <c r="W40" i="7"/>
  <c r="Y46" i="8"/>
  <c r="X18" i="1"/>
  <c r="X25" i="1" s="1"/>
  <c r="Y17" i="1"/>
  <c r="M62" i="6"/>
  <c r="R30" i="8"/>
  <c r="Q45" i="8"/>
  <c r="Q47" i="8" s="1"/>
  <c r="Q33" i="8"/>
  <c r="Q34" i="8"/>
  <c r="O36" i="1"/>
  <c r="O37" i="1" s="1"/>
  <c r="O38" i="1" s="1"/>
  <c r="O41" i="1" s="1"/>
  <c r="P46" i="6"/>
  <c r="P48" i="6" s="1"/>
  <c r="P34" i="6"/>
  <c r="M59" i="8"/>
  <c r="M57" i="8"/>
  <c r="M63" i="8" s="1"/>
  <c r="M65" i="8" s="1"/>
  <c r="M67" i="8" l="1"/>
  <c r="Y37" i="7"/>
  <c r="X30" i="1"/>
  <c r="X44" i="1" s="1"/>
  <c r="X47" i="1" s="1"/>
  <c r="X49" i="1" s="1"/>
  <c r="N54" i="8"/>
  <c r="P39" i="7"/>
  <c r="O44" i="1"/>
  <c r="O47" i="1" s="1"/>
  <c r="O49" i="1" s="1"/>
  <c r="P52" i="6"/>
  <c r="M69" i="8"/>
  <c r="M68" i="8"/>
  <c r="O39" i="1"/>
  <c r="P34" i="1" s="1"/>
  <c r="M67" i="6"/>
  <c r="M65" i="6"/>
  <c r="Z46" i="8"/>
  <c r="N52" i="1"/>
  <c r="O41" i="7" s="1"/>
  <c r="O42" i="7" s="1"/>
  <c r="M63" i="6"/>
  <c r="N59" i="6" s="1"/>
  <c r="Z24" i="1"/>
  <c r="P54" i="6"/>
  <c r="P56" i="6" s="1"/>
  <c r="Q33" i="6"/>
  <c r="R31" i="8"/>
  <c r="R38" i="8"/>
  <c r="R40" i="8" s="1"/>
  <c r="Y18" i="1"/>
  <c r="Y25" i="1" s="1"/>
  <c r="Z17" i="1"/>
  <c r="Z18" i="1" s="1"/>
  <c r="X40" i="7"/>
  <c r="AB55" i="6"/>
  <c r="R43" i="8" l="1"/>
  <c r="R33" i="8"/>
  <c r="R45" i="8"/>
  <c r="R47" i="8" s="1"/>
  <c r="S30" i="8"/>
  <c r="R34" i="8"/>
  <c r="Z37" i="7"/>
  <c r="Y30" i="1"/>
  <c r="Y44" i="1" s="1"/>
  <c r="Y47" i="1" s="1"/>
  <c r="Y49" i="1" s="1"/>
  <c r="N53" i="1"/>
  <c r="P40" i="7"/>
  <c r="O51" i="1"/>
  <c r="Y40" i="7"/>
  <c r="AC55" i="6"/>
  <c r="Q46" i="6"/>
  <c r="Q48" i="6" s="1"/>
  <c r="Q34" i="6"/>
  <c r="Z25" i="1"/>
  <c r="AA46" i="8"/>
  <c r="P36" i="1"/>
  <c r="N59" i="8"/>
  <c r="N57" i="8"/>
  <c r="N63" i="8" s="1"/>
  <c r="N65" i="8" s="1"/>
  <c r="R35" i="8"/>
  <c r="N60" i="6"/>
  <c r="N61" i="6" s="1"/>
  <c r="N55" i="8"/>
  <c r="O51" i="8" s="1"/>
  <c r="N62" i="6" l="1"/>
  <c r="N63" i="6" s="1"/>
  <c r="O59" i="6" s="1"/>
  <c r="Q52" i="6"/>
  <c r="P37" i="1"/>
  <c r="P38" i="1" s="1"/>
  <c r="P41" i="1" s="1"/>
  <c r="AB46" i="8"/>
  <c r="O52" i="1"/>
  <c r="P41" i="7" s="1"/>
  <c r="P42" i="7" s="1"/>
  <c r="S31" i="8"/>
  <c r="S38" i="8"/>
  <c r="S40" i="8" s="1"/>
  <c r="O52" i="8"/>
  <c r="O53" i="8" s="1"/>
  <c r="N67" i="8"/>
  <c r="AA37" i="7"/>
  <c r="E44" i="7" s="1"/>
  <c r="Z30" i="1"/>
  <c r="Z44" i="1" s="1"/>
  <c r="Z47" i="1" s="1"/>
  <c r="Z49" i="1" s="1"/>
  <c r="AD55" i="6"/>
  <c r="Z40" i="7"/>
  <c r="Q54" i="6"/>
  <c r="Q56" i="6" s="1"/>
  <c r="R33" i="6"/>
  <c r="O60" i="6" l="1"/>
  <c r="O61" i="6" s="1"/>
  <c r="T30" i="8"/>
  <c r="S33" i="8"/>
  <c r="S34" i="8"/>
  <c r="S45" i="8"/>
  <c r="S47" i="8" s="1"/>
  <c r="AC46" i="8"/>
  <c r="Q39" i="7"/>
  <c r="P44" i="1"/>
  <c r="P47" i="1" s="1"/>
  <c r="P49" i="1" s="1"/>
  <c r="P39" i="1"/>
  <c r="Q34" i="1" s="1"/>
  <c r="S43" i="8"/>
  <c r="O53" i="1"/>
  <c r="AA40" i="7"/>
  <c r="O54" i="8"/>
  <c r="R46" i="6"/>
  <c r="R48" i="6" s="1"/>
  <c r="R34" i="6"/>
  <c r="AE55" i="6"/>
  <c r="N68" i="8"/>
  <c r="N69" i="8" s="1"/>
  <c r="S35" i="8"/>
  <c r="N67" i="6"/>
  <c r="N65" i="6"/>
  <c r="O62" i="6" l="1"/>
  <c r="O63" i="6" s="1"/>
  <c r="P59" i="6" s="1"/>
  <c r="R54" i="6"/>
  <c r="R56" i="6" s="1"/>
  <c r="S33" i="6"/>
  <c r="Q36" i="1"/>
  <c r="Q37" i="1" s="1"/>
  <c r="Q38" i="1" s="1"/>
  <c r="AD46" i="8"/>
  <c r="T31" i="8"/>
  <c r="T38" i="8"/>
  <c r="T40" i="8" s="1"/>
  <c r="O59" i="8"/>
  <c r="O57" i="8"/>
  <c r="O63" i="8" s="1"/>
  <c r="O65" i="8" s="1"/>
  <c r="R52" i="6"/>
  <c r="P51" i="1"/>
  <c r="Q40" i="7"/>
  <c r="AF55" i="6"/>
  <c r="O55" i="8"/>
  <c r="P51" i="8" s="1"/>
  <c r="O67" i="8" l="1"/>
  <c r="Q41" i="1"/>
  <c r="Q39" i="1"/>
  <c r="R34" i="1" s="1"/>
  <c r="R36" i="1" s="1"/>
  <c r="P60" i="6"/>
  <c r="P61" i="6"/>
  <c r="U30" i="8"/>
  <c r="T33" i="8"/>
  <c r="T34" i="8"/>
  <c r="T45" i="8"/>
  <c r="T47" i="8" s="1"/>
  <c r="P52" i="8"/>
  <c r="P53" i="8" s="1"/>
  <c r="P52" i="1"/>
  <c r="Q41" i="7" s="1"/>
  <c r="Q42" i="7" s="1"/>
  <c r="O68" i="8"/>
  <c r="O69" i="8" s="1"/>
  <c r="T35" i="8"/>
  <c r="R39" i="7"/>
  <c r="Q51" i="1"/>
  <c r="S46" i="6"/>
  <c r="S48" i="6" s="1"/>
  <c r="S34" i="6"/>
  <c r="AG55" i="6"/>
  <c r="T43" i="8"/>
  <c r="AE46" i="8"/>
  <c r="O67" i="6"/>
  <c r="O65" i="6"/>
  <c r="R37" i="1" l="1"/>
  <c r="R38" i="1" s="1"/>
  <c r="R41" i="1" s="1"/>
  <c r="AH55" i="6"/>
  <c r="S39" i="7"/>
  <c r="R51" i="1"/>
  <c r="P62" i="6"/>
  <c r="P63" i="6" s="1"/>
  <c r="Q59" i="6" s="1"/>
  <c r="P54" i="8"/>
  <c r="P55" i="8" s="1"/>
  <c r="Q51" i="8" s="1"/>
  <c r="S54" i="6"/>
  <c r="S56" i="6" s="1"/>
  <c r="T33" i="6"/>
  <c r="P53" i="1"/>
  <c r="Q52" i="1"/>
  <c r="R41" i="7" s="1"/>
  <c r="R42" i="7" s="1"/>
  <c r="U31" i="8"/>
  <c r="U38" i="8"/>
  <c r="U40" i="8" s="1"/>
  <c r="AF46" i="8"/>
  <c r="S52" i="6"/>
  <c r="R39" i="1" l="1"/>
  <c r="S34" i="1" s="1"/>
  <c r="Q60" i="6"/>
  <c r="Q61" i="6" s="1"/>
  <c r="Q52" i="8"/>
  <c r="Q53" i="8" s="1"/>
  <c r="U34" i="8"/>
  <c r="V30" i="8"/>
  <c r="U45" i="8"/>
  <c r="U47" i="8" s="1"/>
  <c r="U33" i="8"/>
  <c r="T46" i="6"/>
  <c r="T48" i="6" s="1"/>
  <c r="T34" i="6"/>
  <c r="U43" i="8"/>
  <c r="P67" i="6"/>
  <c r="P65" i="6"/>
  <c r="R52" i="1"/>
  <c r="S41" i="7" s="1"/>
  <c r="S42" i="7" s="1"/>
  <c r="AG46" i="8"/>
  <c r="U35" i="8"/>
  <c r="Q53" i="1"/>
  <c r="P59" i="8"/>
  <c r="P57" i="8"/>
  <c r="P63" i="8" s="1"/>
  <c r="P65" i="8" s="1"/>
  <c r="AI55" i="6"/>
  <c r="S36" i="1" l="1"/>
  <c r="S37" i="1"/>
  <c r="S38" i="1" s="1"/>
  <c r="S41" i="1" s="1"/>
  <c r="AH46" i="8"/>
  <c r="Q54" i="8"/>
  <c r="Q55" i="8" s="1"/>
  <c r="R51" i="8" s="1"/>
  <c r="AJ55" i="6"/>
  <c r="R53" i="1"/>
  <c r="T54" i="6"/>
  <c r="T56" i="6" s="1"/>
  <c r="U33" i="6"/>
  <c r="V38" i="8"/>
  <c r="V40" i="8" s="1"/>
  <c r="V31" i="8"/>
  <c r="V35" i="8" s="1"/>
  <c r="P67" i="8"/>
  <c r="T52" i="6"/>
  <c r="Q62" i="6"/>
  <c r="Q63" i="6" s="1"/>
  <c r="R59" i="6" s="1"/>
  <c r="S51" i="1" l="1"/>
  <c r="S52" i="1" s="1"/>
  <c r="T41" i="7" s="1"/>
  <c r="T39" i="7"/>
  <c r="T42" i="7" s="1"/>
  <c r="S39" i="1"/>
  <c r="T34" i="1" s="1"/>
  <c r="T36" i="1" s="1"/>
  <c r="T37" i="1" s="1"/>
  <c r="T38" i="1" s="1"/>
  <c r="T41" i="1" s="1"/>
  <c r="U39" i="7" s="1"/>
  <c r="R60" i="6"/>
  <c r="R61" i="6"/>
  <c r="R52" i="8"/>
  <c r="R53" i="8" s="1"/>
  <c r="S53" i="1"/>
  <c r="V43" i="8"/>
  <c r="Q59" i="8"/>
  <c r="Q57" i="8"/>
  <c r="Q63" i="8" s="1"/>
  <c r="Q65" i="8" s="1"/>
  <c r="V33" i="8"/>
  <c r="W30" i="8"/>
  <c r="V34" i="8"/>
  <c r="V45" i="8"/>
  <c r="V47" i="8" s="1"/>
  <c r="Q67" i="6"/>
  <c r="Q65" i="6"/>
  <c r="P68" i="8"/>
  <c r="P69" i="8" s="1"/>
  <c r="U46" i="6"/>
  <c r="U48" i="6" s="1"/>
  <c r="U34" i="6"/>
  <c r="AK55" i="6"/>
  <c r="AI46" i="8"/>
  <c r="Q67" i="8" l="1"/>
  <c r="T51" i="1"/>
  <c r="T39" i="1"/>
  <c r="U34" i="1" s="1"/>
  <c r="R54" i="8"/>
  <c r="R55" i="8" s="1"/>
  <c r="S51" i="8" s="1"/>
  <c r="Q68" i="8"/>
  <c r="Q69" i="8" s="1"/>
  <c r="AJ46" i="8"/>
  <c r="U36" i="1"/>
  <c r="U37" i="1" s="1"/>
  <c r="U38" i="1" s="1"/>
  <c r="U41" i="1" s="1"/>
  <c r="AL55" i="6"/>
  <c r="T53" i="1"/>
  <c r="T52" i="1"/>
  <c r="U41" i="7" s="1"/>
  <c r="U52" i="6"/>
  <c r="R62" i="6"/>
  <c r="R63" i="6" s="1"/>
  <c r="S59" i="6" s="1"/>
  <c r="U54" i="6"/>
  <c r="U56" i="6" s="1"/>
  <c r="V33" i="6"/>
  <c r="W31" i="8"/>
  <c r="W38" i="8"/>
  <c r="W40" i="8" s="1"/>
  <c r="U42" i="7"/>
  <c r="V39" i="7" l="1"/>
  <c r="U51" i="1"/>
  <c r="S60" i="6"/>
  <c r="S61" i="6" s="1"/>
  <c r="S52" i="8"/>
  <c r="S53" i="8" s="1"/>
  <c r="W43" i="8"/>
  <c r="U39" i="1"/>
  <c r="V34" i="1" s="1"/>
  <c r="V46" i="6"/>
  <c r="V48" i="6" s="1"/>
  <c r="V34" i="6"/>
  <c r="W34" i="8"/>
  <c r="X30" i="8"/>
  <c r="W45" i="8"/>
  <c r="W47" i="8" s="1"/>
  <c r="W33" i="8"/>
  <c r="AM55" i="6"/>
  <c r="W35" i="8"/>
  <c r="R67" i="6"/>
  <c r="R65" i="6"/>
  <c r="AK46" i="8"/>
  <c r="R59" i="8"/>
  <c r="R57" i="8"/>
  <c r="R63" i="8" s="1"/>
  <c r="R65" i="8" s="1"/>
  <c r="R67" i="8" s="1"/>
  <c r="S62" i="6" l="1"/>
  <c r="S63" i="6"/>
  <c r="T59" i="6" s="1"/>
  <c r="X31" i="8"/>
  <c r="X35" i="8" s="1"/>
  <c r="X38" i="8"/>
  <c r="X40" i="8" s="1"/>
  <c r="R68" i="8"/>
  <c r="R69" i="8" s="1"/>
  <c r="AN55" i="6"/>
  <c r="AL46" i="8"/>
  <c r="V36" i="1"/>
  <c r="V37" i="1" s="1"/>
  <c r="V38" i="1" s="1"/>
  <c r="V41" i="1" s="1"/>
  <c r="V54" i="6"/>
  <c r="V56" i="6" s="1"/>
  <c r="W33" i="6"/>
  <c r="U52" i="1"/>
  <c r="V41" i="7" s="1"/>
  <c r="V42" i="7" s="1"/>
  <c r="V52" i="6"/>
  <c r="S54" i="8"/>
  <c r="S55" i="8" s="1"/>
  <c r="T51" i="8" s="1"/>
  <c r="U53" i="1" l="1"/>
  <c r="W39" i="7"/>
  <c r="V51" i="1"/>
  <c r="S59" i="8"/>
  <c r="S57" i="8"/>
  <c r="S63" i="8" s="1"/>
  <c r="S65" i="8" s="1"/>
  <c r="S67" i="8" s="1"/>
  <c r="Y30" i="8"/>
  <c r="X34" i="8"/>
  <c r="X33" i="8"/>
  <c r="X45" i="8"/>
  <c r="X47" i="8" s="1"/>
  <c r="T52" i="8"/>
  <c r="T53" i="8" s="1"/>
  <c r="V39" i="1"/>
  <c r="W34" i="1" s="1"/>
  <c r="AM46" i="8"/>
  <c r="T60" i="6"/>
  <c r="T61" i="6"/>
  <c r="W46" i="6"/>
  <c r="W48" i="6" s="1"/>
  <c r="W34" i="6"/>
  <c r="AO55" i="6"/>
  <c r="X43" i="8"/>
  <c r="S67" i="6"/>
  <c r="S65" i="6"/>
  <c r="W52" i="6" l="1"/>
  <c r="AN46" i="8"/>
  <c r="W36" i="1"/>
  <c r="W37" i="1" s="1"/>
  <c r="W38" i="1" s="1"/>
  <c r="W41" i="1" s="1"/>
  <c r="AP55" i="6"/>
  <c r="T54" i="8"/>
  <c r="V52" i="1"/>
  <c r="W41" i="7" s="1"/>
  <c r="W42" i="7" s="1"/>
  <c r="S68" i="8"/>
  <c r="S69" i="8" s="1"/>
  <c r="T62" i="6"/>
  <c r="T63" i="6" s="1"/>
  <c r="U59" i="6" s="1"/>
  <c r="W54" i="6"/>
  <c r="W56" i="6" s="1"/>
  <c r="X33" i="6"/>
  <c r="Y31" i="8"/>
  <c r="Y35" i="8" s="1"/>
  <c r="Y38" i="8"/>
  <c r="Y40" i="8" s="1"/>
  <c r="X39" i="7" l="1"/>
  <c r="W51" i="1"/>
  <c r="Y43" i="8"/>
  <c r="T59" i="8"/>
  <c r="T57" i="8"/>
  <c r="T63" i="8" s="1"/>
  <c r="T65" i="8" s="1"/>
  <c r="T67" i="8" s="1"/>
  <c r="AO46" i="8"/>
  <c r="U60" i="6"/>
  <c r="U61" i="6" s="1"/>
  <c r="W39" i="1"/>
  <c r="X34" i="1" s="1"/>
  <c r="Y34" i="8"/>
  <c r="Y45" i="8"/>
  <c r="Y47" i="8" s="1"/>
  <c r="Y33" i="8"/>
  <c r="Z30" i="8"/>
  <c r="T67" i="6"/>
  <c r="T65" i="6"/>
  <c r="V53" i="1"/>
  <c r="AQ55" i="6"/>
  <c r="X46" i="6"/>
  <c r="X48" i="6" s="1"/>
  <c r="X34" i="6"/>
  <c r="T55" i="8"/>
  <c r="U51" i="8" s="1"/>
  <c r="U62" i="6" l="1"/>
  <c r="T68" i="8"/>
  <c r="T69" i="8" s="1"/>
  <c r="U52" i="8"/>
  <c r="U53" i="8" s="1"/>
  <c r="W52" i="1"/>
  <c r="X41" i="7" s="1"/>
  <c r="X52" i="6"/>
  <c r="X54" i="6"/>
  <c r="X56" i="6" s="1"/>
  <c r="Y33" i="6"/>
  <c r="AR55" i="6"/>
  <c r="Z31" i="8"/>
  <c r="Z35" i="8" s="1"/>
  <c r="Z38" i="8"/>
  <c r="Z40" i="8" s="1"/>
  <c r="X36" i="1"/>
  <c r="X37" i="1" s="1"/>
  <c r="X38" i="1" s="1"/>
  <c r="X41" i="1" s="1"/>
  <c r="AP46" i="8"/>
  <c r="X42" i="7"/>
  <c r="W53" i="1" l="1"/>
  <c r="Y39" i="7"/>
  <c r="X51" i="1"/>
  <c r="AS55" i="6"/>
  <c r="U54" i="8"/>
  <c r="U55" i="8" s="1"/>
  <c r="V51" i="8" s="1"/>
  <c r="X39" i="1"/>
  <c r="Y34" i="1" s="1"/>
  <c r="Z43" i="8"/>
  <c r="Y46" i="6"/>
  <c r="Y48" i="6" s="1"/>
  <c r="Y34" i="6"/>
  <c r="U67" i="6"/>
  <c r="U65" i="6"/>
  <c r="AQ46" i="8"/>
  <c r="AA30" i="8"/>
  <c r="Z45" i="8"/>
  <c r="Z47" i="8" s="1"/>
  <c r="Z33" i="8"/>
  <c r="Z34" i="8"/>
  <c r="U63" i="6"/>
  <c r="V59" i="6" s="1"/>
  <c r="AT55" i="6" l="1"/>
  <c r="AA31" i="8"/>
  <c r="AA35" i="8" s="1"/>
  <c r="AA38" i="8"/>
  <c r="AA40" i="8" s="1"/>
  <c r="Y54" i="6"/>
  <c r="Y56" i="6" s="1"/>
  <c r="Z33" i="6"/>
  <c r="U59" i="8"/>
  <c r="U57" i="8"/>
  <c r="U63" i="8" s="1"/>
  <c r="U65" i="8" s="1"/>
  <c r="X52" i="1"/>
  <c r="Y41" i="7" s="1"/>
  <c r="Y42" i="7" s="1"/>
  <c r="Y36" i="1"/>
  <c r="V60" i="6"/>
  <c r="V61" i="6" s="1"/>
  <c r="V52" i="8"/>
  <c r="V53" i="8" s="1"/>
  <c r="AR46" i="8"/>
  <c r="Y52" i="6"/>
  <c r="Y37" i="1" l="1"/>
  <c r="Y38" i="1" s="1"/>
  <c r="Y41" i="1" s="1"/>
  <c r="V62" i="6"/>
  <c r="V54" i="8"/>
  <c r="V55" i="8" s="1"/>
  <c r="W51" i="8" s="1"/>
  <c r="AS46" i="8"/>
  <c r="AA33" i="8"/>
  <c r="AA34" i="8"/>
  <c r="AB30" i="8"/>
  <c r="AA45" i="8"/>
  <c r="AA47" i="8" s="1"/>
  <c r="X53" i="1"/>
  <c r="Z39" i="7"/>
  <c r="Y51" i="1"/>
  <c r="Z46" i="6"/>
  <c r="Z48" i="6" s="1"/>
  <c r="Z34" i="6"/>
  <c r="U67" i="8"/>
  <c r="AA43" i="8"/>
  <c r="AU55" i="6"/>
  <c r="Y39" i="1" l="1"/>
  <c r="Z34" i="1" s="1"/>
  <c r="W52" i="8"/>
  <c r="W53" i="8"/>
  <c r="U68" i="8"/>
  <c r="U69" i="8" s="1"/>
  <c r="AB38" i="8"/>
  <c r="AB40" i="8" s="1"/>
  <c r="AB31" i="8"/>
  <c r="Z52" i="6"/>
  <c r="V67" i="6"/>
  <c r="V65" i="6"/>
  <c r="Y52" i="1"/>
  <c r="Z41" i="7" s="1"/>
  <c r="Z42" i="7" s="1"/>
  <c r="AT46" i="8"/>
  <c r="Z54" i="6"/>
  <c r="Z56" i="6" s="1"/>
  <c r="AA33" i="6"/>
  <c r="V59" i="8"/>
  <c r="V57" i="8"/>
  <c r="V63" i="8" s="1"/>
  <c r="V65" i="8" s="1"/>
  <c r="V67" i="8" s="1"/>
  <c r="AV55" i="6"/>
  <c r="V63" i="6"/>
  <c r="W59" i="6" s="1"/>
  <c r="Z36" i="1" l="1"/>
  <c r="V68" i="8"/>
  <c r="V69" i="8" s="1"/>
  <c r="AB33" i="8"/>
  <c r="AB45" i="8"/>
  <c r="AB47" i="8" s="1"/>
  <c r="AC30" i="8"/>
  <c r="AB34" i="8"/>
  <c r="AB43" i="8"/>
  <c r="W54" i="8"/>
  <c r="W55" i="8" s="1"/>
  <c r="X51" i="8" s="1"/>
  <c r="W60" i="6"/>
  <c r="W61" i="6" s="1"/>
  <c r="AU46" i="8"/>
  <c r="AA46" i="6"/>
  <c r="AA48" i="6" s="1"/>
  <c r="AA34" i="6"/>
  <c r="AW55" i="6"/>
  <c r="Y53" i="1"/>
  <c r="AB35" i="8"/>
  <c r="Z37" i="1" l="1"/>
  <c r="Z38" i="1" s="1"/>
  <c r="Z41" i="1" s="1"/>
  <c r="W62" i="6"/>
  <c r="AA52" i="6"/>
  <c r="W59" i="8"/>
  <c r="W57" i="8"/>
  <c r="W63" i="8" s="1"/>
  <c r="W65" i="8" s="1"/>
  <c r="X52" i="8"/>
  <c r="X53" i="8"/>
  <c r="AX55" i="6"/>
  <c r="AV46" i="8"/>
  <c r="AA54" i="6"/>
  <c r="AA56" i="6" s="1"/>
  <c r="AB33" i="6"/>
  <c r="AC38" i="8"/>
  <c r="AC40" i="8" s="1"/>
  <c r="AC31" i="8"/>
  <c r="D42" i="1" l="1"/>
  <c r="Z51" i="1"/>
  <c r="AA39" i="7"/>
  <c r="Z39" i="1"/>
  <c r="AB46" i="6"/>
  <c r="AB48" i="6" s="1"/>
  <c r="AB34" i="6"/>
  <c r="AC43" i="8"/>
  <c r="AW46" i="8"/>
  <c r="X54" i="8"/>
  <c r="X55" i="8" s="1"/>
  <c r="Y51" i="8" s="1"/>
  <c r="W67" i="6"/>
  <c r="W65" i="6"/>
  <c r="AD30" i="8"/>
  <c r="AC33" i="8"/>
  <c r="AC34" i="8"/>
  <c r="AC45" i="8"/>
  <c r="AC47" i="8" s="1"/>
  <c r="AC35" i="8"/>
  <c r="AY55" i="6"/>
  <c r="W67" i="8"/>
  <c r="W63" i="6"/>
  <c r="X59" i="6" s="1"/>
  <c r="D56" i="1" l="1"/>
  <c r="Z52" i="1"/>
  <c r="Z53" i="1"/>
  <c r="D55" i="1" s="1"/>
  <c r="Y52" i="8"/>
  <c r="Y53" i="8"/>
  <c r="AZ55" i="6"/>
  <c r="AB54" i="6"/>
  <c r="AB56" i="6" s="1"/>
  <c r="AC33" i="6"/>
  <c r="X59" i="8"/>
  <c r="X57" i="8"/>
  <c r="X63" i="8" s="1"/>
  <c r="X65" i="8" s="1"/>
  <c r="W68" i="8"/>
  <c r="W69" i="8" s="1"/>
  <c r="AD31" i="8"/>
  <c r="AD38" i="8"/>
  <c r="AD40" i="8" s="1"/>
  <c r="X60" i="6"/>
  <c r="X61" i="6" s="1"/>
  <c r="AX46" i="8"/>
  <c r="AB52" i="6"/>
  <c r="E9" i="7" l="1"/>
  <c r="F86" i="6"/>
  <c r="F72" i="8"/>
  <c r="AA41" i="7"/>
  <c r="AA42" i="7" s="1"/>
  <c r="D57" i="1"/>
  <c r="E10" i="7"/>
  <c r="H5" i="1"/>
  <c r="AY46" i="8"/>
  <c r="BA55" i="6"/>
  <c r="X62" i="6"/>
  <c r="X63" i="6"/>
  <c r="Y59" i="6" s="1"/>
  <c r="AD43" i="8"/>
  <c r="Y54" i="8"/>
  <c r="Y55" i="8" s="1"/>
  <c r="Z51" i="8" s="1"/>
  <c r="AD33" i="8"/>
  <c r="AE30" i="8"/>
  <c r="AD34" i="8"/>
  <c r="AD45" i="8"/>
  <c r="AD47" i="8" s="1"/>
  <c r="AC46" i="6"/>
  <c r="AC48" i="6" s="1"/>
  <c r="AC34" i="6"/>
  <c r="AD35" i="8"/>
  <c r="X67" i="8"/>
  <c r="H6" i="1" l="1"/>
  <c r="E11" i="7"/>
  <c r="F87" i="6"/>
  <c r="F73" i="8"/>
  <c r="AC54" i="6"/>
  <c r="AC56" i="6" s="1"/>
  <c r="AD33" i="6"/>
  <c r="AC52" i="6"/>
  <c r="AE38" i="8"/>
  <c r="AE40" i="8" s="1"/>
  <c r="AE31" i="8"/>
  <c r="AE35" i="8" s="1"/>
  <c r="Y60" i="6"/>
  <c r="Y61" i="6"/>
  <c r="Z52" i="8"/>
  <c r="Z53" i="8" s="1"/>
  <c r="Y59" i="8"/>
  <c r="Y57" i="8"/>
  <c r="Y63" i="8" s="1"/>
  <c r="Y65" i="8" s="1"/>
  <c r="Y67" i="8" s="1"/>
  <c r="BB55" i="6"/>
  <c r="X68" i="8"/>
  <c r="X69" i="8" s="1"/>
  <c r="X67" i="6"/>
  <c r="X65" i="6"/>
  <c r="AZ46" i="8"/>
  <c r="F88" i="6" l="1"/>
  <c r="F74" i="8"/>
  <c r="Z54" i="8"/>
  <c r="Z55" i="8"/>
  <c r="AA51" i="8" s="1"/>
  <c r="AE43" i="8"/>
  <c r="Y68" i="8"/>
  <c r="Y69" i="8" s="1"/>
  <c r="BA46" i="8"/>
  <c r="AD46" i="6"/>
  <c r="AD48" i="6" s="1"/>
  <c r="AD34" i="6"/>
  <c r="BC55" i="6"/>
  <c r="Y62" i="6"/>
  <c r="Y63" i="6" s="1"/>
  <c r="Z59" i="6" s="1"/>
  <c r="AE34" i="8"/>
  <c r="AE45" i="8"/>
  <c r="AE47" i="8" s="1"/>
  <c r="AE33" i="8"/>
  <c r="AF30" i="8"/>
  <c r="Z60" i="6" l="1"/>
  <c r="Z61" i="6" s="1"/>
  <c r="BD55" i="6"/>
  <c r="AA52" i="8"/>
  <c r="AA53" i="8" s="1"/>
  <c r="AD52" i="6"/>
  <c r="AF38" i="8"/>
  <c r="AF40" i="8" s="1"/>
  <c r="AF31" i="8"/>
  <c r="AF35" i="8" s="1"/>
  <c r="Y67" i="6"/>
  <c r="Y65" i="6"/>
  <c r="AD54" i="6"/>
  <c r="AD56" i="6" s="1"/>
  <c r="AE33" i="6"/>
  <c r="BB46" i="8"/>
  <c r="Z59" i="8"/>
  <c r="Z57" i="8"/>
  <c r="Z63" i="8" s="1"/>
  <c r="Z65" i="8" s="1"/>
  <c r="AA54" i="8" l="1"/>
  <c r="AA55" i="8" s="1"/>
  <c r="AB51" i="8" s="1"/>
  <c r="AF43" i="8"/>
  <c r="BE55" i="6"/>
  <c r="BC46" i="8"/>
  <c r="Z62" i="6"/>
  <c r="Z67" i="8"/>
  <c r="AE46" i="6"/>
  <c r="AE48" i="6" s="1"/>
  <c r="AE34" i="6"/>
  <c r="AG30" i="8"/>
  <c r="AF34" i="8"/>
  <c r="AF45" i="8"/>
  <c r="AF47" i="8" s="1"/>
  <c r="AF33" i="8"/>
  <c r="Z67" i="6" l="1"/>
  <c r="Z65" i="6"/>
  <c r="AE52" i="6"/>
  <c r="Z68" i="8"/>
  <c r="Z69" i="8" s="1"/>
  <c r="AB52" i="8"/>
  <c r="AB53" i="8" s="1"/>
  <c r="AE54" i="6"/>
  <c r="AE56" i="6" s="1"/>
  <c r="AF33" i="6"/>
  <c r="BF55" i="6"/>
  <c r="AG31" i="8"/>
  <c r="AG38" i="8"/>
  <c r="AG40" i="8" s="1"/>
  <c r="Z63" i="6"/>
  <c r="AA59" i="6" s="1"/>
  <c r="BD46" i="8"/>
  <c r="AA59" i="8"/>
  <c r="AA57" i="8"/>
  <c r="AA63" i="8" s="1"/>
  <c r="AA65" i="8" s="1"/>
  <c r="AA67" i="8" s="1"/>
  <c r="AG43" i="8" l="1"/>
  <c r="AG33" i="8"/>
  <c r="AG45" i="8"/>
  <c r="AG47" i="8" s="1"/>
  <c r="AG34" i="8"/>
  <c r="AH30" i="8"/>
  <c r="AA68" i="8"/>
  <c r="AA69" i="8" s="1"/>
  <c r="BE46" i="8"/>
  <c r="AG35" i="8"/>
  <c r="BG55" i="6"/>
  <c r="AB54" i="8"/>
  <c r="AF46" i="6"/>
  <c r="AF48" i="6" s="1"/>
  <c r="AF34" i="6"/>
  <c r="AA60" i="6"/>
  <c r="AA61" i="6" s="1"/>
  <c r="AB59" i="8" l="1"/>
  <c r="AB57" i="8"/>
  <c r="AB63" i="8" s="1"/>
  <c r="AB65" i="8" s="1"/>
  <c r="AF54" i="6"/>
  <c r="AF56" i="6" s="1"/>
  <c r="AG33" i="6"/>
  <c r="BF46" i="8"/>
  <c r="AF52" i="6"/>
  <c r="BH55" i="6"/>
  <c r="AA62" i="6"/>
  <c r="AH38" i="8"/>
  <c r="AH40" i="8" s="1"/>
  <c r="AH31" i="8"/>
  <c r="AB55" i="8"/>
  <c r="AC51" i="8" s="1"/>
  <c r="AB67" i="8" l="1"/>
  <c r="AH45" i="8"/>
  <c r="AH47" i="8" s="1"/>
  <c r="AH34" i="8"/>
  <c r="AI30" i="8"/>
  <c r="AH33" i="8"/>
  <c r="AH43" i="8"/>
  <c r="BI55" i="6"/>
  <c r="BG46" i="8"/>
  <c r="AB68" i="8"/>
  <c r="AB69" i="8" s="1"/>
  <c r="AA67" i="6"/>
  <c r="AA65" i="6"/>
  <c r="AG46" i="6"/>
  <c r="AG48" i="6" s="1"/>
  <c r="AG34" i="6"/>
  <c r="AH35" i="8"/>
  <c r="AC52" i="8"/>
  <c r="AC53" i="8" s="1"/>
  <c r="AA63" i="6"/>
  <c r="AB59" i="6" s="1"/>
  <c r="AC54" i="8" l="1"/>
  <c r="AC55" i="8" s="1"/>
  <c r="AD51" i="8" s="1"/>
  <c r="BH46" i="8"/>
  <c r="AI31" i="8"/>
  <c r="AI38" i="8"/>
  <c r="AI40" i="8" s="1"/>
  <c r="AB61" i="6"/>
  <c r="AB60" i="6"/>
  <c r="AG54" i="6"/>
  <c r="AG56" i="6" s="1"/>
  <c r="AH33" i="6"/>
  <c r="AG52" i="6"/>
  <c r="BJ55" i="6"/>
  <c r="BK55" i="6" l="1"/>
  <c r="AB62" i="6"/>
  <c r="AB63" i="6"/>
  <c r="AC59" i="6" s="1"/>
  <c r="AI43" i="8"/>
  <c r="AI45" i="8"/>
  <c r="AI47" i="8" s="1"/>
  <c r="AI34" i="8"/>
  <c r="AJ30" i="8"/>
  <c r="AI33" i="8"/>
  <c r="AD52" i="8"/>
  <c r="AD53" i="8" s="1"/>
  <c r="AH46" i="6"/>
  <c r="AH48" i="6" s="1"/>
  <c r="AH34" i="6"/>
  <c r="BI46" i="8"/>
  <c r="AI35" i="8"/>
  <c r="AC59" i="8"/>
  <c r="AC57" i="8"/>
  <c r="AC63" i="8" s="1"/>
  <c r="AC65" i="8" s="1"/>
  <c r="AD54" i="8" l="1"/>
  <c r="AD55" i="8" s="1"/>
  <c r="AE51" i="8" s="1"/>
  <c r="AH52" i="6"/>
  <c r="AC60" i="6"/>
  <c r="AC61" i="6" s="1"/>
  <c r="AC67" i="8"/>
  <c r="BJ46" i="8"/>
  <c r="AJ38" i="8"/>
  <c r="AJ40" i="8" s="1"/>
  <c r="AJ31" i="8"/>
  <c r="AB67" i="6"/>
  <c r="AB65" i="6"/>
  <c r="AH54" i="6"/>
  <c r="AH56" i="6" s="1"/>
  <c r="AI33" i="6"/>
  <c r="BL55" i="6"/>
  <c r="AC62" i="6" l="1"/>
  <c r="AC63" i="6" s="1"/>
  <c r="AD59" i="6" s="1"/>
  <c r="AE52" i="8"/>
  <c r="AE53" i="8" s="1"/>
  <c r="AJ45" i="8"/>
  <c r="AJ47" i="8" s="1"/>
  <c r="AJ33" i="8"/>
  <c r="AJ34" i="8"/>
  <c r="AK30" i="8"/>
  <c r="BM55" i="6"/>
  <c r="AJ43" i="8"/>
  <c r="AC68" i="8"/>
  <c r="AC69" i="8" s="1"/>
  <c r="AI46" i="6"/>
  <c r="AI48" i="6" s="1"/>
  <c r="AI34" i="6"/>
  <c r="AJ35" i="8"/>
  <c r="BK46" i="8"/>
  <c r="AD59" i="8"/>
  <c r="AD57" i="8"/>
  <c r="AD63" i="8" s="1"/>
  <c r="AD65" i="8" s="1"/>
  <c r="AD67" i="8" s="1"/>
  <c r="AE54" i="8" l="1"/>
  <c r="BL46" i="8"/>
  <c r="AD68" i="8"/>
  <c r="AD69" i="8" s="1"/>
  <c r="AK38" i="8"/>
  <c r="AK40" i="8" s="1"/>
  <c r="AK31" i="8"/>
  <c r="AK35" i="8" s="1"/>
  <c r="AI54" i="6"/>
  <c r="AI56" i="6" s="1"/>
  <c r="AJ33" i="6"/>
  <c r="AC67" i="6"/>
  <c r="AC65" i="6"/>
  <c r="AI52" i="6"/>
  <c r="BN55" i="6"/>
  <c r="AD60" i="6"/>
  <c r="AD61" i="6" s="1"/>
  <c r="AD62" i="6" l="1"/>
  <c r="AD63" i="6" s="1"/>
  <c r="AE59" i="6" s="1"/>
  <c r="BM46" i="8"/>
  <c r="AJ46" i="6"/>
  <c r="AJ48" i="6" s="1"/>
  <c r="AJ34" i="6"/>
  <c r="BO55" i="6"/>
  <c r="AE59" i="8"/>
  <c r="AE57" i="8"/>
  <c r="AE63" i="8" s="1"/>
  <c r="AE65" i="8" s="1"/>
  <c r="AE67" i="8" s="1"/>
  <c r="AK43" i="8"/>
  <c r="AK45" i="8"/>
  <c r="AK47" i="8" s="1"/>
  <c r="AL30" i="8"/>
  <c r="AK34" i="8"/>
  <c r="AK33" i="8"/>
  <c r="AE55" i="8"/>
  <c r="AF51" i="8" s="1"/>
  <c r="AF52" i="8" l="1"/>
  <c r="AF53" i="8" s="1"/>
  <c r="BP55" i="6"/>
  <c r="BN46" i="8"/>
  <c r="AE68" i="8"/>
  <c r="AE69" i="8" s="1"/>
  <c r="AJ54" i="6"/>
  <c r="AJ56" i="6" s="1"/>
  <c r="AK33" i="6"/>
  <c r="AD67" i="6"/>
  <c r="AD65" i="6"/>
  <c r="AL31" i="8"/>
  <c r="AL35" i="8" s="1"/>
  <c r="AL38" i="8"/>
  <c r="AL40" i="8" s="1"/>
  <c r="AJ52" i="6"/>
  <c r="AE60" i="6"/>
  <c r="AE61" i="6" s="1"/>
  <c r="AF54" i="8" l="1"/>
  <c r="AK46" i="6"/>
  <c r="AK48" i="6" s="1"/>
  <c r="AK34" i="6"/>
  <c r="AE62" i="6"/>
  <c r="AL34" i="8"/>
  <c r="AL45" i="8"/>
  <c r="AL47" i="8" s="1"/>
  <c r="AL33" i="8"/>
  <c r="AM30" i="8"/>
  <c r="BO46" i="8"/>
  <c r="AL43" i="8"/>
  <c r="BQ55" i="6"/>
  <c r="AK52" i="6" l="1"/>
  <c r="AM31" i="8"/>
  <c r="AM38" i="8"/>
  <c r="AM40" i="8" s="1"/>
  <c r="AE67" i="6"/>
  <c r="AE65" i="6"/>
  <c r="BP46" i="8"/>
  <c r="BR55" i="6"/>
  <c r="AE63" i="6"/>
  <c r="AF59" i="6" s="1"/>
  <c r="AF59" i="8"/>
  <c r="AF57" i="8"/>
  <c r="AF63" i="8" s="1"/>
  <c r="AF65" i="8" s="1"/>
  <c r="AK54" i="6"/>
  <c r="AK56" i="6" s="1"/>
  <c r="AL33" i="6"/>
  <c r="AF55" i="8"/>
  <c r="AG51" i="8" s="1"/>
  <c r="AF67" i="8" l="1"/>
  <c r="AF68" i="8" s="1"/>
  <c r="AF69" i="8" s="1"/>
  <c r="AN30" i="8"/>
  <c r="AM33" i="8"/>
  <c r="AM34" i="8"/>
  <c r="AM45" i="8"/>
  <c r="AM47" i="8" s="1"/>
  <c r="AG52" i="8"/>
  <c r="AG53" i="8"/>
  <c r="BS55" i="6"/>
  <c r="AL46" i="6"/>
  <c r="AL48" i="6" s="1"/>
  <c r="AL34" i="6"/>
  <c r="AF60" i="6"/>
  <c r="AF61" i="6"/>
  <c r="AM35" i="8"/>
  <c r="BQ46" i="8"/>
  <c r="AM43" i="8"/>
  <c r="AL54" i="6" l="1"/>
  <c r="AL56" i="6" s="1"/>
  <c r="AM33" i="6"/>
  <c r="AL52" i="6"/>
  <c r="BT55" i="6"/>
  <c r="AF62" i="6"/>
  <c r="AG54" i="8"/>
  <c r="AG55" i="8"/>
  <c r="AH51" i="8" s="1"/>
  <c r="BR46" i="8"/>
  <c r="AN38" i="8"/>
  <c r="AN40" i="8" s="1"/>
  <c r="AN31" i="8"/>
  <c r="AN35" i="8" s="1"/>
  <c r="AN43" i="8" l="1"/>
  <c r="AH52" i="8"/>
  <c r="AH53" i="8" s="1"/>
  <c r="AG59" i="8"/>
  <c r="AG57" i="8"/>
  <c r="AG63" i="8" s="1"/>
  <c r="AG65" i="8" s="1"/>
  <c r="AG67" i="8" s="1"/>
  <c r="BU55" i="6"/>
  <c r="AM46" i="6"/>
  <c r="AM48" i="6" s="1"/>
  <c r="AM34" i="6"/>
  <c r="AF67" i="6"/>
  <c r="AF65" i="6"/>
  <c r="AN45" i="8"/>
  <c r="AN47" i="8" s="1"/>
  <c r="AN34" i="8"/>
  <c r="AN33" i="8"/>
  <c r="AO30" i="8"/>
  <c r="BS46" i="8"/>
  <c r="AF63" i="6"/>
  <c r="AG59" i="6" s="1"/>
  <c r="AG68" i="8" l="1"/>
  <c r="AG69" i="8" s="1"/>
  <c r="AM52" i="6"/>
  <c r="AM54" i="6"/>
  <c r="AM56" i="6" s="1"/>
  <c r="AN33" i="6"/>
  <c r="AO31" i="8"/>
  <c r="AO35" i="8" s="1"/>
  <c r="AO38" i="8"/>
  <c r="AO40" i="8" s="1"/>
  <c r="BT46" i="8"/>
  <c r="AG60" i="6"/>
  <c r="AG61" i="6"/>
  <c r="BV55" i="6"/>
  <c r="AH54" i="8"/>
  <c r="BU46" i="8" l="1"/>
  <c r="AH59" i="8"/>
  <c r="AH57" i="8"/>
  <c r="AH63" i="8" s="1"/>
  <c r="AH65" i="8" s="1"/>
  <c r="AH67" i="8" s="1"/>
  <c r="AG62" i="6"/>
  <c r="AO43" i="8"/>
  <c r="AN46" i="6"/>
  <c r="AN48" i="6" s="1"/>
  <c r="AN34" i="6"/>
  <c r="BW55" i="6"/>
  <c r="AH55" i="8"/>
  <c r="AI51" i="8" s="1"/>
  <c r="AP30" i="8"/>
  <c r="AO45" i="8"/>
  <c r="AO47" i="8" s="1"/>
  <c r="AO34" i="8"/>
  <c r="AO33" i="8"/>
  <c r="AP31" i="8" l="1"/>
  <c r="AP38" i="8"/>
  <c r="AP40" i="8" s="1"/>
  <c r="AI52" i="8"/>
  <c r="AI53" i="8" s="1"/>
  <c r="AN52" i="6"/>
  <c r="AN54" i="6"/>
  <c r="AN56" i="6" s="1"/>
  <c r="AO33" i="6"/>
  <c r="AG67" i="6"/>
  <c r="AG65" i="6"/>
  <c r="BV46" i="8"/>
  <c r="AH68" i="8"/>
  <c r="AH69" i="8" s="1"/>
  <c r="BX55" i="6"/>
  <c r="AG63" i="6"/>
  <c r="AH59" i="6" s="1"/>
  <c r="AI54" i="8" l="1"/>
  <c r="AI55" i="8" s="1"/>
  <c r="AJ51" i="8" s="1"/>
  <c r="AP43" i="8"/>
  <c r="BY55" i="6"/>
  <c r="BW46" i="8"/>
  <c r="AO46" i="6"/>
  <c r="AO48" i="6" s="1"/>
  <c r="AO34" i="6"/>
  <c r="AP45" i="8"/>
  <c r="AP47" i="8" s="1"/>
  <c r="AP33" i="8"/>
  <c r="AQ30" i="8"/>
  <c r="AP34" i="8"/>
  <c r="AH60" i="6"/>
  <c r="AH61" i="6"/>
  <c r="AP35" i="8"/>
  <c r="AJ52" i="8" l="1"/>
  <c r="AJ53" i="8" s="1"/>
  <c r="AO54" i="6"/>
  <c r="AO56" i="6" s="1"/>
  <c r="AP33" i="6"/>
  <c r="AH62" i="6"/>
  <c r="AH63" i="6" s="1"/>
  <c r="AI59" i="6" s="1"/>
  <c r="AO52" i="6"/>
  <c r="BZ55" i="6"/>
  <c r="AQ31" i="8"/>
  <c r="AQ35" i="8" s="1"/>
  <c r="AQ38" i="8"/>
  <c r="AQ40" i="8" s="1"/>
  <c r="BX46" i="8"/>
  <c r="AI59" i="8"/>
  <c r="AI57" i="8"/>
  <c r="AI63" i="8" s="1"/>
  <c r="AI65" i="8" s="1"/>
  <c r="AI67" i="8" s="1"/>
  <c r="AI60" i="6" l="1"/>
  <c r="AI61" i="6" s="1"/>
  <c r="AJ54" i="8"/>
  <c r="AJ55" i="8" s="1"/>
  <c r="AK51" i="8" s="1"/>
  <c r="AQ43" i="8"/>
  <c r="AI68" i="8"/>
  <c r="AI69" i="8" s="1"/>
  <c r="CA55" i="6"/>
  <c r="AP46" i="6"/>
  <c r="AP48" i="6" s="1"/>
  <c r="AP34" i="6"/>
  <c r="BY46" i="8"/>
  <c r="AR30" i="8"/>
  <c r="AQ34" i="8"/>
  <c r="AQ33" i="8"/>
  <c r="AQ45" i="8"/>
  <c r="AQ47" i="8" s="1"/>
  <c r="AH67" i="6"/>
  <c r="AH65" i="6"/>
  <c r="AK52" i="8" l="1"/>
  <c r="AK53" i="8" s="1"/>
  <c r="AI62" i="6"/>
  <c r="AI63" i="6"/>
  <c r="AJ59" i="6" s="1"/>
  <c r="BZ46" i="8"/>
  <c r="CB55" i="6"/>
  <c r="AP54" i="6"/>
  <c r="AP56" i="6" s="1"/>
  <c r="AQ33" i="6"/>
  <c r="AJ59" i="8"/>
  <c r="AJ57" i="8"/>
  <c r="AJ63" i="8" s="1"/>
  <c r="AJ65" i="8" s="1"/>
  <c r="AR31" i="8"/>
  <c r="AR35" i="8" s="1"/>
  <c r="AR38" i="8"/>
  <c r="AR40" i="8" s="1"/>
  <c r="AP52" i="6"/>
  <c r="AJ67" i="8" l="1"/>
  <c r="AK54" i="8"/>
  <c r="AK55" i="8" s="1"/>
  <c r="AL51" i="8" s="1"/>
  <c r="AJ60" i="6"/>
  <c r="AJ61" i="6"/>
  <c r="CC55" i="6"/>
  <c r="AI67" i="6"/>
  <c r="AI65" i="6"/>
  <c r="AJ69" i="8"/>
  <c r="AJ68" i="8"/>
  <c r="AR43" i="8"/>
  <c r="AQ46" i="6"/>
  <c r="AQ48" i="6" s="1"/>
  <c r="AQ34" i="6"/>
  <c r="CA46" i="8"/>
  <c r="AR33" i="8"/>
  <c r="AR45" i="8"/>
  <c r="AR47" i="8" s="1"/>
  <c r="AS30" i="8"/>
  <c r="AR34" i="8"/>
  <c r="AL52" i="8" l="1"/>
  <c r="AL53" i="8" s="1"/>
  <c r="AJ62" i="6"/>
  <c r="AJ63" i="6"/>
  <c r="AK59" i="6" s="1"/>
  <c r="AQ52" i="6"/>
  <c r="AS31" i="8"/>
  <c r="AS35" i="8" s="1"/>
  <c r="AS38" i="8"/>
  <c r="AS40" i="8" s="1"/>
  <c r="CB46" i="8"/>
  <c r="AQ54" i="6"/>
  <c r="AQ56" i="6" s="1"/>
  <c r="AR33" i="6"/>
  <c r="CD55" i="6"/>
  <c r="AK59" i="8"/>
  <c r="AK57" i="8"/>
  <c r="AK63" i="8" s="1"/>
  <c r="AK65" i="8" s="1"/>
  <c r="AK67" i="8" s="1"/>
  <c r="CE55" i="6" l="1"/>
  <c r="AK68" i="8"/>
  <c r="AK69" i="8" s="1"/>
  <c r="AR46" i="6"/>
  <c r="AR48" i="6" s="1"/>
  <c r="AR34" i="6"/>
  <c r="AS43" i="8"/>
  <c r="AJ67" i="6"/>
  <c r="AJ65" i="6"/>
  <c r="CC46" i="8"/>
  <c r="AK60" i="6"/>
  <c r="AK61" i="6" s="1"/>
  <c r="AS33" i="8"/>
  <c r="AS34" i="8"/>
  <c r="AT30" i="8"/>
  <c r="AS45" i="8"/>
  <c r="AS47" i="8" s="1"/>
  <c r="AL54" i="8"/>
  <c r="AK62" i="6" l="1"/>
  <c r="AK63" i="6" s="1"/>
  <c r="AL59" i="6" s="1"/>
  <c r="AL59" i="8"/>
  <c r="AL57" i="8"/>
  <c r="AL63" i="8" s="1"/>
  <c r="AL65" i="8" s="1"/>
  <c r="AL67" i="8" s="1"/>
  <c r="AR54" i="6"/>
  <c r="AR56" i="6" s="1"/>
  <c r="AS33" i="6"/>
  <c r="AT31" i="8"/>
  <c r="AT35" i="8" s="1"/>
  <c r="AT38" i="8"/>
  <c r="AT40" i="8" s="1"/>
  <c r="AL55" i="8"/>
  <c r="AM51" i="8" s="1"/>
  <c r="CD46" i="8"/>
  <c r="AR52" i="6"/>
  <c r="CF55" i="6"/>
  <c r="CE46" i="8" l="1"/>
  <c r="AU30" i="8"/>
  <c r="AT34" i="8"/>
  <c r="AT33" i="8"/>
  <c r="AT45" i="8"/>
  <c r="AT47" i="8" s="1"/>
  <c r="AL68" i="8"/>
  <c r="AL69" i="8" s="1"/>
  <c r="AM52" i="8"/>
  <c r="AM53" i="8" s="1"/>
  <c r="AS46" i="6"/>
  <c r="AS48" i="6" s="1"/>
  <c r="AS34" i="6"/>
  <c r="AK67" i="6"/>
  <c r="AK65" i="6"/>
  <c r="CG55" i="6"/>
  <c r="AT43" i="8"/>
  <c r="AL60" i="6"/>
  <c r="AL61" i="6"/>
  <c r="AM54" i="8" l="1"/>
  <c r="AM55" i="8" s="1"/>
  <c r="AN51" i="8" s="1"/>
  <c r="CH55" i="6"/>
  <c r="AL62" i="6"/>
  <c r="AL63" i="6"/>
  <c r="AM59" i="6" s="1"/>
  <c r="AU31" i="8"/>
  <c r="AU35" i="8" s="1"/>
  <c r="AU38" i="8"/>
  <c r="AU40" i="8" s="1"/>
  <c r="AS52" i="6"/>
  <c r="CF46" i="8"/>
  <c r="AS54" i="6"/>
  <c r="AS56" i="6" s="1"/>
  <c r="AT33" i="6"/>
  <c r="AN52" i="8" l="1"/>
  <c r="AN53" i="8"/>
  <c r="AM60" i="6"/>
  <c r="AM61" i="6" s="1"/>
  <c r="CG46" i="8"/>
  <c r="AU43" i="8"/>
  <c r="AL67" i="6"/>
  <c r="AL65" i="6"/>
  <c r="CI55" i="6"/>
  <c r="AT46" i="6"/>
  <c r="AT48" i="6" s="1"/>
  <c r="AT34" i="6"/>
  <c r="AU45" i="8"/>
  <c r="AU47" i="8" s="1"/>
  <c r="AU33" i="8"/>
  <c r="AU34" i="8"/>
  <c r="AV30" i="8"/>
  <c r="AM59" i="8"/>
  <c r="AM57" i="8"/>
  <c r="AM63" i="8" s="1"/>
  <c r="AM65" i="8" s="1"/>
  <c r="AM67" i="8" s="1"/>
  <c r="AM62" i="6" l="1"/>
  <c r="AT52" i="6"/>
  <c r="AM68" i="8"/>
  <c r="AM69" i="8" s="1"/>
  <c r="CJ55" i="6"/>
  <c r="CH46" i="8"/>
  <c r="AN54" i="8"/>
  <c r="AV38" i="8"/>
  <c r="AV40" i="8" s="1"/>
  <c r="AV31" i="8"/>
  <c r="AV35" i="8" s="1"/>
  <c r="AT54" i="6"/>
  <c r="AT56" i="6" s="1"/>
  <c r="AU33" i="6"/>
  <c r="AN59" i="8" l="1"/>
  <c r="AN57" i="8"/>
  <c r="AN63" i="8" s="1"/>
  <c r="AN65" i="8" s="1"/>
  <c r="AN67" i="8" s="1"/>
  <c r="AU46" i="6"/>
  <c r="AU48" i="6" s="1"/>
  <c r="AU34" i="6"/>
  <c r="AV43" i="8"/>
  <c r="CI46" i="8"/>
  <c r="AM67" i="6"/>
  <c r="AM65" i="6"/>
  <c r="CK55" i="6"/>
  <c r="AW30" i="8"/>
  <c r="AV33" i="8"/>
  <c r="AV34" i="8"/>
  <c r="AV45" i="8"/>
  <c r="AV47" i="8" s="1"/>
  <c r="AN55" i="8"/>
  <c r="AO51" i="8" s="1"/>
  <c r="AM63" i="6"/>
  <c r="AN59" i="6" s="1"/>
  <c r="AU54" i="6" l="1"/>
  <c r="AU56" i="6" s="1"/>
  <c r="AV33" i="6"/>
  <c r="AO52" i="8"/>
  <c r="AO53" i="8"/>
  <c r="AW31" i="8"/>
  <c r="AW35" i="8" s="1"/>
  <c r="AW38" i="8"/>
  <c r="AW40" i="8" s="1"/>
  <c r="AU52" i="6"/>
  <c r="AN68" i="8"/>
  <c r="AN69" i="8" s="1"/>
  <c r="AN60" i="6"/>
  <c r="AN61" i="6" s="1"/>
  <c r="CL55" i="6"/>
  <c r="CJ46" i="8"/>
  <c r="AN62" i="6" l="1"/>
  <c r="AN63" i="6" s="1"/>
  <c r="AO59" i="6" s="1"/>
  <c r="CM55" i="6"/>
  <c r="AW43" i="8"/>
  <c r="AO54" i="8"/>
  <c r="AO55" i="8" s="1"/>
  <c r="AP51" i="8" s="1"/>
  <c r="AV46" i="6"/>
  <c r="AV48" i="6" s="1"/>
  <c r="AV34" i="6"/>
  <c r="CK46" i="8"/>
  <c r="AW33" i="8"/>
  <c r="AX30" i="8"/>
  <c r="AW45" i="8"/>
  <c r="AW47" i="8" s="1"/>
  <c r="AW34" i="8"/>
  <c r="AO60" i="6" l="1"/>
  <c r="AO61" i="6" s="1"/>
  <c r="CN55" i="6"/>
  <c r="CL46" i="8"/>
  <c r="AO59" i="8"/>
  <c r="AO57" i="8"/>
  <c r="AO63" i="8" s="1"/>
  <c r="AO65" i="8" s="1"/>
  <c r="AO67" i="8" s="1"/>
  <c r="AV52" i="6"/>
  <c r="AX31" i="8"/>
  <c r="AX38" i="8"/>
  <c r="AX40" i="8" s="1"/>
  <c r="AV54" i="6"/>
  <c r="AV56" i="6" s="1"/>
  <c r="AW33" i="6"/>
  <c r="AP52" i="8"/>
  <c r="AP53" i="8"/>
  <c r="AN67" i="6"/>
  <c r="AN65" i="6"/>
  <c r="AO62" i="6" l="1"/>
  <c r="AO63" i="6" s="1"/>
  <c r="AP59" i="6" s="1"/>
  <c r="AW46" i="6"/>
  <c r="AW48" i="6" s="1"/>
  <c r="AW34" i="6"/>
  <c r="CO55" i="6"/>
  <c r="AO68" i="8"/>
  <c r="AO69" i="8" s="1"/>
  <c r="AP54" i="8"/>
  <c r="AP55" i="8" s="1"/>
  <c r="AQ51" i="8" s="1"/>
  <c r="AX43" i="8"/>
  <c r="AY30" i="8"/>
  <c r="AX34" i="8"/>
  <c r="AX45" i="8"/>
  <c r="AX47" i="8" s="1"/>
  <c r="AX33" i="8"/>
  <c r="AX35" i="8"/>
  <c r="CM46" i="8"/>
  <c r="AP60" i="6" l="1"/>
  <c r="AP61" i="6"/>
  <c r="AQ52" i="8"/>
  <c r="AQ53" i="8" s="1"/>
  <c r="AW52" i="6"/>
  <c r="AW54" i="6"/>
  <c r="AW56" i="6" s="1"/>
  <c r="AX33" i="6"/>
  <c r="AP59" i="8"/>
  <c r="AP57" i="8"/>
  <c r="AP63" i="8" s="1"/>
  <c r="AP65" i="8" s="1"/>
  <c r="CP55" i="6"/>
  <c r="AY31" i="8"/>
  <c r="AY38" i="8"/>
  <c r="AY40" i="8" s="1"/>
  <c r="CN46" i="8"/>
  <c r="AO67" i="6"/>
  <c r="AO65" i="6"/>
  <c r="AP67" i="8" l="1"/>
  <c r="AY43" i="8"/>
  <c r="AP68" i="8"/>
  <c r="AP69" i="8" s="1"/>
  <c r="CQ55" i="6"/>
  <c r="AY33" i="8"/>
  <c r="AZ30" i="8"/>
  <c r="AY45" i="8"/>
  <c r="AY47" i="8" s="1"/>
  <c r="AY34" i="8"/>
  <c r="AY35" i="8"/>
  <c r="AP62" i="6"/>
  <c r="AP63" i="6"/>
  <c r="AQ59" i="6" s="1"/>
  <c r="AQ54" i="8"/>
  <c r="CO46" i="8"/>
  <c r="AX46" i="6"/>
  <c r="AX48" i="6" s="1"/>
  <c r="AX34" i="6"/>
  <c r="CP46" i="8" l="1"/>
  <c r="AP67" i="6"/>
  <c r="AP65" i="6"/>
  <c r="AZ31" i="8"/>
  <c r="AZ35" i="8" s="1"/>
  <c r="AZ38" i="8"/>
  <c r="AZ40" i="8" s="1"/>
  <c r="AQ60" i="6"/>
  <c r="AQ61" i="6" s="1"/>
  <c r="AX54" i="6"/>
  <c r="AX56" i="6" s="1"/>
  <c r="AY33" i="6"/>
  <c r="AQ59" i="8"/>
  <c r="AQ57" i="8"/>
  <c r="AQ63" i="8" s="1"/>
  <c r="AQ65" i="8" s="1"/>
  <c r="CR55" i="6"/>
  <c r="AX52" i="6"/>
  <c r="AQ55" i="8"/>
  <c r="AR51" i="8" s="1"/>
  <c r="CS55" i="6" l="1"/>
  <c r="AZ43" i="8"/>
  <c r="AY46" i="6"/>
  <c r="AY48" i="6" s="1"/>
  <c r="AY34" i="6"/>
  <c r="AQ67" i="8"/>
  <c r="AR52" i="8"/>
  <c r="AR53" i="8" s="1"/>
  <c r="AQ63" i="6"/>
  <c r="AR59" i="6" s="1"/>
  <c r="AQ62" i="6"/>
  <c r="BA30" i="8"/>
  <c r="AZ33" i="8"/>
  <c r="AZ45" i="8"/>
  <c r="AZ47" i="8" s="1"/>
  <c r="AZ34" i="8"/>
  <c r="CQ46" i="8"/>
  <c r="AR54" i="8" l="1"/>
  <c r="AR55" i="8" s="1"/>
  <c r="AS51" i="8" s="1"/>
  <c r="CR46" i="8"/>
  <c r="BA31" i="8"/>
  <c r="BA35" i="8" s="1"/>
  <c r="BA38" i="8"/>
  <c r="BA40" i="8" s="1"/>
  <c r="AY52" i="6"/>
  <c r="AQ67" i="6"/>
  <c r="AQ65" i="6"/>
  <c r="AQ69" i="8"/>
  <c r="AQ68" i="8"/>
  <c r="CT55" i="6"/>
  <c r="AR60" i="6"/>
  <c r="AR61" i="6" s="1"/>
  <c r="AY54" i="6"/>
  <c r="AY56" i="6" s="1"/>
  <c r="AZ33" i="6"/>
  <c r="AR62" i="6" l="1"/>
  <c r="AR63" i="6" s="1"/>
  <c r="AS59" i="6" s="1"/>
  <c r="AS52" i="8"/>
  <c r="AS53" i="8"/>
  <c r="CU55" i="6"/>
  <c r="BA43" i="8"/>
  <c r="CS46" i="8"/>
  <c r="AZ46" i="6"/>
  <c r="AZ48" i="6" s="1"/>
  <c r="AZ34" i="6"/>
  <c r="BB30" i="8"/>
  <c r="BA33" i="8"/>
  <c r="BA34" i="8"/>
  <c r="BA45" i="8"/>
  <c r="BA47" i="8" s="1"/>
  <c r="AR59" i="8"/>
  <c r="AR57" i="8"/>
  <c r="AR63" i="8" s="1"/>
  <c r="AR65" i="8" s="1"/>
  <c r="AS60" i="6" l="1"/>
  <c r="AS61" i="6" s="1"/>
  <c r="BB31" i="8"/>
  <c r="BB38" i="8"/>
  <c r="BB40" i="8" s="1"/>
  <c r="AS54" i="8"/>
  <c r="AS55" i="8" s="1"/>
  <c r="AT51" i="8" s="1"/>
  <c r="CT46" i="8"/>
  <c r="AZ54" i="6"/>
  <c r="AZ56" i="6" s="1"/>
  <c r="BA33" i="6"/>
  <c r="AR67" i="8"/>
  <c r="AZ52" i="6"/>
  <c r="CV55" i="6"/>
  <c r="AR67" i="6"/>
  <c r="AR65" i="6"/>
  <c r="BB45" i="8" l="1"/>
  <c r="BB47" i="8" s="1"/>
  <c r="BC30" i="8"/>
  <c r="BB34" i="8"/>
  <c r="BB33" i="8"/>
  <c r="AT52" i="8"/>
  <c r="AT53" i="8" s="1"/>
  <c r="BB35" i="8"/>
  <c r="BA46" i="6"/>
  <c r="BA48" i="6" s="1"/>
  <c r="BA34" i="6"/>
  <c r="CU46" i="8"/>
  <c r="AS59" i="8"/>
  <c r="AS57" i="8"/>
  <c r="AS63" i="8" s="1"/>
  <c r="AS65" i="8" s="1"/>
  <c r="CW55" i="6"/>
  <c r="AR68" i="8"/>
  <c r="AR69" i="8" s="1"/>
  <c r="BB43" i="8"/>
  <c r="AS62" i="6"/>
  <c r="AS63" i="6" s="1"/>
  <c r="AT59" i="6" s="1"/>
  <c r="AT54" i="8" l="1"/>
  <c r="AT55" i="8" s="1"/>
  <c r="AU51" i="8" s="1"/>
  <c r="CV46" i="8"/>
  <c r="CX55" i="6"/>
  <c r="AS67" i="6"/>
  <c r="AS65" i="6"/>
  <c r="BC38" i="8"/>
  <c r="BC40" i="8" s="1"/>
  <c r="BC31" i="8"/>
  <c r="AT60" i="6"/>
  <c r="AT61" i="6" s="1"/>
  <c r="BA52" i="6"/>
  <c r="AS67" i="8"/>
  <c r="BB33" i="6"/>
  <c r="BA54" i="6"/>
  <c r="BA56" i="6" s="1"/>
  <c r="AT62" i="6" l="1"/>
  <c r="AT63" i="6" s="1"/>
  <c r="AU59" i="6" s="1"/>
  <c r="AU52" i="8"/>
  <c r="AU53" i="8" s="1"/>
  <c r="BC33" i="8"/>
  <c r="BD30" i="8"/>
  <c r="BC34" i="8"/>
  <c r="BC45" i="8"/>
  <c r="BC47" i="8" s="1"/>
  <c r="BB46" i="6"/>
  <c r="BB48" i="6" s="1"/>
  <c r="BB34" i="6"/>
  <c r="BC35" i="8"/>
  <c r="CW46" i="8"/>
  <c r="AS68" i="8"/>
  <c r="AS69" i="8" s="1"/>
  <c r="BC43" i="8"/>
  <c r="CY55" i="6"/>
  <c r="AT59" i="8"/>
  <c r="AT57" i="8"/>
  <c r="AT63" i="8" s="1"/>
  <c r="AT65" i="8" s="1"/>
  <c r="AT67" i="8" s="1"/>
  <c r="AU60" i="6" l="1"/>
  <c r="AU61" i="6" s="1"/>
  <c r="AT68" i="8"/>
  <c r="AT69" i="8" s="1"/>
  <c r="CX46" i="8"/>
  <c r="BB54" i="6"/>
  <c r="BB56" i="6" s="1"/>
  <c r="BC33" i="6"/>
  <c r="BD38" i="8"/>
  <c r="BD40" i="8" s="1"/>
  <c r="BD31" i="8"/>
  <c r="BD35" i="8" s="1"/>
  <c r="AU54" i="8"/>
  <c r="AU55" i="8" s="1"/>
  <c r="AV51" i="8" s="1"/>
  <c r="CZ55" i="6"/>
  <c r="BB52" i="6"/>
  <c r="AT67" i="6"/>
  <c r="AT65" i="6"/>
  <c r="AU62" i="6" l="1"/>
  <c r="AU63" i="6" s="1"/>
  <c r="AV59" i="6" s="1"/>
  <c r="DA55" i="6"/>
  <c r="BD34" i="8"/>
  <c r="BE30" i="8"/>
  <c r="BD33" i="8"/>
  <c r="BD45" i="8"/>
  <c r="BD47" i="8" s="1"/>
  <c r="AV52" i="8"/>
  <c r="AV53" i="8" s="1"/>
  <c r="BD43" i="8"/>
  <c r="CY46" i="8"/>
  <c r="AU59" i="8"/>
  <c r="AU57" i="8"/>
  <c r="AU63" i="8" s="1"/>
  <c r="AU65" i="8" s="1"/>
  <c r="AU67" i="8" s="1"/>
  <c r="BC46" i="6"/>
  <c r="BC48" i="6" s="1"/>
  <c r="BC34" i="6"/>
  <c r="BC52" i="6" l="1"/>
  <c r="AU68" i="8"/>
  <c r="AU69" i="8" s="1"/>
  <c r="AV54" i="8"/>
  <c r="AV55" i="8" s="1"/>
  <c r="AW51" i="8" s="1"/>
  <c r="CZ46" i="8"/>
  <c r="DB55" i="6"/>
  <c r="BE31" i="8"/>
  <c r="BE38" i="8"/>
  <c r="BE40" i="8" s="1"/>
  <c r="AU67" i="6"/>
  <c r="AU65" i="6"/>
  <c r="BD33" i="6"/>
  <c r="BC54" i="6"/>
  <c r="BC56" i="6" s="1"/>
  <c r="AV61" i="6"/>
  <c r="AV60" i="6"/>
  <c r="AW52" i="8" l="1"/>
  <c r="AW53" i="8" s="1"/>
  <c r="AV62" i="6"/>
  <c r="AV63" i="6" s="1"/>
  <c r="AW59" i="6" s="1"/>
  <c r="BE43" i="8"/>
  <c r="DC55" i="6"/>
  <c r="DA46" i="8"/>
  <c r="BD46" i="6"/>
  <c r="BD48" i="6" s="1"/>
  <c r="BD34" i="6"/>
  <c r="BE45" i="8"/>
  <c r="BE47" i="8" s="1"/>
  <c r="BE34" i="8"/>
  <c r="BE33" i="8"/>
  <c r="BF30" i="8"/>
  <c r="AV59" i="8"/>
  <c r="AV57" i="8"/>
  <c r="AV63" i="8" s="1"/>
  <c r="AV65" i="8" s="1"/>
  <c r="AV67" i="8" s="1"/>
  <c r="BE35" i="8"/>
  <c r="AW54" i="8" l="1"/>
  <c r="AW60" i="6"/>
  <c r="AW61" i="6" s="1"/>
  <c r="DB46" i="8"/>
  <c r="AV67" i="6"/>
  <c r="AV65" i="6"/>
  <c r="AV68" i="8"/>
  <c r="AV69" i="8" s="1"/>
  <c r="BF31" i="8"/>
  <c r="BF35" i="8" s="1"/>
  <c r="BF38" i="8"/>
  <c r="BF40" i="8" s="1"/>
  <c r="BD54" i="6"/>
  <c r="BD56" i="6" s="1"/>
  <c r="BE33" i="6"/>
  <c r="BD52" i="6"/>
  <c r="DD55" i="6"/>
  <c r="AW62" i="6" l="1"/>
  <c r="AW63" i="6" s="1"/>
  <c r="AX59" i="6" s="1"/>
  <c r="DE55" i="6"/>
  <c r="BE46" i="6"/>
  <c r="BE48" i="6" s="1"/>
  <c r="BE34" i="6"/>
  <c r="BG30" i="8"/>
  <c r="BF33" i="8"/>
  <c r="BF34" i="8"/>
  <c r="BF45" i="8"/>
  <c r="BF47" i="8" s="1"/>
  <c r="AW59" i="8"/>
  <c r="AW57" i="8"/>
  <c r="AW63" i="8" s="1"/>
  <c r="AW65" i="8" s="1"/>
  <c r="AW67" i="8" s="1"/>
  <c r="BF43" i="8"/>
  <c r="DC46" i="8"/>
  <c r="AW55" i="8"/>
  <c r="AX51" i="8" s="1"/>
  <c r="AX52" i="8" l="1"/>
  <c r="AX53" i="8" s="1"/>
  <c r="AW68" i="8"/>
  <c r="AW69" i="8" s="1"/>
  <c r="DF55" i="6"/>
  <c r="BG31" i="8"/>
  <c r="BG38" i="8"/>
  <c r="BG40" i="8" s="1"/>
  <c r="DD46" i="8"/>
  <c r="BF33" i="6"/>
  <c r="BE54" i="6"/>
  <c r="BE56" i="6" s="1"/>
  <c r="AX60" i="6"/>
  <c r="AX61" i="6"/>
  <c r="BE52" i="6"/>
  <c r="AW67" i="6"/>
  <c r="AW65" i="6"/>
  <c r="AX54" i="8" l="1"/>
  <c r="AX55" i="8" s="1"/>
  <c r="AY51" i="8" s="1"/>
  <c r="BG45" i="8"/>
  <c r="BG47" i="8" s="1"/>
  <c r="BG34" i="8"/>
  <c r="BG33" i="8"/>
  <c r="BH30" i="8"/>
  <c r="BF46" i="6"/>
  <c r="BF48" i="6" s="1"/>
  <c r="BF34" i="6"/>
  <c r="AX62" i="6"/>
  <c r="AX63" i="6" s="1"/>
  <c r="AY59" i="6" s="1"/>
  <c r="DE46" i="8"/>
  <c r="BG43" i="8"/>
  <c r="BG35" i="8"/>
  <c r="DG55" i="6"/>
  <c r="AY52" i="8" l="1"/>
  <c r="AY53" i="8" s="1"/>
  <c r="DH55" i="6"/>
  <c r="AY60" i="6"/>
  <c r="AY61" i="6" s="1"/>
  <c r="BH31" i="8"/>
  <c r="BH35" i="8" s="1"/>
  <c r="BH38" i="8"/>
  <c r="BH40" i="8" s="1"/>
  <c r="AX67" i="6"/>
  <c r="AX65" i="6"/>
  <c r="BF52" i="6"/>
  <c r="DF46" i="8"/>
  <c r="BF54" i="6"/>
  <c r="BF56" i="6" s="1"/>
  <c r="BG33" i="6"/>
  <c r="AX59" i="8"/>
  <c r="AX57" i="8"/>
  <c r="AX63" i="8" s="1"/>
  <c r="AX65" i="8" s="1"/>
  <c r="AY63" i="6" l="1"/>
  <c r="AZ59" i="6" s="1"/>
  <c r="AY62" i="6"/>
  <c r="AY54" i="8"/>
  <c r="AY55" i="8" s="1"/>
  <c r="AZ51" i="8" s="1"/>
  <c r="DG46" i="8"/>
  <c r="BG46" i="6"/>
  <c r="BG48" i="6" s="1"/>
  <c r="BG34" i="6"/>
  <c r="DI55" i="6"/>
  <c r="BH43" i="8"/>
  <c r="AX67" i="8"/>
  <c r="BH45" i="8"/>
  <c r="BH47" i="8" s="1"/>
  <c r="BI30" i="8"/>
  <c r="BH34" i="8"/>
  <c r="BH33" i="8"/>
  <c r="BH33" i="6" l="1"/>
  <c r="BG54" i="6"/>
  <c r="BG56" i="6" s="1"/>
  <c r="BG52" i="6"/>
  <c r="AY59" i="8"/>
  <c r="AY57" i="8"/>
  <c r="AY63" i="8" s="1"/>
  <c r="AY65" i="8" s="1"/>
  <c r="AY67" i="8" s="1"/>
  <c r="AZ52" i="8"/>
  <c r="AZ53" i="8"/>
  <c r="BI31" i="8"/>
  <c r="BI38" i="8"/>
  <c r="BI40" i="8" s="1"/>
  <c r="DJ55" i="6"/>
  <c r="AY67" i="6"/>
  <c r="AY65" i="6"/>
  <c r="AX68" i="8"/>
  <c r="AX69" i="8" s="1"/>
  <c r="DH46" i="8"/>
  <c r="AZ60" i="6"/>
  <c r="AZ61" i="6"/>
  <c r="AZ62" i="6" l="1"/>
  <c r="AZ63" i="6" s="1"/>
  <c r="BA59" i="6" s="1"/>
  <c r="BJ30" i="8"/>
  <c r="BI45" i="8"/>
  <c r="BI47" i="8" s="1"/>
  <c r="BI33" i="8"/>
  <c r="BI34" i="8"/>
  <c r="AY68" i="8"/>
  <c r="AY69" i="8" s="1"/>
  <c r="DI46" i="8"/>
  <c r="DK55" i="6"/>
  <c r="AZ54" i="8"/>
  <c r="AZ55" i="8" s="1"/>
  <c r="BA51" i="8" s="1"/>
  <c r="BI43" i="8"/>
  <c r="BI35" i="8"/>
  <c r="BH46" i="6"/>
  <c r="BH48" i="6" s="1"/>
  <c r="BH34" i="6"/>
  <c r="BA52" i="8" l="1"/>
  <c r="BA53" i="8" s="1"/>
  <c r="BA60" i="6"/>
  <c r="BA61" i="6" s="1"/>
  <c r="DL55" i="6"/>
  <c r="BJ38" i="8"/>
  <c r="BJ40" i="8" s="1"/>
  <c r="BJ31" i="8"/>
  <c r="BH54" i="6"/>
  <c r="BH56" i="6" s="1"/>
  <c r="BI33" i="6"/>
  <c r="BH52" i="6"/>
  <c r="AZ59" i="8"/>
  <c r="AZ57" i="8"/>
  <c r="AZ63" i="8" s="1"/>
  <c r="AZ65" i="8" s="1"/>
  <c r="DJ46" i="8"/>
  <c r="AZ67" i="6"/>
  <c r="AZ65" i="6"/>
  <c r="BA62" i="6" l="1"/>
  <c r="BA63" i="6" s="1"/>
  <c r="BB59" i="6" s="1"/>
  <c r="BI46" i="6"/>
  <c r="BI48" i="6" s="1"/>
  <c r="BI34" i="6"/>
  <c r="BJ43" i="8"/>
  <c r="DK46" i="8"/>
  <c r="BJ33" i="8"/>
  <c r="BK30" i="8"/>
  <c r="BJ34" i="8"/>
  <c r="BJ45" i="8"/>
  <c r="BJ47" i="8" s="1"/>
  <c r="DM55" i="6"/>
  <c r="AZ67" i="8"/>
  <c r="BJ35" i="8"/>
  <c r="BA54" i="8"/>
  <c r="BA55" i="8" s="1"/>
  <c r="BB51" i="8" s="1"/>
  <c r="BB52" i="8" l="1"/>
  <c r="BB53" i="8" s="1"/>
  <c r="DN55" i="6"/>
  <c r="BI52" i="6"/>
  <c r="BJ33" i="6"/>
  <c r="BI54" i="6"/>
  <c r="BI56" i="6" s="1"/>
  <c r="AZ68" i="8"/>
  <c r="AZ69" i="8" s="1"/>
  <c r="DL46" i="8"/>
  <c r="BA67" i="6"/>
  <c r="BA65" i="6"/>
  <c r="BA59" i="8"/>
  <c r="BA57" i="8"/>
  <c r="BA63" i="8" s="1"/>
  <c r="BA65" i="8" s="1"/>
  <c r="BA67" i="8" s="1"/>
  <c r="BK31" i="8"/>
  <c r="BK38" i="8"/>
  <c r="BK40" i="8" s="1"/>
  <c r="BB60" i="6"/>
  <c r="BB61" i="6" s="1"/>
  <c r="BB62" i="6" l="1"/>
  <c r="BB63" i="6" s="1"/>
  <c r="BC59" i="6" s="1"/>
  <c r="BB54" i="8"/>
  <c r="BB55" i="8" s="1"/>
  <c r="BC51" i="8" s="1"/>
  <c r="BK43" i="8"/>
  <c r="BK34" i="8"/>
  <c r="BK45" i="8"/>
  <c r="BK47" i="8" s="1"/>
  <c r="BK33" i="8"/>
  <c r="BL30" i="8"/>
  <c r="DO55" i="6"/>
  <c r="BA68" i="8"/>
  <c r="BA69" i="8" s="1"/>
  <c r="BK35" i="8"/>
  <c r="DM46" i="8"/>
  <c r="BJ46" i="6"/>
  <c r="BJ48" i="6" s="1"/>
  <c r="BJ34" i="6"/>
  <c r="BC60" i="6" l="1"/>
  <c r="BC61" i="6"/>
  <c r="BL38" i="8"/>
  <c r="BL40" i="8" s="1"/>
  <c r="BL31" i="8"/>
  <c r="BL35" i="8" s="1"/>
  <c r="BC52" i="8"/>
  <c r="BC53" i="8" s="1"/>
  <c r="DN46" i="8"/>
  <c r="BB59" i="8"/>
  <c r="BB57" i="8"/>
  <c r="BB63" i="8" s="1"/>
  <c r="BB65" i="8" s="1"/>
  <c r="BJ54" i="6"/>
  <c r="BJ56" i="6" s="1"/>
  <c r="BK33" i="6"/>
  <c r="BJ52" i="6"/>
  <c r="DP55" i="6"/>
  <c r="BB67" i="6"/>
  <c r="BB65" i="6"/>
  <c r="BB67" i="8" l="1"/>
  <c r="BB68" i="8" s="1"/>
  <c r="BB69" i="8" s="1"/>
  <c r="BC54" i="8"/>
  <c r="BL43" i="8"/>
  <c r="BC62" i="6"/>
  <c r="DO46" i="8"/>
  <c r="DQ55" i="6"/>
  <c r="BK46" i="6"/>
  <c r="BK48" i="6" s="1"/>
  <c r="BK34" i="6"/>
  <c r="BL34" i="8"/>
  <c r="BL45" i="8"/>
  <c r="BL47" i="8" s="1"/>
  <c r="BM30" i="8"/>
  <c r="BL33" i="8"/>
  <c r="BK52" i="6" l="1"/>
  <c r="BC67" i="6"/>
  <c r="BC65" i="6"/>
  <c r="BM38" i="8"/>
  <c r="BM40" i="8" s="1"/>
  <c r="BM31" i="8"/>
  <c r="DR55" i="6"/>
  <c r="BC63" i="6"/>
  <c r="BD59" i="6" s="1"/>
  <c r="BC59" i="8"/>
  <c r="BC57" i="8"/>
  <c r="BC63" i="8" s="1"/>
  <c r="BC65" i="8" s="1"/>
  <c r="DP46" i="8"/>
  <c r="BL33" i="6"/>
  <c r="BK54" i="6"/>
  <c r="BK56" i="6" s="1"/>
  <c r="BC55" i="8"/>
  <c r="BD51" i="8" s="1"/>
  <c r="BC67" i="8" l="1"/>
  <c r="BM45" i="8"/>
  <c r="BM47" i="8" s="1"/>
  <c r="BN30" i="8"/>
  <c r="BM33" i="8"/>
  <c r="BM34" i="8"/>
  <c r="BD52" i="8"/>
  <c r="BD53" i="8" s="1"/>
  <c r="BM35" i="8"/>
  <c r="DQ46" i="8"/>
  <c r="BC68" i="8"/>
  <c r="BC69" i="8" s="1"/>
  <c r="DS55" i="6"/>
  <c r="BM43" i="8"/>
  <c r="BD60" i="6"/>
  <c r="BD61" i="6"/>
  <c r="BL46" i="6"/>
  <c r="BL48" i="6" s="1"/>
  <c r="BL34" i="6"/>
  <c r="BD62" i="6" l="1"/>
  <c r="BD63" i="6" s="1"/>
  <c r="BE59" i="6" s="1"/>
  <c r="BM33" i="6"/>
  <c r="BL54" i="6"/>
  <c r="BL56" i="6" s="1"/>
  <c r="BN31" i="8"/>
  <c r="BN35" i="8" s="1"/>
  <c r="BN38" i="8"/>
  <c r="BN40" i="8" s="1"/>
  <c r="BL52" i="6"/>
  <c r="DT55" i="6"/>
  <c r="DR46" i="8"/>
  <c r="BD54" i="8"/>
  <c r="BE60" i="6" l="1"/>
  <c r="BE61" i="6" s="1"/>
  <c r="BN43" i="8"/>
  <c r="BM46" i="6"/>
  <c r="BM48" i="6" s="1"/>
  <c r="BM34" i="6"/>
  <c r="BD59" i="8"/>
  <c r="BD57" i="8"/>
  <c r="BD63" i="8" s="1"/>
  <c r="BD65" i="8" s="1"/>
  <c r="BD67" i="8" s="1"/>
  <c r="DS46" i="8"/>
  <c r="BN45" i="8"/>
  <c r="BN47" i="8" s="1"/>
  <c r="BN33" i="8"/>
  <c r="BN34" i="8"/>
  <c r="BO30" i="8"/>
  <c r="DU55" i="6"/>
  <c r="BD55" i="8"/>
  <c r="BE51" i="8" s="1"/>
  <c r="BD67" i="6"/>
  <c r="BD65" i="6"/>
  <c r="BE62" i="6" l="1"/>
  <c r="BE63" i="6" s="1"/>
  <c r="BF59" i="6" s="1"/>
  <c r="BO38" i="8"/>
  <c r="BO40" i="8" s="1"/>
  <c r="BO31" i="8"/>
  <c r="BO35" i="8" s="1"/>
  <c r="DT46" i="8"/>
  <c r="BE52" i="8"/>
  <c r="BE53" i="8" s="1"/>
  <c r="BM52" i="6"/>
  <c r="BN33" i="6"/>
  <c r="BM54" i="6"/>
  <c r="BM56" i="6" s="1"/>
  <c r="BD68" i="8"/>
  <c r="BD69" i="8" s="1"/>
  <c r="DV55" i="6"/>
  <c r="BF60" i="6" l="1"/>
  <c r="BF61" i="6" s="1"/>
  <c r="BO43" i="8"/>
  <c r="BE54" i="8"/>
  <c r="DW55" i="6"/>
  <c r="BN46" i="6"/>
  <c r="BN48" i="6" s="1"/>
  <c r="BN34" i="6"/>
  <c r="DU46" i="8"/>
  <c r="BO33" i="8"/>
  <c r="BO34" i="8"/>
  <c r="BO45" i="8"/>
  <c r="BO47" i="8" s="1"/>
  <c r="BP30" i="8"/>
  <c r="BE67" i="6"/>
  <c r="BE65" i="6"/>
  <c r="BF62" i="6" l="1"/>
  <c r="BF63" i="6" s="1"/>
  <c r="BG59" i="6" s="1"/>
  <c r="BE59" i="8"/>
  <c r="BE57" i="8"/>
  <c r="BE63" i="8" s="1"/>
  <c r="BE65" i="8" s="1"/>
  <c r="BE67" i="8" s="1"/>
  <c r="BP31" i="8"/>
  <c r="BP38" i="8"/>
  <c r="BP40" i="8" s="1"/>
  <c r="BN52" i="6"/>
  <c r="DV46" i="8"/>
  <c r="DX55" i="6"/>
  <c r="BN54" i="6"/>
  <c r="BN56" i="6" s="1"/>
  <c r="BO33" i="6"/>
  <c r="BE55" i="8"/>
  <c r="BF51" i="8" s="1"/>
  <c r="BG60" i="6" l="1"/>
  <c r="BG61" i="6" s="1"/>
  <c r="DW46" i="8"/>
  <c r="BP43" i="8"/>
  <c r="BE68" i="8"/>
  <c r="BE69" i="8" s="1"/>
  <c r="BP34" i="8"/>
  <c r="BP33" i="8"/>
  <c r="BQ30" i="8"/>
  <c r="BP45" i="8"/>
  <c r="BP47" i="8" s="1"/>
  <c r="BO46" i="6"/>
  <c r="BO48" i="6" s="1"/>
  <c r="BO34" i="6"/>
  <c r="BF52" i="8"/>
  <c r="BF53" i="8"/>
  <c r="DY55" i="6"/>
  <c r="BP35" i="8"/>
  <c r="BF67" i="6"/>
  <c r="BF65" i="6"/>
  <c r="BG62" i="6" l="1"/>
  <c r="DZ55" i="6"/>
  <c r="BF54" i="8"/>
  <c r="BF55" i="8" s="1"/>
  <c r="BG51" i="8" s="1"/>
  <c r="BO52" i="6"/>
  <c r="DX46" i="8"/>
  <c r="BP33" i="6"/>
  <c r="BO54" i="6"/>
  <c r="BO56" i="6" s="1"/>
  <c r="BQ31" i="8"/>
  <c r="BQ38" i="8"/>
  <c r="BQ40" i="8" s="1"/>
  <c r="BG52" i="8" l="1"/>
  <c r="BG53" i="8" s="1"/>
  <c r="BQ34" i="8"/>
  <c r="BQ45" i="8"/>
  <c r="BQ47" i="8" s="1"/>
  <c r="BR30" i="8"/>
  <c r="BQ33" i="8"/>
  <c r="EA55" i="6"/>
  <c r="BQ43" i="8"/>
  <c r="BQ35" i="8"/>
  <c r="DY46" i="8"/>
  <c r="BG67" i="6"/>
  <c r="BG65" i="6"/>
  <c r="BP46" i="6"/>
  <c r="BP48" i="6" s="1"/>
  <c r="BP34" i="6"/>
  <c r="BF59" i="8"/>
  <c r="BF57" i="8"/>
  <c r="BF63" i="8" s="1"/>
  <c r="BF65" i="8" s="1"/>
  <c r="BF67" i="8" s="1"/>
  <c r="BG63" i="6"/>
  <c r="BH59" i="6" s="1"/>
  <c r="BG54" i="8" l="1"/>
  <c r="BG55" i="8" s="1"/>
  <c r="BH51" i="8" s="1"/>
  <c r="BH60" i="6"/>
  <c r="BH61" i="6"/>
  <c r="BP54" i="6"/>
  <c r="BP56" i="6" s="1"/>
  <c r="BQ33" i="6"/>
  <c r="DZ46" i="8"/>
  <c r="EB55" i="6"/>
  <c r="BF68" i="8"/>
  <c r="BF69" i="8" s="1"/>
  <c r="BP52" i="6"/>
  <c r="BR31" i="8"/>
  <c r="BR35" i="8" s="1"/>
  <c r="BR38" i="8"/>
  <c r="BR40" i="8" s="1"/>
  <c r="BH52" i="8" l="1"/>
  <c r="BH53" i="8"/>
  <c r="BH62" i="6"/>
  <c r="BH63" i="6" s="1"/>
  <c r="BI59" i="6" s="1"/>
  <c r="BR43" i="8"/>
  <c r="EA46" i="8"/>
  <c r="BR33" i="8"/>
  <c r="BS30" i="8"/>
  <c r="BR45" i="8"/>
  <c r="BR47" i="8" s="1"/>
  <c r="BR34" i="8"/>
  <c r="BQ46" i="6"/>
  <c r="BQ48" i="6" s="1"/>
  <c r="BQ34" i="6"/>
  <c r="EC55" i="6"/>
  <c r="BG59" i="8"/>
  <c r="BG57" i="8"/>
  <c r="BG63" i="8" s="1"/>
  <c r="BG65" i="8" s="1"/>
  <c r="BQ52" i="6" l="1"/>
  <c r="BH67" i="6"/>
  <c r="BH65" i="6"/>
  <c r="BI60" i="6"/>
  <c r="BI61" i="6" s="1"/>
  <c r="ED55" i="6"/>
  <c r="BH54" i="8"/>
  <c r="BR33" i="6"/>
  <c r="BQ54" i="6"/>
  <c r="BQ56" i="6" s="1"/>
  <c r="BS31" i="8"/>
  <c r="BS35" i="8" s="1"/>
  <c r="BS38" i="8"/>
  <c r="BS40" i="8" s="1"/>
  <c r="BG67" i="8"/>
  <c r="EB46" i="8"/>
  <c r="BI62" i="6" l="1"/>
  <c r="BI63" i="6"/>
  <c r="BJ59" i="6" s="1"/>
  <c r="BS43" i="8"/>
  <c r="BH59" i="8"/>
  <c r="BH57" i="8"/>
  <c r="BH63" i="8" s="1"/>
  <c r="BH65" i="8" s="1"/>
  <c r="BH67" i="8" s="1"/>
  <c r="EC46" i="8"/>
  <c r="BS45" i="8"/>
  <c r="BS47" i="8" s="1"/>
  <c r="BS34" i="8"/>
  <c r="BS33" i="8"/>
  <c r="BT30" i="8"/>
  <c r="BH55" i="8"/>
  <c r="BI51" i="8" s="1"/>
  <c r="BR46" i="6"/>
  <c r="BR48" i="6" s="1"/>
  <c r="BR34" i="6"/>
  <c r="EE55" i="6"/>
  <c r="BG68" i="8"/>
  <c r="BG69" i="8" s="1"/>
  <c r="BH68" i="8" l="1"/>
  <c r="BH69" i="8" s="1"/>
  <c r="EF55" i="6"/>
  <c r="BT31" i="8"/>
  <c r="BT35" i="8" s="1"/>
  <c r="BT38" i="8"/>
  <c r="BT40" i="8" s="1"/>
  <c r="BR54" i="6"/>
  <c r="BR56" i="6" s="1"/>
  <c r="BS33" i="6"/>
  <c r="ED46" i="8"/>
  <c r="BJ60" i="6"/>
  <c r="BJ61" i="6" s="1"/>
  <c r="BI52" i="8"/>
  <c r="BI53" i="8" s="1"/>
  <c r="BR52" i="6"/>
  <c r="BI67" i="6"/>
  <c r="BI65" i="6"/>
  <c r="BI54" i="8" l="1"/>
  <c r="BI55" i="8" s="1"/>
  <c r="BJ51" i="8" s="1"/>
  <c r="BJ62" i="6"/>
  <c r="BJ63" i="6"/>
  <c r="BK59" i="6" s="1"/>
  <c r="EG55" i="6"/>
  <c r="EE46" i="8"/>
  <c r="BT43" i="8"/>
  <c r="BS46" i="6"/>
  <c r="BS48" i="6" s="1"/>
  <c r="BS34" i="6"/>
  <c r="BT45" i="8"/>
  <c r="BT47" i="8" s="1"/>
  <c r="BT33" i="8"/>
  <c r="BU30" i="8"/>
  <c r="BT34" i="8"/>
  <c r="BJ52" i="8" l="1"/>
  <c r="BJ53" i="8"/>
  <c r="EF46" i="8"/>
  <c r="BT33" i="6"/>
  <c r="BS54" i="6"/>
  <c r="BS56" i="6" s="1"/>
  <c r="BJ67" i="6"/>
  <c r="BJ65" i="6"/>
  <c r="BK60" i="6"/>
  <c r="BK61" i="6" s="1"/>
  <c r="BU38" i="8"/>
  <c r="BU40" i="8" s="1"/>
  <c r="BU31" i="8"/>
  <c r="BU35" i="8" s="1"/>
  <c r="BS52" i="6"/>
  <c r="EH55" i="6"/>
  <c r="BI59" i="8"/>
  <c r="BI57" i="8"/>
  <c r="BI63" i="8" s="1"/>
  <c r="BI65" i="8" s="1"/>
  <c r="BK62" i="6" l="1"/>
  <c r="BK63" i="6" s="1"/>
  <c r="BL59" i="6" s="1"/>
  <c r="BU43" i="8"/>
  <c r="EG46" i="8"/>
  <c r="EI55" i="6"/>
  <c r="BJ54" i="8"/>
  <c r="BI67" i="8"/>
  <c r="BV30" i="8"/>
  <c r="BU45" i="8"/>
  <c r="BU47" i="8" s="1"/>
  <c r="BU34" i="8"/>
  <c r="BU33" i="8"/>
  <c r="BT46" i="6"/>
  <c r="BT48" i="6" s="1"/>
  <c r="BT34" i="6"/>
  <c r="BT52" i="6" l="1"/>
  <c r="BV38" i="8"/>
  <c r="BV40" i="8" s="1"/>
  <c r="BV31" i="8"/>
  <c r="EH46" i="8"/>
  <c r="BJ59" i="8"/>
  <c r="BJ57" i="8"/>
  <c r="BJ63" i="8" s="1"/>
  <c r="BJ65" i="8" s="1"/>
  <c r="BJ67" i="8" s="1"/>
  <c r="BI68" i="8"/>
  <c r="BI69" i="8" s="1"/>
  <c r="EJ55" i="6"/>
  <c r="BK67" i="6"/>
  <c r="BK65" i="6"/>
  <c r="BT54" i="6"/>
  <c r="BT56" i="6" s="1"/>
  <c r="BU33" i="6"/>
  <c r="BJ55" i="8"/>
  <c r="BK51" i="8" s="1"/>
  <c r="BL60" i="6"/>
  <c r="BL61" i="6"/>
  <c r="BK52" i="8" l="1"/>
  <c r="BK53" i="8" s="1"/>
  <c r="EI46" i="8"/>
  <c r="BL62" i="6"/>
  <c r="BL63" i="6" s="1"/>
  <c r="BM59" i="6" s="1"/>
  <c r="BU46" i="6"/>
  <c r="BU48" i="6" s="1"/>
  <c r="BU34" i="6"/>
  <c r="BJ68" i="8"/>
  <c r="BJ69" i="8" s="1"/>
  <c r="BV45" i="8"/>
  <c r="BV47" i="8" s="1"/>
  <c r="BW30" i="8"/>
  <c r="BV33" i="8"/>
  <c r="BV34" i="8"/>
  <c r="BV43" i="8"/>
  <c r="EK55" i="6"/>
  <c r="BV35" i="8"/>
  <c r="BM60" i="6" l="1"/>
  <c r="BM61" i="6"/>
  <c r="BK54" i="8"/>
  <c r="BK55" i="8" s="1"/>
  <c r="BL51" i="8" s="1"/>
  <c r="BU52" i="6"/>
  <c r="EJ46" i="8"/>
  <c r="BV33" i="6"/>
  <c r="BU54" i="6"/>
  <c r="BU56" i="6" s="1"/>
  <c r="EL55" i="6"/>
  <c r="BW31" i="8"/>
  <c r="BW38" i="8"/>
  <c r="BW40" i="8" s="1"/>
  <c r="BL67" i="6"/>
  <c r="BL65" i="6"/>
  <c r="BW45" i="8" l="1"/>
  <c r="BW47" i="8" s="1"/>
  <c r="BX30" i="8"/>
  <c r="BW33" i="8"/>
  <c r="BW34" i="8"/>
  <c r="BV46" i="6"/>
  <c r="BV48" i="6" s="1"/>
  <c r="BV34" i="6"/>
  <c r="BK59" i="8"/>
  <c r="BK57" i="8"/>
  <c r="BK63" i="8" s="1"/>
  <c r="BK65" i="8" s="1"/>
  <c r="BK67" i="8" s="1"/>
  <c r="BL52" i="8"/>
  <c r="BL53" i="8" s="1"/>
  <c r="EK46" i="8"/>
  <c r="BM62" i="6"/>
  <c r="BM63" i="6" s="1"/>
  <c r="BN59" i="6" s="1"/>
  <c r="BW43" i="8"/>
  <c r="BW35" i="8"/>
  <c r="EM55" i="6"/>
  <c r="BN60" i="6" l="1"/>
  <c r="BN61" i="6" s="1"/>
  <c r="BL54" i="8"/>
  <c r="BL55" i="8"/>
  <c r="BM51" i="8" s="1"/>
  <c r="EL46" i="8"/>
  <c r="BK68" i="8"/>
  <c r="BK69" i="8" s="1"/>
  <c r="BV54" i="6"/>
  <c r="BV56" i="6" s="1"/>
  <c r="BW33" i="6"/>
  <c r="BX38" i="8"/>
  <c r="BX40" i="8" s="1"/>
  <c r="BX31" i="8"/>
  <c r="EN55" i="6"/>
  <c r="BM67" i="6"/>
  <c r="BM65" i="6"/>
  <c r="BV52" i="6"/>
  <c r="BX43" i="8" l="1"/>
  <c r="BM52" i="8"/>
  <c r="BM53" i="8" s="1"/>
  <c r="EO55" i="6"/>
  <c r="BW46" i="6"/>
  <c r="BW48" i="6" s="1"/>
  <c r="BW34" i="6"/>
  <c r="BL59" i="8"/>
  <c r="BL57" i="8"/>
  <c r="BL63" i="8" s="1"/>
  <c r="BL65" i="8" s="1"/>
  <c r="BL67" i="8" s="1"/>
  <c r="BY30" i="8"/>
  <c r="BX33" i="8"/>
  <c r="BX45" i="8"/>
  <c r="BX47" i="8" s="1"/>
  <c r="BX34" i="8"/>
  <c r="EM46" i="8"/>
  <c r="BN62" i="6"/>
  <c r="BN63" i="6" s="1"/>
  <c r="BO59" i="6" s="1"/>
  <c r="BX35" i="8"/>
  <c r="BM54" i="8" l="1"/>
  <c r="BM55" i="8" s="1"/>
  <c r="BN51" i="8" s="1"/>
  <c r="BO60" i="6"/>
  <c r="BO61" i="6" s="1"/>
  <c r="BN67" i="6"/>
  <c r="BN65" i="6"/>
  <c r="EP55" i="6"/>
  <c r="BL68" i="8"/>
  <c r="BL69" i="8" s="1"/>
  <c r="EN46" i="8"/>
  <c r="BX33" i="6"/>
  <c r="BW54" i="6"/>
  <c r="BW56" i="6" s="1"/>
  <c r="BY31" i="8"/>
  <c r="BY38" i="8"/>
  <c r="BY40" i="8" s="1"/>
  <c r="BW52" i="6"/>
  <c r="BO62" i="6" l="1"/>
  <c r="BN52" i="8"/>
  <c r="BN53" i="8" s="1"/>
  <c r="EO46" i="8"/>
  <c r="EQ55" i="6"/>
  <c r="BY34" i="8"/>
  <c r="BZ30" i="8"/>
  <c r="BY33" i="8"/>
  <c r="BY45" i="8"/>
  <c r="BY47" i="8" s="1"/>
  <c r="BY43" i="8"/>
  <c r="BY35" i="8"/>
  <c r="BX46" i="6"/>
  <c r="BX48" i="6" s="1"/>
  <c r="BX34" i="6"/>
  <c r="BM59" i="8"/>
  <c r="BM57" i="8"/>
  <c r="BM63" i="8" s="1"/>
  <c r="BM65" i="8" s="1"/>
  <c r="BM67" i="8" s="1"/>
  <c r="BN54" i="8" l="1"/>
  <c r="BN55" i="8" s="1"/>
  <c r="BO51" i="8" s="1"/>
  <c r="BX54" i="6"/>
  <c r="BX56" i="6" s="1"/>
  <c r="BY33" i="6"/>
  <c r="BX52" i="6"/>
  <c r="ER55" i="6"/>
  <c r="BM68" i="8"/>
  <c r="BM69" i="8" s="1"/>
  <c r="BZ38" i="8"/>
  <c r="BZ40" i="8" s="1"/>
  <c r="BZ31" i="8"/>
  <c r="BZ35" i="8" s="1"/>
  <c r="BO67" i="6"/>
  <c r="BO65" i="6"/>
  <c r="EP46" i="8"/>
  <c r="BO63" i="6"/>
  <c r="BP59" i="6" s="1"/>
  <c r="BO52" i="8" l="1"/>
  <c r="BO53" i="8" s="1"/>
  <c r="BP60" i="6"/>
  <c r="BP61" i="6"/>
  <c r="BY46" i="6"/>
  <c r="BY48" i="6" s="1"/>
  <c r="BY34" i="6"/>
  <c r="BZ43" i="8"/>
  <c r="ES55" i="6"/>
  <c r="EQ46" i="8"/>
  <c r="CA30" i="8"/>
  <c r="BZ34" i="8"/>
  <c r="BZ45" i="8"/>
  <c r="BZ47" i="8" s="1"/>
  <c r="BZ33" i="8"/>
  <c r="BN59" i="8"/>
  <c r="BN57" i="8"/>
  <c r="BN63" i="8" s="1"/>
  <c r="BN65" i="8" s="1"/>
  <c r="BP62" i="6" l="1"/>
  <c r="BP63" i="6" s="1"/>
  <c r="BQ59" i="6" s="1"/>
  <c r="ET55" i="6"/>
  <c r="BZ33" i="6"/>
  <c r="BY54" i="6"/>
  <c r="BY56" i="6" s="1"/>
  <c r="BO54" i="8"/>
  <c r="BO55" i="8" s="1"/>
  <c r="BP51" i="8" s="1"/>
  <c r="CA31" i="8"/>
  <c r="CA35" i="8" s="1"/>
  <c r="CA38" i="8"/>
  <c r="CA40" i="8" s="1"/>
  <c r="BN67" i="8"/>
  <c r="ER46" i="8"/>
  <c r="BY52" i="6"/>
  <c r="BQ60" i="6" l="1"/>
  <c r="BQ61" i="6" s="1"/>
  <c r="CA43" i="8"/>
  <c r="EU55" i="6"/>
  <c r="BP52" i="8"/>
  <c r="BP53" i="8"/>
  <c r="ES46" i="8"/>
  <c r="CA34" i="8"/>
  <c r="CA33" i="8"/>
  <c r="CB30" i="8"/>
  <c r="CA45" i="8"/>
  <c r="CA47" i="8" s="1"/>
  <c r="BZ46" i="6"/>
  <c r="BZ48" i="6" s="1"/>
  <c r="BZ34" i="6"/>
  <c r="BN68" i="8"/>
  <c r="BN69" i="8" s="1"/>
  <c r="BO59" i="8"/>
  <c r="BO57" i="8"/>
  <c r="BO63" i="8" s="1"/>
  <c r="BO65" i="8" s="1"/>
  <c r="BP67" i="6"/>
  <c r="BP65" i="6"/>
  <c r="BO67" i="8" l="1"/>
  <c r="CB31" i="8"/>
  <c r="CB35" i="8" s="1"/>
  <c r="CB38" i="8"/>
  <c r="CB40" i="8" s="1"/>
  <c r="BZ54" i="6"/>
  <c r="BZ56" i="6" s="1"/>
  <c r="CA33" i="6"/>
  <c r="EV55" i="6"/>
  <c r="ET46" i="8"/>
  <c r="BZ52" i="6"/>
  <c r="BP54" i="8"/>
  <c r="BP55" i="8" s="1"/>
  <c r="BQ51" i="8" s="1"/>
  <c r="BQ63" i="6"/>
  <c r="BR59" i="6" s="1"/>
  <c r="BQ62" i="6"/>
  <c r="BO68" i="8"/>
  <c r="BO69" i="8" s="1"/>
  <c r="BQ52" i="8" l="1"/>
  <c r="BQ53" i="8" s="1"/>
  <c r="BR60" i="6"/>
  <c r="BR61" i="6" s="1"/>
  <c r="EU46" i="8"/>
  <c r="EW55" i="6"/>
  <c r="CB43" i="8"/>
  <c r="BQ67" i="6"/>
  <c r="BQ65" i="6"/>
  <c r="BP59" i="8"/>
  <c r="BP57" i="8"/>
  <c r="BP63" i="8" s="1"/>
  <c r="BP65" i="8" s="1"/>
  <c r="CA46" i="6"/>
  <c r="CA48" i="6" s="1"/>
  <c r="CA34" i="6"/>
  <c r="CB45" i="8"/>
  <c r="CB47" i="8" s="1"/>
  <c r="CB34" i="8"/>
  <c r="CC30" i="8"/>
  <c r="CB33" i="8"/>
  <c r="BR62" i="6" l="1"/>
  <c r="CB33" i="6"/>
  <c r="CA54" i="6"/>
  <c r="CA56" i="6" s="1"/>
  <c r="EX55" i="6"/>
  <c r="CC31" i="8"/>
  <c r="CC38" i="8"/>
  <c r="CC40" i="8" s="1"/>
  <c r="CA52" i="6"/>
  <c r="EV46" i="8"/>
  <c r="BQ54" i="8"/>
  <c r="BP67" i="8"/>
  <c r="CD30" i="8" l="1"/>
  <c r="CC45" i="8"/>
  <c r="CC47" i="8" s="1"/>
  <c r="CC33" i="8"/>
  <c r="CC34" i="8"/>
  <c r="CC35" i="8"/>
  <c r="CB46" i="6"/>
  <c r="CB48" i="6" s="1"/>
  <c r="CB34" i="6"/>
  <c r="BQ59" i="8"/>
  <c r="BQ57" i="8"/>
  <c r="BQ63" i="8" s="1"/>
  <c r="BQ65" i="8" s="1"/>
  <c r="BP68" i="8"/>
  <c r="BP69" i="8" s="1"/>
  <c r="EW46" i="8"/>
  <c r="BR67" i="6"/>
  <c r="BR65" i="6"/>
  <c r="BQ55" i="8"/>
  <c r="BR51" i="8" s="1"/>
  <c r="CC43" i="8"/>
  <c r="EY55" i="6"/>
  <c r="BR63" i="6"/>
  <c r="BS59" i="6" s="1"/>
  <c r="BS60" i="6" l="1"/>
  <c r="BS61" i="6" s="1"/>
  <c r="CB54" i="6"/>
  <c r="CB56" i="6" s="1"/>
  <c r="CC33" i="6"/>
  <c r="EZ55" i="6"/>
  <c r="EX46" i="8"/>
  <c r="CB52" i="6"/>
  <c r="BR52" i="8"/>
  <c r="BR53" i="8" s="1"/>
  <c r="BQ67" i="8"/>
  <c r="CD31" i="8"/>
  <c r="CD38" i="8"/>
  <c r="CD40" i="8" s="1"/>
  <c r="BS62" i="6" l="1"/>
  <c r="BS63" i="6" s="1"/>
  <c r="BT59" i="6" s="1"/>
  <c r="BQ68" i="8"/>
  <c r="BQ69" i="8" s="1"/>
  <c r="CE30" i="8"/>
  <c r="CD45" i="8"/>
  <c r="CD47" i="8" s="1"/>
  <c r="CD34" i="8"/>
  <c r="CD33" i="8"/>
  <c r="EY46" i="8"/>
  <c r="CD35" i="8"/>
  <c r="FA55" i="6"/>
  <c r="CD43" i="8"/>
  <c r="BR54" i="8"/>
  <c r="BR55" i="8" s="1"/>
  <c r="BS51" i="8" s="1"/>
  <c r="CC46" i="6"/>
  <c r="CC48" i="6" s="1"/>
  <c r="CC34" i="6"/>
  <c r="BT61" i="6" l="1"/>
  <c r="BT60" i="6"/>
  <c r="BS52" i="8"/>
  <c r="BS53" i="8" s="1"/>
  <c r="BR59" i="8"/>
  <c r="BR57" i="8"/>
  <c r="BR63" i="8" s="1"/>
  <c r="BR65" i="8" s="1"/>
  <c r="BR67" i="8" s="1"/>
  <c r="CD33" i="6"/>
  <c r="CC54" i="6"/>
  <c r="CC56" i="6" s="1"/>
  <c r="CC52" i="6"/>
  <c r="FB55" i="6"/>
  <c r="EZ46" i="8"/>
  <c r="CE31" i="8"/>
  <c r="CE38" i="8"/>
  <c r="CE40" i="8" s="1"/>
  <c r="BS67" i="6"/>
  <c r="BS65" i="6"/>
  <c r="BS54" i="8" l="1"/>
  <c r="BS55" i="8" s="1"/>
  <c r="BT51" i="8" s="1"/>
  <c r="CE43" i="8"/>
  <c r="FA46" i="8"/>
  <c r="CD46" i="6"/>
  <c r="CD48" i="6" s="1"/>
  <c r="CD34" i="6"/>
  <c r="CE45" i="8"/>
  <c r="CE47" i="8" s="1"/>
  <c r="CE33" i="8"/>
  <c r="CF30" i="8"/>
  <c r="CE34" i="8"/>
  <c r="BR68" i="8"/>
  <c r="BR69" i="8" s="1"/>
  <c r="CE35" i="8"/>
  <c r="FC55" i="6"/>
  <c r="BT62" i="6"/>
  <c r="BT63" i="6" s="1"/>
  <c r="BU59" i="6" s="1"/>
  <c r="BU60" i="6" l="1"/>
  <c r="BU61" i="6" s="1"/>
  <c r="BT52" i="8"/>
  <c r="BT53" i="8" s="1"/>
  <c r="FD55" i="6"/>
  <c r="FB46" i="8"/>
  <c r="CD54" i="6"/>
  <c r="CD56" i="6" s="1"/>
  <c r="CE33" i="6"/>
  <c r="BT67" i="6"/>
  <c r="BT65" i="6"/>
  <c r="CF38" i="8"/>
  <c r="CF40" i="8" s="1"/>
  <c r="CF31" i="8"/>
  <c r="CD52" i="6"/>
  <c r="BS59" i="8"/>
  <c r="BS57" i="8"/>
  <c r="BS63" i="8" s="1"/>
  <c r="BS65" i="8" s="1"/>
  <c r="BU62" i="6" l="1"/>
  <c r="BU63" i="6" s="1"/>
  <c r="BV59" i="6" s="1"/>
  <c r="CF33" i="8"/>
  <c r="CF45" i="8"/>
  <c r="CF47" i="8" s="1"/>
  <c r="CF34" i="8"/>
  <c r="CG30" i="8"/>
  <c r="CF35" i="8"/>
  <c r="CE46" i="6"/>
  <c r="CE48" i="6" s="1"/>
  <c r="CE34" i="6"/>
  <c r="FC46" i="8"/>
  <c r="BT54" i="8"/>
  <c r="BT55" i="8" s="1"/>
  <c r="BU51" i="8" s="1"/>
  <c r="CF43" i="8"/>
  <c r="BS67" i="8"/>
  <c r="FE55" i="6"/>
  <c r="FF55" i="6" l="1"/>
  <c r="BS68" i="8"/>
  <c r="BS69" i="8" s="1"/>
  <c r="FD46" i="8"/>
  <c r="BU52" i="8"/>
  <c r="BU53" i="8" s="1"/>
  <c r="CF33" i="6"/>
  <c r="CE54" i="6"/>
  <c r="CE56" i="6" s="1"/>
  <c r="CG31" i="8"/>
  <c r="CG38" i="8"/>
  <c r="CG40" i="8" s="1"/>
  <c r="BV60" i="6"/>
  <c r="BV61" i="6"/>
  <c r="BT59" i="8"/>
  <c r="BT57" i="8"/>
  <c r="BT63" i="8" s="1"/>
  <c r="BT65" i="8" s="1"/>
  <c r="BT67" i="8" s="1"/>
  <c r="CE52" i="6"/>
  <c r="BU67" i="6"/>
  <c r="BU65" i="6"/>
  <c r="BV62" i="6" l="1"/>
  <c r="BV63" i="6" s="1"/>
  <c r="BW59" i="6" s="1"/>
  <c r="CG45" i="8"/>
  <c r="CG47" i="8" s="1"/>
  <c r="CG34" i="8"/>
  <c r="CG33" i="8"/>
  <c r="CH30" i="8"/>
  <c r="BU54" i="8"/>
  <c r="BU55" i="8" s="1"/>
  <c r="BV51" i="8" s="1"/>
  <c r="BT68" i="8"/>
  <c r="BT69" i="8" s="1"/>
  <c r="CG43" i="8"/>
  <c r="CG35" i="8"/>
  <c r="CF46" i="6"/>
  <c r="CF48" i="6" s="1"/>
  <c r="CF34" i="6"/>
  <c r="FE46" i="8"/>
  <c r="FG55" i="6"/>
  <c r="BW60" i="6" l="1"/>
  <c r="BW61" i="6" s="1"/>
  <c r="FF46" i="8"/>
  <c r="BU59" i="8"/>
  <c r="BU57" i="8"/>
  <c r="BU63" i="8" s="1"/>
  <c r="BU65" i="8" s="1"/>
  <c r="BU67" i="8" s="1"/>
  <c r="BV52" i="8"/>
  <c r="BV53" i="8" s="1"/>
  <c r="CF54" i="6"/>
  <c r="CF56" i="6" s="1"/>
  <c r="CG33" i="6"/>
  <c r="CH31" i="8"/>
  <c r="CH38" i="8"/>
  <c r="CH40" i="8" s="1"/>
  <c r="FH55" i="6"/>
  <c r="CF52" i="6"/>
  <c r="BV67" i="6"/>
  <c r="BV65" i="6"/>
  <c r="BV54" i="8" l="1"/>
  <c r="BV55" i="8" s="1"/>
  <c r="BW51" i="8" s="1"/>
  <c r="CH34" i="8"/>
  <c r="CH33" i="8"/>
  <c r="CI30" i="8"/>
  <c r="CH45" i="8"/>
  <c r="CH47" i="8" s="1"/>
  <c r="FG46" i="8"/>
  <c r="CH43" i="8"/>
  <c r="FI55" i="6"/>
  <c r="CG46" i="6"/>
  <c r="CG48" i="6" s="1"/>
  <c r="CG34" i="6"/>
  <c r="BU68" i="8"/>
  <c r="BU69" i="8" s="1"/>
  <c r="CH35" i="8"/>
  <c r="BW62" i="6"/>
  <c r="BW63" i="6" s="1"/>
  <c r="BX59" i="6" s="1"/>
  <c r="BW52" i="8" l="1"/>
  <c r="BW53" i="8" s="1"/>
  <c r="FH46" i="8"/>
  <c r="CG52" i="6"/>
  <c r="BW67" i="6"/>
  <c r="BW65" i="6"/>
  <c r="FJ55" i="6"/>
  <c r="BX60" i="6"/>
  <c r="BX61" i="6" s="1"/>
  <c r="CH33" i="6"/>
  <c r="CG54" i="6"/>
  <c r="CG56" i="6" s="1"/>
  <c r="CI31" i="8"/>
  <c r="CI35" i="8" s="1"/>
  <c r="CI38" i="8"/>
  <c r="CI40" i="8" s="1"/>
  <c r="BV59" i="8"/>
  <c r="BV57" i="8"/>
  <c r="BV63" i="8" s="1"/>
  <c r="BV65" i="8" s="1"/>
  <c r="BX62" i="6" l="1"/>
  <c r="CI43" i="8"/>
  <c r="CH46" i="6"/>
  <c r="CH48" i="6" s="1"/>
  <c r="CH34" i="6"/>
  <c r="FI46" i="8"/>
  <c r="FK55" i="6"/>
  <c r="BW54" i="8"/>
  <c r="BW55" i="8" s="1"/>
  <c r="BX51" i="8" s="1"/>
  <c r="BV67" i="8"/>
  <c r="CI45" i="8"/>
  <c r="CI47" i="8" s="1"/>
  <c r="CJ30" i="8"/>
  <c r="CI34" i="8"/>
  <c r="CI33" i="8"/>
  <c r="BX52" i="8" l="1"/>
  <c r="BX53" i="8"/>
  <c r="BV68" i="8"/>
  <c r="BV69" i="8" s="1"/>
  <c r="FL55" i="6"/>
  <c r="CH52" i="6"/>
  <c r="CH54" i="6"/>
  <c r="CH56" i="6" s="1"/>
  <c r="CI33" i="6"/>
  <c r="FJ46" i="8"/>
  <c r="BX67" i="6"/>
  <c r="BX65" i="6"/>
  <c r="CJ31" i="8"/>
  <c r="CJ35" i="8" s="1"/>
  <c r="CJ38" i="8"/>
  <c r="CJ40" i="8" s="1"/>
  <c r="BW59" i="8"/>
  <c r="BW57" i="8"/>
  <c r="BW63" i="8" s="1"/>
  <c r="BW65" i="8" s="1"/>
  <c r="BX63" i="6"/>
  <c r="BY59" i="6" s="1"/>
  <c r="BY60" i="6" l="1"/>
  <c r="BY61" i="6"/>
  <c r="CJ43" i="8"/>
  <c r="FK46" i="8"/>
  <c r="BX54" i="8"/>
  <c r="CI46" i="6"/>
  <c r="CI48" i="6" s="1"/>
  <c r="CI34" i="6"/>
  <c r="BW67" i="8"/>
  <c r="CJ33" i="8"/>
  <c r="CK30" i="8"/>
  <c r="CJ34" i="8"/>
  <c r="CJ45" i="8"/>
  <c r="CJ47" i="8" s="1"/>
  <c r="FM55" i="6"/>
  <c r="CJ33" i="6" l="1"/>
  <c r="CI54" i="6"/>
  <c r="CI56" i="6" s="1"/>
  <c r="FN55" i="6"/>
  <c r="CK31" i="8"/>
  <c r="CK35" i="8" s="1"/>
  <c r="CK38" i="8"/>
  <c r="CK40" i="8" s="1"/>
  <c r="CI52" i="6"/>
  <c r="BX59" i="8"/>
  <c r="BX57" i="8"/>
  <c r="BX63" i="8" s="1"/>
  <c r="BX65" i="8" s="1"/>
  <c r="BX67" i="8" s="1"/>
  <c r="BY62" i="6"/>
  <c r="BY63" i="6" s="1"/>
  <c r="BZ59" i="6" s="1"/>
  <c r="FL46" i="8"/>
  <c r="BW68" i="8"/>
  <c r="BW69" i="8" s="1"/>
  <c r="BX55" i="8"/>
  <c r="BY51" i="8" s="1"/>
  <c r="BZ61" i="6" l="1"/>
  <c r="BZ60" i="6"/>
  <c r="BX68" i="8"/>
  <c r="BX69" i="8" s="1"/>
  <c r="BY52" i="8"/>
  <c r="BY53" i="8" s="1"/>
  <c r="FM46" i="8"/>
  <c r="CK43" i="8"/>
  <c r="FO55" i="6"/>
  <c r="BY67" i="6"/>
  <c r="BY65" i="6"/>
  <c r="CL30" i="8"/>
  <c r="CK45" i="8"/>
  <c r="CK47" i="8" s="1"/>
  <c r="CK34" i="8"/>
  <c r="CK33" i="8"/>
  <c r="CJ46" i="6"/>
  <c r="CJ48" i="6" s="1"/>
  <c r="CJ34" i="6"/>
  <c r="BY54" i="8" l="1"/>
  <c r="BY55" i="8" s="1"/>
  <c r="BZ51" i="8" s="1"/>
  <c r="FN46" i="8"/>
  <c r="CJ54" i="6"/>
  <c r="CJ56" i="6" s="1"/>
  <c r="CK33" i="6"/>
  <c r="CJ52" i="6"/>
  <c r="CL38" i="8"/>
  <c r="CL40" i="8" s="1"/>
  <c r="CL31" i="8"/>
  <c r="FP55" i="6"/>
  <c r="BZ63" i="6"/>
  <c r="CA59" i="6" s="1"/>
  <c r="BZ62" i="6"/>
  <c r="BZ52" i="8" l="1"/>
  <c r="BZ53" i="8" s="1"/>
  <c r="CM30" i="8"/>
  <c r="CL33" i="8"/>
  <c r="CL45" i="8"/>
  <c r="CL47" i="8" s="1"/>
  <c r="CL34" i="8"/>
  <c r="CL35" i="8"/>
  <c r="FO46" i="8"/>
  <c r="CA60" i="6"/>
  <c r="CA61" i="6" s="1"/>
  <c r="CL43" i="8"/>
  <c r="CK46" i="6"/>
  <c r="CK48" i="6" s="1"/>
  <c r="CK34" i="6"/>
  <c r="BZ67" i="6"/>
  <c r="BZ65" i="6"/>
  <c r="FQ55" i="6"/>
  <c r="BY59" i="8"/>
  <c r="BY57" i="8"/>
  <c r="BY63" i="8" s="1"/>
  <c r="BY65" i="8" s="1"/>
  <c r="BY67" i="8" l="1"/>
  <c r="BY68" i="8" s="1"/>
  <c r="BY69" i="8" s="1"/>
  <c r="BZ54" i="8"/>
  <c r="BZ55" i="8" s="1"/>
  <c r="CA51" i="8" s="1"/>
  <c r="FR55" i="6"/>
  <c r="CA62" i="6"/>
  <c r="CA63" i="6" s="1"/>
  <c r="CB59" i="6" s="1"/>
  <c r="CM31" i="8"/>
  <c r="CM35" i="8" s="1"/>
  <c r="CM38" i="8"/>
  <c r="CM40" i="8" s="1"/>
  <c r="CK52" i="6"/>
  <c r="FP46" i="8"/>
  <c r="CL33" i="6"/>
  <c r="CK54" i="6"/>
  <c r="CK56" i="6" s="1"/>
  <c r="CA52" i="8" l="1"/>
  <c r="CA53" i="8" s="1"/>
  <c r="FQ46" i="8"/>
  <c r="CM43" i="8"/>
  <c r="CA67" i="6"/>
  <c r="CA65" i="6"/>
  <c r="CB60" i="6"/>
  <c r="CB61" i="6" s="1"/>
  <c r="CL46" i="6"/>
  <c r="CL48" i="6" s="1"/>
  <c r="CL34" i="6"/>
  <c r="CM33" i="8"/>
  <c r="CM34" i="8"/>
  <c r="CN30" i="8"/>
  <c r="CM45" i="8"/>
  <c r="CM47" i="8" s="1"/>
  <c r="FS55" i="6"/>
  <c r="BZ59" i="8"/>
  <c r="BZ57" i="8"/>
  <c r="BZ63" i="8" s="1"/>
  <c r="BZ65" i="8" s="1"/>
  <c r="BZ67" i="8" s="1"/>
  <c r="CB62" i="6" l="1"/>
  <c r="CB63" i="6" s="1"/>
  <c r="CC59" i="6" s="1"/>
  <c r="FT55" i="6"/>
  <c r="BZ68" i="8"/>
  <c r="BZ69" i="8" s="1"/>
  <c r="FR46" i="8"/>
  <c r="CN31" i="8"/>
  <c r="CN35" i="8" s="1"/>
  <c r="CN38" i="8"/>
  <c r="CN40" i="8" s="1"/>
  <c r="CL54" i="6"/>
  <c r="CL56" i="6" s="1"/>
  <c r="CM33" i="6"/>
  <c r="CL52" i="6"/>
  <c r="CA54" i="8"/>
  <c r="CA55" i="8" s="1"/>
  <c r="CB51" i="8" s="1"/>
  <c r="CB52" i="8" l="1"/>
  <c r="CB53" i="8" s="1"/>
  <c r="CC60" i="6"/>
  <c r="CC61" i="6" s="1"/>
  <c r="FS46" i="8"/>
  <c r="FU55" i="6"/>
  <c r="CA59" i="8"/>
  <c r="CA57" i="8"/>
  <c r="CA63" i="8" s="1"/>
  <c r="CA65" i="8" s="1"/>
  <c r="CA67" i="8" s="1"/>
  <c r="CN43" i="8"/>
  <c r="CM46" i="6"/>
  <c r="CM48" i="6" s="1"/>
  <c r="CM34" i="6"/>
  <c r="CO30" i="8"/>
  <c r="CN33" i="8"/>
  <c r="CN34" i="8"/>
  <c r="CN45" i="8"/>
  <c r="CN47" i="8" s="1"/>
  <c r="CB67" i="6"/>
  <c r="CB65" i="6"/>
  <c r="CC62" i="6" l="1"/>
  <c r="CC63" i="6" s="1"/>
  <c r="CD59" i="6" s="1"/>
  <c r="FV55" i="6"/>
  <c r="CO31" i="8"/>
  <c r="CO35" i="8" s="1"/>
  <c r="CO38" i="8"/>
  <c r="CO40" i="8" s="1"/>
  <c r="CA68" i="8"/>
  <c r="CA69" i="8" s="1"/>
  <c r="FT46" i="8"/>
  <c r="CB54" i="8"/>
  <c r="CM52" i="6"/>
  <c r="CN33" i="6"/>
  <c r="CM54" i="6"/>
  <c r="CM56" i="6" s="1"/>
  <c r="CD60" i="6" l="1"/>
  <c r="CD61" i="6" s="1"/>
  <c r="FU46" i="8"/>
  <c r="FW55" i="6"/>
  <c r="CB59" i="8"/>
  <c r="CB57" i="8"/>
  <c r="CB63" i="8" s="1"/>
  <c r="CB65" i="8" s="1"/>
  <c r="CB67" i="8" s="1"/>
  <c r="CO45" i="8"/>
  <c r="CO47" i="8" s="1"/>
  <c r="CO33" i="8"/>
  <c r="CO34" i="8"/>
  <c r="CP30" i="8"/>
  <c r="CO43" i="8"/>
  <c r="CN46" i="6"/>
  <c r="CN48" i="6" s="1"/>
  <c r="CN34" i="6"/>
  <c r="CB55" i="8"/>
  <c r="CC51" i="8" s="1"/>
  <c r="CC67" i="6"/>
  <c r="CC65" i="6"/>
  <c r="CP31" i="8" l="1"/>
  <c r="CP35" i="8" s="1"/>
  <c r="CP38" i="8"/>
  <c r="CP40" i="8" s="1"/>
  <c r="CB68" i="8"/>
  <c r="CB69" i="8" s="1"/>
  <c r="FV46" i="8"/>
  <c r="CN54" i="6"/>
  <c r="CN56" i="6" s="1"/>
  <c r="CO33" i="6"/>
  <c r="CD62" i="6"/>
  <c r="CD63" i="6" s="1"/>
  <c r="CE59" i="6" s="1"/>
  <c r="CC52" i="8"/>
  <c r="CC53" i="8" s="1"/>
  <c r="CN52" i="6"/>
  <c r="FX55" i="6"/>
  <c r="CC54" i="8" l="1"/>
  <c r="CP43" i="8"/>
  <c r="CD67" i="6"/>
  <c r="CD65" i="6"/>
  <c r="FW46" i="8"/>
  <c r="CE60" i="6"/>
  <c r="CE61" i="6"/>
  <c r="FY55" i="6"/>
  <c r="CO46" i="6"/>
  <c r="CO48" i="6" s="1"/>
  <c r="CO34" i="6"/>
  <c r="CQ30" i="8"/>
  <c r="CP33" i="8"/>
  <c r="CP45" i="8"/>
  <c r="CP47" i="8" s="1"/>
  <c r="CP34" i="8"/>
  <c r="CE62" i="6" l="1"/>
  <c r="CE63" i="6" s="1"/>
  <c r="CF59" i="6" s="1"/>
  <c r="CO52" i="6"/>
  <c r="CC59" i="8"/>
  <c r="CC57" i="8"/>
  <c r="CC63" i="8" s="1"/>
  <c r="CC65" i="8" s="1"/>
  <c r="CC67" i="8" s="1"/>
  <c r="CP33" i="6"/>
  <c r="CO54" i="6"/>
  <c r="CO56" i="6" s="1"/>
  <c r="CQ31" i="8"/>
  <c r="CQ35" i="8" s="1"/>
  <c r="CQ38" i="8"/>
  <c r="CQ40" i="8" s="1"/>
  <c r="FZ55" i="6"/>
  <c r="FX46" i="8"/>
  <c r="CC55" i="8"/>
  <c r="CD51" i="8" s="1"/>
  <c r="CF60" i="6" l="1"/>
  <c r="CF61" i="6"/>
  <c r="FY46" i="8"/>
  <c r="CQ45" i="8"/>
  <c r="CQ47" i="8" s="1"/>
  <c r="CR30" i="8"/>
  <c r="CQ33" i="8"/>
  <c r="CQ34" i="8"/>
  <c r="CD53" i="8"/>
  <c r="CD52" i="8"/>
  <c r="GA55" i="6"/>
  <c r="CC68" i="8"/>
  <c r="CC69" i="8" s="1"/>
  <c r="CQ43" i="8"/>
  <c r="CP46" i="6"/>
  <c r="CP48" i="6" s="1"/>
  <c r="CP34" i="6"/>
  <c r="CE67" i="6"/>
  <c r="CE65" i="6"/>
  <c r="CP52" i="6" l="1"/>
  <c r="GB55" i="6"/>
  <c r="FZ46" i="8"/>
  <c r="CD54" i="8"/>
  <c r="CD55" i="8" s="1"/>
  <c r="CE51" i="8" s="1"/>
  <c r="CR38" i="8"/>
  <c r="CR40" i="8" s="1"/>
  <c r="CR31" i="8"/>
  <c r="CF62" i="6"/>
  <c r="CF63" i="6"/>
  <c r="CG59" i="6" s="1"/>
  <c r="CP54" i="6"/>
  <c r="CP56" i="6" s="1"/>
  <c r="CQ33" i="6"/>
  <c r="CE52" i="8" l="1"/>
  <c r="CE53" i="8" s="1"/>
  <c r="CR43" i="8"/>
  <c r="CR45" i="8"/>
  <c r="CR47" i="8" s="1"/>
  <c r="CR33" i="8"/>
  <c r="CS30" i="8"/>
  <c r="CR34" i="8"/>
  <c r="GC55" i="6"/>
  <c r="CF67" i="6"/>
  <c r="CF65" i="6"/>
  <c r="GA46" i="8"/>
  <c r="CG60" i="6"/>
  <c r="CG61" i="6"/>
  <c r="CQ46" i="6"/>
  <c r="CQ48" i="6" s="1"/>
  <c r="CQ34" i="6"/>
  <c r="CR35" i="8"/>
  <c r="CD59" i="8"/>
  <c r="CD57" i="8"/>
  <c r="CD63" i="8" s="1"/>
  <c r="CD65" i="8" s="1"/>
  <c r="CD67" i="8" l="1"/>
  <c r="CE54" i="8"/>
  <c r="CE55" i="8" s="1"/>
  <c r="CF51" i="8" s="1"/>
  <c r="CQ52" i="6"/>
  <c r="GB46" i="8"/>
  <c r="GD55" i="6"/>
  <c r="CG62" i="6"/>
  <c r="CG63" i="6"/>
  <c r="CH59" i="6" s="1"/>
  <c r="CS31" i="8"/>
  <c r="CS38" i="8"/>
  <c r="CS40" i="8" s="1"/>
  <c r="CD68" i="8"/>
  <c r="CD69" i="8" s="1"/>
  <c r="CR33" i="6"/>
  <c r="CQ54" i="6"/>
  <c r="CQ56" i="6" s="1"/>
  <c r="CF52" i="8" l="1"/>
  <c r="CF53" i="8" s="1"/>
  <c r="GE55" i="6"/>
  <c r="CH60" i="6"/>
  <c r="CH61" i="6" s="1"/>
  <c r="GC46" i="8"/>
  <c r="CS34" i="8"/>
  <c r="CS33" i="8"/>
  <c r="CT30" i="8"/>
  <c r="CS45" i="8"/>
  <c r="CS47" i="8" s="1"/>
  <c r="CS43" i="8"/>
  <c r="CG67" i="6"/>
  <c r="CG65" i="6"/>
  <c r="CR46" i="6"/>
  <c r="CR48" i="6" s="1"/>
  <c r="CR34" i="6"/>
  <c r="CS35" i="8"/>
  <c r="CE59" i="8"/>
  <c r="CE57" i="8"/>
  <c r="CE63" i="8" s="1"/>
  <c r="CE65" i="8" s="1"/>
  <c r="CE67" i="8" l="1"/>
  <c r="CF54" i="8"/>
  <c r="CF55" i="8" s="1"/>
  <c r="CG51" i="8" s="1"/>
  <c r="CR52" i="6"/>
  <c r="CT31" i="8"/>
  <c r="CT35" i="8" s="1"/>
  <c r="CT38" i="8"/>
  <c r="CT40" i="8" s="1"/>
  <c r="GD46" i="8"/>
  <c r="GF55" i="6"/>
  <c r="CR54" i="6"/>
  <c r="CR56" i="6" s="1"/>
  <c r="CS33" i="6"/>
  <c r="CE68" i="8"/>
  <c r="CE69" i="8" s="1"/>
  <c r="CH62" i="6"/>
  <c r="CH63" i="6" s="1"/>
  <c r="CI59" i="6" s="1"/>
  <c r="CI60" i="6" l="1"/>
  <c r="CI61" i="6" s="1"/>
  <c r="CG52" i="8"/>
  <c r="CG53" i="8"/>
  <c r="GG55" i="6"/>
  <c r="CT43" i="8"/>
  <c r="CH67" i="6"/>
  <c r="CH65" i="6"/>
  <c r="CS46" i="6"/>
  <c r="CS48" i="6" s="1"/>
  <c r="CS34" i="6"/>
  <c r="GE46" i="8"/>
  <c r="CT45" i="8"/>
  <c r="CT47" i="8" s="1"/>
  <c r="CT34" i="8"/>
  <c r="CU30" i="8"/>
  <c r="CT33" i="8"/>
  <c r="CF59" i="8"/>
  <c r="CF57" i="8"/>
  <c r="CF63" i="8" s="1"/>
  <c r="CF65" i="8" s="1"/>
  <c r="CF67" i="8" s="1"/>
  <c r="CI62" i="6" l="1"/>
  <c r="CI63" i="6" s="1"/>
  <c r="CJ59" i="6" s="1"/>
  <c r="CF68" i="8"/>
  <c r="CF69" i="8" s="1"/>
  <c r="CU38" i="8"/>
  <c r="CU40" i="8" s="1"/>
  <c r="CU31" i="8"/>
  <c r="GF46" i="8"/>
  <c r="CT33" i="6"/>
  <c r="CS54" i="6"/>
  <c r="CS56" i="6" s="1"/>
  <c r="CG54" i="8"/>
  <c r="CG55" i="8" s="1"/>
  <c r="CH51" i="8" s="1"/>
  <c r="CS52" i="6"/>
  <c r="GH55" i="6"/>
  <c r="CH52" i="8" l="1"/>
  <c r="CH53" i="8" s="1"/>
  <c r="CJ60" i="6"/>
  <c r="CJ61" i="6" s="1"/>
  <c r="CU33" i="8"/>
  <c r="CU45" i="8"/>
  <c r="CU47" i="8" s="1"/>
  <c r="CU34" i="8"/>
  <c r="CV30" i="8"/>
  <c r="GG46" i="8"/>
  <c r="CT46" i="6"/>
  <c r="CT48" i="6" s="1"/>
  <c r="CT34" i="6"/>
  <c r="GI55" i="6"/>
  <c r="CU35" i="8"/>
  <c r="CG59" i="8"/>
  <c r="CG57" i="8"/>
  <c r="CG63" i="8" s="1"/>
  <c r="CG65" i="8" s="1"/>
  <c r="CU43" i="8"/>
  <c r="CI67" i="6"/>
  <c r="CI65" i="6"/>
  <c r="CJ62" i="6" l="1"/>
  <c r="CJ63" i="6" s="1"/>
  <c r="CK59" i="6" s="1"/>
  <c r="CH54" i="8"/>
  <c r="CH55" i="8" s="1"/>
  <c r="CI51" i="8" s="1"/>
  <c r="CV31" i="8"/>
  <c r="CV38" i="8"/>
  <c r="CV40" i="8" s="1"/>
  <c r="CT52" i="6"/>
  <c r="CG67" i="8"/>
  <c r="GJ55" i="6"/>
  <c r="CT54" i="6"/>
  <c r="CT56" i="6" s="1"/>
  <c r="CU33" i="6"/>
  <c r="GH46" i="8"/>
  <c r="CI52" i="8" l="1"/>
  <c r="CI53" i="8" s="1"/>
  <c r="CK60" i="6"/>
  <c r="CK61" i="6" s="1"/>
  <c r="CV43" i="8"/>
  <c r="CU46" i="6"/>
  <c r="CU48" i="6" s="1"/>
  <c r="CU34" i="6"/>
  <c r="CH59" i="8"/>
  <c r="CH57" i="8"/>
  <c r="CH63" i="8" s="1"/>
  <c r="CH65" i="8" s="1"/>
  <c r="CH67" i="8" s="1"/>
  <c r="CW30" i="8"/>
  <c r="CV34" i="8"/>
  <c r="CV45" i="8"/>
  <c r="CV47" i="8" s="1"/>
  <c r="CV33" i="8"/>
  <c r="CG68" i="8"/>
  <c r="CG69" i="8" s="1"/>
  <c r="GI46" i="8"/>
  <c r="GK55" i="6"/>
  <c r="CV35" i="8"/>
  <c r="CJ67" i="6"/>
  <c r="CJ65" i="6"/>
  <c r="CK62" i="6" l="1"/>
  <c r="CK63" i="6" s="1"/>
  <c r="CL59" i="6" s="1"/>
  <c r="CI54" i="8"/>
  <c r="CI55" i="8" s="1"/>
  <c r="CJ51" i="8" s="1"/>
  <c r="GL55" i="6"/>
  <c r="CW31" i="8"/>
  <c r="CW38" i="8"/>
  <c r="CW40" i="8" s="1"/>
  <c r="CV33" i="6"/>
  <c r="CU54" i="6"/>
  <c r="CU56" i="6" s="1"/>
  <c r="CH68" i="8"/>
  <c r="CH69" i="8" s="1"/>
  <c r="GJ46" i="8"/>
  <c r="CU52" i="6"/>
  <c r="CL60" i="6" l="1"/>
  <c r="CL61" i="6" s="1"/>
  <c r="CX30" i="8"/>
  <c r="CW34" i="8"/>
  <c r="CW33" i="8"/>
  <c r="CW45" i="8"/>
  <c r="CW47" i="8" s="1"/>
  <c r="CI59" i="8"/>
  <c r="CI57" i="8"/>
  <c r="CI63" i="8" s="1"/>
  <c r="CI65" i="8" s="1"/>
  <c r="CI67" i="8" s="1"/>
  <c r="CJ52" i="8"/>
  <c r="CJ53" i="8" s="1"/>
  <c r="GK46" i="8"/>
  <c r="CV46" i="6"/>
  <c r="CV48" i="6" s="1"/>
  <c r="CV34" i="6"/>
  <c r="CW43" i="8"/>
  <c r="CW35" i="8"/>
  <c r="GM55" i="6"/>
  <c r="CK67" i="6"/>
  <c r="CK65" i="6"/>
  <c r="CJ54" i="8" l="1"/>
  <c r="CJ55" i="8" s="1"/>
  <c r="CK51" i="8" s="1"/>
  <c r="CL62" i="6"/>
  <c r="CL63" i="6"/>
  <c r="CM59" i="6" s="1"/>
  <c r="CV54" i="6"/>
  <c r="CV56" i="6" s="1"/>
  <c r="CW33" i="6"/>
  <c r="CX38" i="8"/>
  <c r="CX40" i="8" s="1"/>
  <c r="CX31" i="8"/>
  <c r="CX35" i="8" s="1"/>
  <c r="CI68" i="8"/>
  <c r="CI69" i="8" s="1"/>
  <c r="CV52" i="6"/>
  <c r="GL46" i="8"/>
  <c r="GN55" i="6"/>
  <c r="CK52" i="8" l="1"/>
  <c r="CK53" i="8" s="1"/>
  <c r="CX43" i="8"/>
  <c r="CL67" i="6"/>
  <c r="CL65" i="6"/>
  <c r="GM46" i="8"/>
  <c r="CM60" i="6"/>
  <c r="CM61" i="6"/>
  <c r="GO55" i="6"/>
  <c r="CW46" i="6"/>
  <c r="CW48" i="6" s="1"/>
  <c r="CW34" i="6"/>
  <c r="CY30" i="8"/>
  <c r="CX45" i="8"/>
  <c r="CX47" i="8" s="1"/>
  <c r="CX34" i="8"/>
  <c r="CX33" i="8"/>
  <c r="CJ59" i="8"/>
  <c r="CJ57" i="8"/>
  <c r="CJ63" i="8" s="1"/>
  <c r="CJ65" i="8" s="1"/>
  <c r="CJ67" i="8" s="1"/>
  <c r="CK54" i="8" l="1"/>
  <c r="CK55" i="8" s="1"/>
  <c r="CL51" i="8" s="1"/>
  <c r="CM62" i="6"/>
  <c r="CM63" i="6" s="1"/>
  <c r="CN59" i="6" s="1"/>
  <c r="CJ68" i="8"/>
  <c r="CJ69" i="8" s="1"/>
  <c r="CY31" i="8"/>
  <c r="CY35" i="8" s="1"/>
  <c r="CY38" i="8"/>
  <c r="CY40" i="8" s="1"/>
  <c r="CW52" i="6"/>
  <c r="CX33" i="6"/>
  <c r="CW54" i="6"/>
  <c r="CW56" i="6" s="1"/>
  <c r="GP55" i="6"/>
  <c r="GN46" i="8"/>
  <c r="CN60" i="6" l="1"/>
  <c r="CN61" i="6" s="1"/>
  <c r="CL52" i="8"/>
  <c r="CL53" i="8"/>
  <c r="CM67" i="6"/>
  <c r="CM65" i="6"/>
  <c r="GO46" i="8"/>
  <c r="CX46" i="6"/>
  <c r="CX48" i="6" s="1"/>
  <c r="CX34" i="6"/>
  <c r="CY43" i="8"/>
  <c r="GQ55" i="6"/>
  <c r="CY33" i="8"/>
  <c r="CY34" i="8"/>
  <c r="CZ30" i="8"/>
  <c r="CY45" i="8"/>
  <c r="CY47" i="8" s="1"/>
  <c r="CK59" i="8"/>
  <c r="CK57" i="8"/>
  <c r="CK63" i="8" s="1"/>
  <c r="CK65" i="8" s="1"/>
  <c r="CK67" i="8" s="1"/>
  <c r="CN62" i="6" l="1"/>
  <c r="CN63" i="6" s="1"/>
  <c r="CO59" i="6" s="1"/>
  <c r="CZ31" i="8"/>
  <c r="CZ35" i="8" s="1"/>
  <c r="CZ38" i="8"/>
  <c r="CZ40" i="8" s="1"/>
  <c r="CK68" i="8"/>
  <c r="CK69" i="8" s="1"/>
  <c r="GR55" i="6"/>
  <c r="GP46" i="8"/>
  <c r="CL54" i="8"/>
  <c r="CX54" i="6"/>
  <c r="CX56" i="6" s="1"/>
  <c r="CY33" i="6"/>
  <c r="CX52" i="6"/>
  <c r="CO60" i="6" l="1"/>
  <c r="CO61" i="6" s="1"/>
  <c r="CZ34" i="8"/>
  <c r="DA30" i="8"/>
  <c r="CZ45" i="8"/>
  <c r="CZ47" i="8" s="1"/>
  <c r="CZ33" i="8"/>
  <c r="CL59" i="8"/>
  <c r="CL57" i="8"/>
  <c r="CL63" i="8" s="1"/>
  <c r="CL65" i="8" s="1"/>
  <c r="CL67" i="8" s="1"/>
  <c r="GS55" i="6"/>
  <c r="GQ46" i="8"/>
  <c r="CY46" i="6"/>
  <c r="CY48" i="6" s="1"/>
  <c r="CY34" i="6"/>
  <c r="CL55" i="8"/>
  <c r="CM51" i="8" s="1"/>
  <c r="CZ43" i="8"/>
  <c r="CN67" i="6"/>
  <c r="CN65" i="6"/>
  <c r="CO62" i="6" l="1"/>
  <c r="CL68" i="8"/>
  <c r="CL69" i="8" s="1"/>
  <c r="DA31" i="8"/>
  <c r="DA35" i="8" s="1"/>
  <c r="DA38" i="8"/>
  <c r="DA40" i="8" s="1"/>
  <c r="GR46" i="8"/>
  <c r="CM52" i="8"/>
  <c r="CM53" i="8" s="1"/>
  <c r="CZ33" i="6"/>
  <c r="CY54" i="6"/>
  <c r="CY56" i="6" s="1"/>
  <c r="CY52" i="6"/>
  <c r="GT55" i="6"/>
  <c r="CM54" i="8" l="1"/>
  <c r="CM55" i="8" s="1"/>
  <c r="CN51" i="8" s="1"/>
  <c r="DA43" i="8"/>
  <c r="GU55" i="6"/>
  <c r="CO67" i="6"/>
  <c r="CO65" i="6"/>
  <c r="CZ46" i="6"/>
  <c r="CZ48" i="6" s="1"/>
  <c r="CZ34" i="6"/>
  <c r="GS46" i="8"/>
  <c r="DA33" i="8"/>
  <c r="DA45" i="8"/>
  <c r="DA47" i="8" s="1"/>
  <c r="DA34" i="8"/>
  <c r="DB30" i="8"/>
  <c r="CO63" i="6"/>
  <c r="CP59" i="6" s="1"/>
  <c r="CN52" i="8" l="1"/>
  <c r="CN53" i="8" s="1"/>
  <c r="DB31" i="8"/>
  <c r="DB35" i="8" s="1"/>
  <c r="DB38" i="8"/>
  <c r="DB40" i="8" s="1"/>
  <c r="GV55" i="6"/>
  <c r="CZ52" i="6"/>
  <c r="GT46" i="8"/>
  <c r="CP60" i="6"/>
  <c r="CP61" i="6" s="1"/>
  <c r="CZ54" i="6"/>
  <c r="CZ56" i="6" s="1"/>
  <c r="DA33" i="6"/>
  <c r="CM59" i="8"/>
  <c r="CM57" i="8"/>
  <c r="CM63" i="8" s="1"/>
  <c r="CM65" i="8" s="1"/>
  <c r="CM67" i="8" s="1"/>
  <c r="CN54" i="8" l="1"/>
  <c r="CN55" i="8" s="1"/>
  <c r="CO51" i="8" s="1"/>
  <c r="DC30" i="8"/>
  <c r="DB34" i="8"/>
  <c r="DB45" i="8"/>
  <c r="DB47" i="8" s="1"/>
  <c r="DB33" i="8"/>
  <c r="GU46" i="8"/>
  <c r="CM68" i="8"/>
  <c r="CM69" i="8" s="1"/>
  <c r="GW55" i="6"/>
  <c r="CP62" i="6"/>
  <c r="DA46" i="6"/>
  <c r="DA48" i="6" s="1"/>
  <c r="DA34" i="6"/>
  <c r="DB43" i="8"/>
  <c r="CO52" i="8" l="1"/>
  <c r="CO53" i="8" s="1"/>
  <c r="DA52" i="6"/>
  <c r="CP67" i="6"/>
  <c r="CP65" i="6"/>
  <c r="GV46" i="8"/>
  <c r="DC31" i="8"/>
  <c r="DC38" i="8"/>
  <c r="DC40" i="8" s="1"/>
  <c r="GX55" i="6"/>
  <c r="CP63" i="6"/>
  <c r="CQ59" i="6" s="1"/>
  <c r="DB33" i="6"/>
  <c r="DA54" i="6"/>
  <c r="DA56" i="6" s="1"/>
  <c r="CN59" i="8"/>
  <c r="CN57" i="8"/>
  <c r="CN63" i="8" s="1"/>
  <c r="CN65" i="8" s="1"/>
  <c r="CN67" i="8" s="1"/>
  <c r="CO54" i="8" l="1"/>
  <c r="CO55" i="8" s="1"/>
  <c r="CP51" i="8" s="1"/>
  <c r="DD30" i="8"/>
  <c r="DC33" i="8"/>
  <c r="DC34" i="8"/>
  <c r="DC45" i="8"/>
  <c r="DC47" i="8" s="1"/>
  <c r="CN68" i="8"/>
  <c r="CN69" i="8" s="1"/>
  <c r="CQ60" i="6"/>
  <c r="CQ61" i="6"/>
  <c r="DC35" i="8"/>
  <c r="DC43" i="8"/>
  <c r="GW46" i="8"/>
  <c r="DB46" i="6"/>
  <c r="DB48" i="6" s="1"/>
  <c r="DB34" i="6"/>
  <c r="GY55" i="6"/>
  <c r="CP52" i="8" l="1"/>
  <c r="CP53" i="8" s="1"/>
  <c r="DB54" i="6"/>
  <c r="DB56" i="6" s="1"/>
  <c r="DC33" i="6"/>
  <c r="DD31" i="8"/>
  <c r="DD35" i="8" s="1"/>
  <c r="DD38" i="8"/>
  <c r="DD40" i="8" s="1"/>
  <c r="DB52" i="6"/>
  <c r="CQ62" i="6"/>
  <c r="GZ55" i="6"/>
  <c r="GX46" i="8"/>
  <c r="CO59" i="8"/>
  <c r="CO57" i="8"/>
  <c r="CO63" i="8" s="1"/>
  <c r="CO65" i="8" s="1"/>
  <c r="CO67" i="8" s="1"/>
  <c r="CP54" i="8" l="1"/>
  <c r="CP55" i="8" s="1"/>
  <c r="CQ51" i="8" s="1"/>
  <c r="DD43" i="8"/>
  <c r="GY46" i="8"/>
  <c r="CO68" i="8"/>
  <c r="CO69" i="8" s="1"/>
  <c r="HA55" i="6"/>
  <c r="CQ67" i="6"/>
  <c r="CQ65" i="6"/>
  <c r="DC46" i="6"/>
  <c r="DC48" i="6" s="1"/>
  <c r="DC34" i="6"/>
  <c r="CQ63" i="6"/>
  <c r="CR59" i="6" s="1"/>
  <c r="DD45" i="8"/>
  <c r="DD47" i="8" s="1"/>
  <c r="DD34" i="8"/>
  <c r="DD33" i="8"/>
  <c r="DE30" i="8"/>
  <c r="CQ52" i="8" l="1"/>
  <c r="CQ53" i="8" s="1"/>
  <c r="DC52" i="6"/>
  <c r="GZ46" i="8"/>
  <c r="HB55" i="6"/>
  <c r="DE31" i="8"/>
  <c r="DE38" i="8"/>
  <c r="DE40" i="8" s="1"/>
  <c r="CR60" i="6"/>
  <c r="CR61" i="6"/>
  <c r="DD33" i="6"/>
  <c r="DC54" i="6"/>
  <c r="DC56" i="6" s="1"/>
  <c r="CP59" i="8"/>
  <c r="CP57" i="8"/>
  <c r="CP63" i="8" s="1"/>
  <c r="CP65" i="8" s="1"/>
  <c r="CP67" i="8" s="1"/>
  <c r="CQ54" i="8" l="1"/>
  <c r="CQ55" i="8" s="1"/>
  <c r="CR51" i="8" s="1"/>
  <c r="DE45" i="8"/>
  <c r="DE47" i="8" s="1"/>
  <c r="DE33" i="8"/>
  <c r="DE34" i="8"/>
  <c r="DF30" i="8"/>
  <c r="DD46" i="6"/>
  <c r="DD48" i="6" s="1"/>
  <c r="DD34" i="6"/>
  <c r="CP69" i="8"/>
  <c r="CP68" i="8"/>
  <c r="CR62" i="6"/>
  <c r="CR63" i="6"/>
  <c r="CS59" i="6" s="1"/>
  <c r="HA46" i="8"/>
  <c r="DE43" i="8"/>
  <c r="DE35" i="8"/>
  <c r="HC55" i="6"/>
  <c r="CR52" i="8" l="1"/>
  <c r="CR53" i="8" s="1"/>
  <c r="DD52" i="6"/>
  <c r="DD54" i="6"/>
  <c r="DD56" i="6" s="1"/>
  <c r="DE33" i="6"/>
  <c r="CR67" i="6"/>
  <c r="CR65" i="6"/>
  <c r="DF38" i="8"/>
  <c r="DF40" i="8" s="1"/>
  <c r="DF31" i="8"/>
  <c r="DF35" i="8" s="1"/>
  <c r="HD55" i="6"/>
  <c r="CS60" i="6"/>
  <c r="CS61" i="6" s="1"/>
  <c r="HB46" i="8"/>
  <c r="CQ59" i="8"/>
  <c r="CQ57" i="8"/>
  <c r="CQ63" i="8" s="1"/>
  <c r="CQ65" i="8" s="1"/>
  <c r="CQ67" i="8" s="1"/>
  <c r="CR54" i="8" l="1"/>
  <c r="CR55" i="8" s="1"/>
  <c r="CS51" i="8" s="1"/>
  <c r="CS62" i="6"/>
  <c r="CS63" i="6" s="1"/>
  <c r="CT59" i="6" s="1"/>
  <c r="DE46" i="6"/>
  <c r="DE48" i="6" s="1"/>
  <c r="DE34" i="6"/>
  <c r="DF43" i="8"/>
  <c r="HC46" i="8"/>
  <c r="HE55" i="6"/>
  <c r="CQ68" i="8"/>
  <c r="CQ69" i="8" s="1"/>
  <c r="DG30" i="8"/>
  <c r="DF45" i="8"/>
  <c r="DF47" i="8" s="1"/>
  <c r="DF34" i="8"/>
  <c r="DF33" i="8"/>
  <c r="CS52" i="8" l="1"/>
  <c r="CS53" i="8" s="1"/>
  <c r="CT60" i="6"/>
  <c r="CT61" i="6" s="1"/>
  <c r="HD46" i="8"/>
  <c r="CS67" i="6"/>
  <c r="CS65" i="6"/>
  <c r="DF33" i="6"/>
  <c r="DE54" i="6"/>
  <c r="DE56" i="6" s="1"/>
  <c r="DG31" i="8"/>
  <c r="DG38" i="8"/>
  <c r="DG40" i="8" s="1"/>
  <c r="HF55" i="6"/>
  <c r="DE52" i="6"/>
  <c r="CR59" i="8"/>
  <c r="CR57" i="8"/>
  <c r="CR63" i="8" s="1"/>
  <c r="CR65" i="8" s="1"/>
  <c r="CT62" i="6" l="1"/>
  <c r="CT63" i="6" s="1"/>
  <c r="CU59" i="6" s="1"/>
  <c r="CS54" i="8"/>
  <c r="CS55" i="8" s="1"/>
  <c r="CT51" i="8" s="1"/>
  <c r="HG55" i="6"/>
  <c r="DG45" i="8"/>
  <c r="DG47" i="8" s="1"/>
  <c r="DG34" i="8"/>
  <c r="DH30" i="8"/>
  <c r="DG33" i="8"/>
  <c r="DG43" i="8"/>
  <c r="DF46" i="6"/>
  <c r="DF48" i="6" s="1"/>
  <c r="DF34" i="6"/>
  <c r="HE46" i="8"/>
  <c r="CR67" i="8"/>
  <c r="DG35" i="8"/>
  <c r="CU60" i="6" l="1"/>
  <c r="CU61" i="6" s="1"/>
  <c r="DF52" i="6"/>
  <c r="CS59" i="8"/>
  <c r="CS57" i="8"/>
  <c r="CS63" i="8" s="1"/>
  <c r="CS65" i="8" s="1"/>
  <c r="CS67" i="8" s="1"/>
  <c r="CR68" i="8"/>
  <c r="CR69" i="8" s="1"/>
  <c r="CT52" i="8"/>
  <c r="CT53" i="8" s="1"/>
  <c r="HF46" i="8"/>
  <c r="DH31" i="8"/>
  <c r="DH35" i="8" s="1"/>
  <c r="DH38" i="8"/>
  <c r="DH40" i="8" s="1"/>
  <c r="HH55" i="6"/>
  <c r="DF54" i="6"/>
  <c r="DF56" i="6" s="1"/>
  <c r="DG33" i="6"/>
  <c r="CT67" i="6"/>
  <c r="CT65" i="6"/>
  <c r="CT54" i="8" l="1"/>
  <c r="CT55" i="8"/>
  <c r="CU51" i="8" s="1"/>
  <c r="CS68" i="8"/>
  <c r="CS69" i="8" s="1"/>
  <c r="HI55" i="6"/>
  <c r="DH33" i="8"/>
  <c r="DI30" i="8"/>
  <c r="DH34" i="8"/>
  <c r="DH45" i="8"/>
  <c r="DH47" i="8" s="1"/>
  <c r="DG46" i="6"/>
  <c r="DG48" i="6" s="1"/>
  <c r="DG34" i="6"/>
  <c r="DH43" i="8"/>
  <c r="HG46" i="8"/>
  <c r="CU62" i="6"/>
  <c r="CU63" i="6" s="1"/>
  <c r="CV59" i="6" s="1"/>
  <c r="CV60" i="6" l="1"/>
  <c r="CV61" i="6"/>
  <c r="HH46" i="8"/>
  <c r="CU52" i="8"/>
  <c r="CU53" i="8" s="1"/>
  <c r="DH33" i="6"/>
  <c r="DG54" i="6"/>
  <c r="DG56" i="6" s="1"/>
  <c r="DI38" i="8"/>
  <c r="DI40" i="8" s="1"/>
  <c r="DI31" i="8"/>
  <c r="DG52" i="6"/>
  <c r="CU67" i="6"/>
  <c r="CU65" i="6"/>
  <c r="HJ55" i="6"/>
  <c r="CT59" i="8"/>
  <c r="CT57" i="8"/>
  <c r="CT63" i="8" s="1"/>
  <c r="CT65" i="8" s="1"/>
  <c r="DI34" i="8" l="1"/>
  <c r="DJ30" i="8"/>
  <c r="DI45" i="8"/>
  <c r="DI47" i="8" s="1"/>
  <c r="DI33" i="8"/>
  <c r="HI46" i="8"/>
  <c r="DI43" i="8"/>
  <c r="CU54" i="8"/>
  <c r="CU55" i="8" s="1"/>
  <c r="CV51" i="8" s="1"/>
  <c r="HK55" i="6"/>
  <c r="DI35" i="8"/>
  <c r="CV62" i="6"/>
  <c r="DH46" i="6"/>
  <c r="DH48" i="6" s="1"/>
  <c r="DH34" i="6"/>
  <c r="CT67" i="8"/>
  <c r="CV67" i="6" l="1"/>
  <c r="CV65" i="6"/>
  <c r="DH54" i="6"/>
  <c r="DH56" i="6" s="1"/>
  <c r="DI33" i="6"/>
  <c r="CU59" i="8"/>
  <c r="CU57" i="8"/>
  <c r="CU63" i="8" s="1"/>
  <c r="CU65" i="8" s="1"/>
  <c r="CU67" i="8" s="1"/>
  <c r="DH52" i="6"/>
  <c r="DJ38" i="8"/>
  <c r="DJ40" i="8" s="1"/>
  <c r="DJ31" i="8"/>
  <c r="CV52" i="8"/>
  <c r="CV53" i="8"/>
  <c r="CT68" i="8"/>
  <c r="CT69" i="8" s="1"/>
  <c r="CV63" i="6"/>
  <c r="CW59" i="6" s="1"/>
  <c r="HL55" i="6"/>
  <c r="HJ46" i="8"/>
  <c r="DJ34" i="8" l="1"/>
  <c r="DK30" i="8"/>
  <c r="DJ45" i="8"/>
  <c r="DJ47" i="8" s="1"/>
  <c r="DJ33" i="8"/>
  <c r="HM55" i="6"/>
  <c r="DJ43" i="8"/>
  <c r="CW60" i="6"/>
  <c r="CW61" i="6"/>
  <c r="CU68" i="8"/>
  <c r="CU69" i="8" s="1"/>
  <c r="DI46" i="6"/>
  <c r="DI48" i="6" s="1"/>
  <c r="DI34" i="6"/>
  <c r="CV54" i="8"/>
  <c r="CV55" i="8" s="1"/>
  <c r="CW51" i="8" s="1"/>
  <c r="HK46" i="8"/>
  <c r="DJ35" i="8"/>
  <c r="CW52" i="8" l="1"/>
  <c r="CW53" i="8"/>
  <c r="DI54" i="6"/>
  <c r="DI56" i="6" s="1"/>
  <c r="DJ33" i="6"/>
  <c r="HL46" i="8"/>
  <c r="DK31" i="8"/>
  <c r="DK35" i="8" s="1"/>
  <c r="DK38" i="8"/>
  <c r="DK40" i="8" s="1"/>
  <c r="CW62" i="6"/>
  <c r="CW63" i="6"/>
  <c r="CX59" i="6" s="1"/>
  <c r="DI52" i="6"/>
  <c r="CV59" i="8"/>
  <c r="CV57" i="8"/>
  <c r="CV63" i="8" s="1"/>
  <c r="CV65" i="8" s="1"/>
  <c r="CV67" i="8" s="1"/>
  <c r="HN55" i="6"/>
  <c r="DK34" i="8" l="1"/>
  <c r="DL30" i="8"/>
  <c r="DK33" i="8"/>
  <c r="DK45" i="8"/>
  <c r="DK47" i="8" s="1"/>
  <c r="HO55" i="6"/>
  <c r="CW67" i="6"/>
  <c r="CW65" i="6"/>
  <c r="CW54" i="8"/>
  <c r="CW55" i="8" s="1"/>
  <c r="CX51" i="8" s="1"/>
  <c r="CV68" i="8"/>
  <c r="CV69" i="8" s="1"/>
  <c r="DJ46" i="6"/>
  <c r="DJ48" i="6" s="1"/>
  <c r="DJ34" i="6"/>
  <c r="CX61" i="6"/>
  <c r="CX60" i="6"/>
  <c r="DK43" i="8"/>
  <c r="HM46" i="8"/>
  <c r="HN46" i="8" l="1"/>
  <c r="CX52" i="8"/>
  <c r="CX53" i="8" s="1"/>
  <c r="DJ52" i="6"/>
  <c r="CW59" i="8"/>
  <c r="CW57" i="8"/>
  <c r="CW63" i="8" s="1"/>
  <c r="CW65" i="8" s="1"/>
  <c r="CW67" i="8" s="1"/>
  <c r="DL38" i="8"/>
  <c r="DL40" i="8" s="1"/>
  <c r="DL31" i="8"/>
  <c r="DL35" i="8" s="1"/>
  <c r="CX62" i="6"/>
  <c r="DJ54" i="6"/>
  <c r="DJ56" i="6" s="1"/>
  <c r="DK33" i="6"/>
  <c r="HP55" i="6"/>
  <c r="CX54" i="8" l="1"/>
  <c r="CX55" i="8" s="1"/>
  <c r="CY51" i="8" s="1"/>
  <c r="CX67" i="6"/>
  <c r="CX65" i="6"/>
  <c r="HQ55" i="6"/>
  <c r="CX63" i="6"/>
  <c r="CY59" i="6" s="1"/>
  <c r="CW68" i="8"/>
  <c r="CW69" i="8" s="1"/>
  <c r="DL43" i="8"/>
  <c r="DK46" i="6"/>
  <c r="DK48" i="6" s="1"/>
  <c r="DK34" i="6"/>
  <c r="DM30" i="8"/>
  <c r="DL33" i="8"/>
  <c r="DL45" i="8"/>
  <c r="DL47" i="8" s="1"/>
  <c r="DL34" i="8"/>
  <c r="HO46" i="8"/>
  <c r="DK52" i="6" l="1"/>
  <c r="HR55" i="6"/>
  <c r="CY52" i="8"/>
  <c r="CY53" i="8"/>
  <c r="DK54" i="6"/>
  <c r="DK56" i="6" s="1"/>
  <c r="DL33" i="6"/>
  <c r="CY60" i="6"/>
  <c r="CY61" i="6"/>
  <c r="HP46" i="8"/>
  <c r="DM31" i="8"/>
  <c r="DM38" i="8"/>
  <c r="DM40" i="8" s="1"/>
  <c r="CX59" i="8"/>
  <c r="CX57" i="8"/>
  <c r="CX63" i="8" s="1"/>
  <c r="CX65" i="8" s="1"/>
  <c r="CX67" i="8" s="1"/>
  <c r="CY62" i="6" l="1"/>
  <c r="CX68" i="8"/>
  <c r="CX69" i="8" s="1"/>
  <c r="DL46" i="6"/>
  <c r="DL48" i="6" s="1"/>
  <c r="DL34" i="6"/>
  <c r="DM43" i="8"/>
  <c r="CY54" i="8"/>
  <c r="DM33" i="8"/>
  <c r="DM34" i="8"/>
  <c r="DN30" i="8"/>
  <c r="DM45" i="8"/>
  <c r="DM47" i="8" s="1"/>
  <c r="DM35" i="8"/>
  <c r="HQ46" i="8"/>
  <c r="HS55" i="6"/>
  <c r="CY59" i="8" l="1"/>
  <c r="CY57" i="8"/>
  <c r="CY63" i="8" s="1"/>
  <c r="CY65" i="8" s="1"/>
  <c r="CY67" i="8" s="1"/>
  <c r="HR46" i="8"/>
  <c r="DL54" i="6"/>
  <c r="DL56" i="6" s="1"/>
  <c r="DM33" i="6"/>
  <c r="DL52" i="6"/>
  <c r="CY67" i="6"/>
  <c r="CY65" i="6"/>
  <c r="DN38" i="8"/>
  <c r="DN40" i="8" s="1"/>
  <c r="DN31" i="8"/>
  <c r="HT55" i="6"/>
  <c r="CY55" i="8"/>
  <c r="CZ51" i="8" s="1"/>
  <c r="CY63" i="6"/>
  <c r="CZ59" i="6" s="1"/>
  <c r="DN43" i="8" l="1"/>
  <c r="CZ60" i="6"/>
  <c r="CZ61" i="6" s="1"/>
  <c r="HU55" i="6"/>
  <c r="HS46" i="8"/>
  <c r="DM46" i="6"/>
  <c r="DM48" i="6" s="1"/>
  <c r="DM34" i="6"/>
  <c r="CY68" i="8"/>
  <c r="CY69" i="8" s="1"/>
  <c r="DN33" i="8"/>
  <c r="DN45" i="8"/>
  <c r="DN47" i="8" s="1"/>
  <c r="DO30" i="8"/>
  <c r="DN34" i="8"/>
  <c r="CZ52" i="8"/>
  <c r="CZ53" i="8"/>
  <c r="DN35" i="8"/>
  <c r="CZ62" i="6" l="1"/>
  <c r="CZ63" i="6" s="1"/>
  <c r="DA59" i="6" s="1"/>
  <c r="DM54" i="6"/>
  <c r="DM56" i="6" s="1"/>
  <c r="DN33" i="6"/>
  <c r="DM52" i="6"/>
  <c r="HV55" i="6"/>
  <c r="CZ54" i="8"/>
  <c r="DO31" i="8"/>
  <c r="DO35" i="8" s="1"/>
  <c r="DO38" i="8"/>
  <c r="DO40" i="8" s="1"/>
  <c r="HT46" i="8"/>
  <c r="DA60" i="6" l="1"/>
  <c r="DA61" i="6"/>
  <c r="CZ59" i="8"/>
  <c r="CZ57" i="8"/>
  <c r="CZ63" i="8" s="1"/>
  <c r="CZ65" i="8" s="1"/>
  <c r="CZ67" i="8" s="1"/>
  <c r="HW55" i="6"/>
  <c r="DO43" i="8"/>
  <c r="CZ55" i="8"/>
  <c r="DA51" i="8" s="1"/>
  <c r="HU46" i="8"/>
  <c r="DN46" i="6"/>
  <c r="DN48" i="6" s="1"/>
  <c r="DN34" i="6"/>
  <c r="DO45" i="8"/>
  <c r="DO47" i="8" s="1"/>
  <c r="DO33" i="8"/>
  <c r="DP30" i="8"/>
  <c r="DO34" i="8"/>
  <c r="CZ67" i="6"/>
  <c r="CZ65" i="6"/>
  <c r="DN54" i="6" l="1"/>
  <c r="DN56" i="6" s="1"/>
  <c r="DO33" i="6"/>
  <c r="DN52" i="6"/>
  <c r="DA62" i="6"/>
  <c r="DA63" i="6"/>
  <c r="DB59" i="6" s="1"/>
  <c r="CZ68" i="8"/>
  <c r="CZ69" i="8" s="1"/>
  <c r="DP31" i="8"/>
  <c r="DP38" i="8"/>
  <c r="DP40" i="8" s="1"/>
  <c r="DA52" i="8"/>
  <c r="DA53" i="8" s="1"/>
  <c r="HV46" i="8"/>
  <c r="HX55" i="6"/>
  <c r="DA54" i="8" l="1"/>
  <c r="DA55" i="8" s="1"/>
  <c r="DB51" i="8" s="1"/>
  <c r="HW46" i="8"/>
  <c r="DP45" i="8"/>
  <c r="DP47" i="8" s="1"/>
  <c r="DP34" i="8"/>
  <c r="DP33" i="8"/>
  <c r="DQ30" i="8"/>
  <c r="HY55" i="6"/>
  <c r="DO46" i="6"/>
  <c r="DO48" i="6" s="1"/>
  <c r="DO34" i="6"/>
  <c r="DP43" i="8"/>
  <c r="DB60" i="6"/>
  <c r="DB61" i="6" s="1"/>
  <c r="DA67" i="6"/>
  <c r="DA65" i="6"/>
  <c r="DP35" i="8"/>
  <c r="DQ38" i="8" l="1"/>
  <c r="DQ40" i="8" s="1"/>
  <c r="DQ31" i="8"/>
  <c r="DQ35" i="8" s="1"/>
  <c r="HX46" i="8"/>
  <c r="DB52" i="8"/>
  <c r="DB53" i="8" s="1"/>
  <c r="DO54" i="6"/>
  <c r="DO56" i="6" s="1"/>
  <c r="DP33" i="6"/>
  <c r="DO52" i="6"/>
  <c r="DB62" i="6"/>
  <c r="DB63" i="6"/>
  <c r="DC59" i="6" s="1"/>
  <c r="HZ55" i="6"/>
  <c r="DA59" i="8"/>
  <c r="DA57" i="8"/>
  <c r="DA63" i="8" s="1"/>
  <c r="DA65" i="8" s="1"/>
  <c r="DA67" i="8" s="1"/>
  <c r="DB54" i="8" l="1"/>
  <c r="DB55" i="8" s="1"/>
  <c r="DC51" i="8" s="1"/>
  <c r="IA55" i="6"/>
  <c r="DC60" i="6"/>
  <c r="DC61" i="6" s="1"/>
  <c r="DB67" i="6"/>
  <c r="DB65" i="6"/>
  <c r="DP46" i="6"/>
  <c r="DP48" i="6" s="1"/>
  <c r="DP34" i="6"/>
  <c r="DR30" i="8"/>
  <c r="DQ33" i="8"/>
  <c r="DQ34" i="8"/>
  <c r="DQ45" i="8"/>
  <c r="DQ47" i="8" s="1"/>
  <c r="DA68" i="8"/>
  <c r="DA69" i="8" s="1"/>
  <c r="HY46" i="8"/>
  <c r="DQ43" i="8"/>
  <c r="DC62" i="6" l="1"/>
  <c r="DC63" i="6"/>
  <c r="DD59" i="6" s="1"/>
  <c r="DP54" i="6"/>
  <c r="DP56" i="6" s="1"/>
  <c r="DQ33" i="6"/>
  <c r="DC52" i="8"/>
  <c r="DC53" i="8"/>
  <c r="DR31" i="8"/>
  <c r="DR38" i="8"/>
  <c r="DR40" i="8" s="1"/>
  <c r="IB55" i="6"/>
  <c r="HZ46" i="8"/>
  <c r="DP52" i="6"/>
  <c r="DB59" i="8"/>
  <c r="DB57" i="8"/>
  <c r="DB63" i="8" s="1"/>
  <c r="DB65" i="8" s="1"/>
  <c r="DB67" i="8" s="1"/>
  <c r="DR34" i="8" l="1"/>
  <c r="DR33" i="8"/>
  <c r="DR45" i="8"/>
  <c r="DR47" i="8" s="1"/>
  <c r="DS30" i="8"/>
  <c r="DQ46" i="6"/>
  <c r="DQ48" i="6" s="1"/>
  <c r="DQ34" i="6"/>
  <c r="IC55" i="6"/>
  <c r="DR35" i="8"/>
  <c r="DC54" i="8"/>
  <c r="DC55" i="8"/>
  <c r="DD51" i="8" s="1"/>
  <c r="DD60" i="6"/>
  <c r="DD61" i="6"/>
  <c r="DB68" i="8"/>
  <c r="DB69" i="8" s="1"/>
  <c r="IA46" i="8"/>
  <c r="DR43" i="8"/>
  <c r="DC67" i="6"/>
  <c r="DC65" i="6"/>
  <c r="ID55" i="6" l="1"/>
  <c r="DC59" i="8"/>
  <c r="DC57" i="8"/>
  <c r="DC63" i="8" s="1"/>
  <c r="DC65" i="8" s="1"/>
  <c r="DC67" i="8" s="1"/>
  <c r="DQ54" i="6"/>
  <c r="DQ56" i="6" s="1"/>
  <c r="DR33" i="6"/>
  <c r="DD52" i="8"/>
  <c r="DD53" i="8"/>
  <c r="DS31" i="8"/>
  <c r="DS35" i="8" s="1"/>
  <c r="DS38" i="8"/>
  <c r="DS40" i="8" s="1"/>
  <c r="DD62" i="6"/>
  <c r="DD63" i="6" s="1"/>
  <c r="DE59" i="6" s="1"/>
  <c r="IB46" i="8"/>
  <c r="DQ52" i="6"/>
  <c r="DE60" i="6" l="1"/>
  <c r="DE61" i="6"/>
  <c r="DD54" i="8"/>
  <c r="IC46" i="8"/>
  <c r="DS43" i="8"/>
  <c r="DR46" i="6"/>
  <c r="DR48" i="6" s="1"/>
  <c r="DR34" i="6"/>
  <c r="DC68" i="8"/>
  <c r="DC69" i="8" s="1"/>
  <c r="DD67" i="6"/>
  <c r="DD65" i="6"/>
  <c r="DS34" i="8"/>
  <c r="DS45" i="8"/>
  <c r="DS47" i="8" s="1"/>
  <c r="DS33" i="8"/>
  <c r="DT30" i="8"/>
  <c r="IE55" i="6"/>
  <c r="DR52" i="6" l="1"/>
  <c r="DD59" i="8"/>
  <c r="DD57" i="8"/>
  <c r="DD63" i="8" s="1"/>
  <c r="DD65" i="8" s="1"/>
  <c r="DD55" i="8"/>
  <c r="DE51" i="8" s="1"/>
  <c r="IF55" i="6"/>
  <c r="ID46" i="8"/>
  <c r="DE62" i="6"/>
  <c r="DE63" i="6" s="1"/>
  <c r="DF59" i="6" s="1"/>
  <c r="DT38" i="8"/>
  <c r="DT40" i="8" s="1"/>
  <c r="DT31" i="8"/>
  <c r="DT35" i="8" s="1"/>
  <c r="DR54" i="6"/>
  <c r="DR56" i="6" s="1"/>
  <c r="DS33" i="6"/>
  <c r="DF60" i="6" l="1"/>
  <c r="DF61" i="6" s="1"/>
  <c r="DT33" i="8"/>
  <c r="DT45" i="8"/>
  <c r="DT47" i="8" s="1"/>
  <c r="DT34" i="8"/>
  <c r="DU30" i="8"/>
  <c r="IG55" i="6"/>
  <c r="DS46" i="6"/>
  <c r="DS48" i="6" s="1"/>
  <c r="DS34" i="6"/>
  <c r="DT43" i="8"/>
  <c r="DE52" i="8"/>
  <c r="DE53" i="8"/>
  <c r="DE67" i="6"/>
  <c r="DE65" i="6"/>
  <c r="IE46" i="8"/>
  <c r="DD67" i="8"/>
  <c r="DF62" i="6" l="1"/>
  <c r="IF46" i="8"/>
  <c r="IH55" i="6"/>
  <c r="DS54" i="6"/>
  <c r="DS56" i="6" s="1"/>
  <c r="DT33" i="6"/>
  <c r="DU31" i="8"/>
  <c r="DU35" i="8" s="1"/>
  <c r="DU38" i="8"/>
  <c r="DU40" i="8" s="1"/>
  <c r="DE54" i="8"/>
  <c r="DE55" i="8" s="1"/>
  <c r="DF51" i="8" s="1"/>
  <c r="DD68" i="8"/>
  <c r="DD69" i="8" s="1"/>
  <c r="DS52" i="6"/>
  <c r="DU45" i="8" l="1"/>
  <c r="DU47" i="8" s="1"/>
  <c r="DV30" i="8"/>
  <c r="DU34" i="8"/>
  <c r="DU33" i="8"/>
  <c r="II55" i="6"/>
  <c r="DF67" i="6"/>
  <c r="DF65" i="6"/>
  <c r="DU43" i="8"/>
  <c r="IG46" i="8"/>
  <c r="DF52" i="8"/>
  <c r="DF53" i="8" s="1"/>
  <c r="DE59" i="8"/>
  <c r="DE57" i="8"/>
  <c r="DE63" i="8" s="1"/>
  <c r="DE65" i="8" s="1"/>
  <c r="DE67" i="8" s="1"/>
  <c r="DT46" i="6"/>
  <c r="DT48" i="6" s="1"/>
  <c r="DT34" i="6"/>
  <c r="DF63" i="6"/>
  <c r="DG59" i="6" s="1"/>
  <c r="DF54" i="8" l="1"/>
  <c r="DF55" i="8" s="1"/>
  <c r="DG51" i="8" s="1"/>
  <c r="DT52" i="6"/>
  <c r="DE68" i="8"/>
  <c r="DE69" i="8" s="1"/>
  <c r="DV31" i="8"/>
  <c r="DV38" i="8"/>
  <c r="DV40" i="8" s="1"/>
  <c r="DG60" i="6"/>
  <c r="DG61" i="6" s="1"/>
  <c r="IH46" i="8"/>
  <c r="IJ55" i="6"/>
  <c r="DT54" i="6"/>
  <c r="DT56" i="6" s="1"/>
  <c r="DU33" i="6"/>
  <c r="DG62" i="6" l="1"/>
  <c r="DG63" i="6"/>
  <c r="DH59" i="6" s="1"/>
  <c r="DW30" i="8"/>
  <c r="DV34" i="8"/>
  <c r="DV33" i="8"/>
  <c r="DV45" i="8"/>
  <c r="DV47" i="8" s="1"/>
  <c r="IK55" i="6"/>
  <c r="DU46" i="6"/>
  <c r="DU48" i="6" s="1"/>
  <c r="DU34" i="6"/>
  <c r="DV35" i="8"/>
  <c r="DG52" i="8"/>
  <c r="DG53" i="8" s="1"/>
  <c r="II46" i="8"/>
  <c r="DV43" i="8"/>
  <c r="DF59" i="8"/>
  <c r="DF57" i="8"/>
  <c r="DF63" i="8" s="1"/>
  <c r="DF65" i="8" s="1"/>
  <c r="DF67" i="8" s="1"/>
  <c r="DF68" i="8" l="1"/>
  <c r="DF69" i="8" s="1"/>
  <c r="DU54" i="6"/>
  <c r="DU56" i="6" s="1"/>
  <c r="DV33" i="6"/>
  <c r="DH60" i="6"/>
  <c r="DH61" i="6" s="1"/>
  <c r="DG54" i="8"/>
  <c r="DG55" i="8" s="1"/>
  <c r="DH51" i="8" s="1"/>
  <c r="IJ46" i="8"/>
  <c r="IL55" i="6"/>
  <c r="DW31" i="8"/>
  <c r="DW35" i="8" s="1"/>
  <c r="DW38" i="8"/>
  <c r="DW40" i="8" s="1"/>
  <c r="DU52" i="6"/>
  <c r="DG67" i="6"/>
  <c r="DG65" i="6"/>
  <c r="DH62" i="6" l="1"/>
  <c r="DH63" i="6" s="1"/>
  <c r="DI59" i="6" s="1"/>
  <c r="DH52" i="8"/>
  <c r="DH53" i="8"/>
  <c r="IM55" i="6"/>
  <c r="DG59" i="8"/>
  <c r="DG57" i="8"/>
  <c r="DG63" i="8" s="1"/>
  <c r="DG65" i="8" s="1"/>
  <c r="DV46" i="6"/>
  <c r="DV48" i="6" s="1"/>
  <c r="DV34" i="6"/>
  <c r="DW43" i="8"/>
  <c r="DW33" i="8"/>
  <c r="DX30" i="8"/>
  <c r="DW45" i="8"/>
  <c r="DW47" i="8" s="1"/>
  <c r="DW34" i="8"/>
  <c r="IK46" i="8"/>
  <c r="IL46" i="8" l="1"/>
  <c r="DH54" i="8"/>
  <c r="DH55" i="8" s="1"/>
  <c r="DI51" i="8" s="1"/>
  <c r="DV54" i="6"/>
  <c r="DV56" i="6" s="1"/>
  <c r="DW33" i="6"/>
  <c r="DV52" i="6"/>
  <c r="IN55" i="6"/>
  <c r="DI60" i="6"/>
  <c r="DI61" i="6" s="1"/>
  <c r="DX31" i="8"/>
  <c r="DX35" i="8" s="1"/>
  <c r="DX38" i="8"/>
  <c r="DX40" i="8" s="1"/>
  <c r="DG67" i="8"/>
  <c r="DH67" i="6"/>
  <c r="DH65" i="6"/>
  <c r="DI62" i="6" l="1"/>
  <c r="DI52" i="8"/>
  <c r="DI53" i="8"/>
  <c r="DH59" i="8"/>
  <c r="DH57" i="8"/>
  <c r="DH63" i="8" s="1"/>
  <c r="DH65" i="8" s="1"/>
  <c r="DH67" i="8" s="1"/>
  <c r="DG68" i="8"/>
  <c r="DG69" i="8" s="1"/>
  <c r="DX34" i="8"/>
  <c r="DY30" i="8"/>
  <c r="DX33" i="8"/>
  <c r="DX45" i="8"/>
  <c r="DX47" i="8" s="1"/>
  <c r="IO55" i="6"/>
  <c r="DW46" i="6"/>
  <c r="DW48" i="6" s="1"/>
  <c r="DW34" i="6"/>
  <c r="DX43" i="8"/>
  <c r="IM46" i="8"/>
  <c r="DW54" i="6" l="1"/>
  <c r="DW56" i="6" s="1"/>
  <c r="DX33" i="6"/>
  <c r="IN46" i="8"/>
  <c r="DH68" i="8"/>
  <c r="DH69" i="8" s="1"/>
  <c r="DI67" i="6"/>
  <c r="DI65" i="6"/>
  <c r="DI54" i="8"/>
  <c r="DI55" i="8" s="1"/>
  <c r="DJ51" i="8" s="1"/>
  <c r="DW52" i="6"/>
  <c r="DY31" i="8"/>
  <c r="DY35" i="8" s="1"/>
  <c r="DY38" i="8"/>
  <c r="DY40" i="8" s="1"/>
  <c r="IP55" i="6"/>
  <c r="DI63" i="6"/>
  <c r="DJ59" i="6" s="1"/>
  <c r="DJ60" i="6" l="1"/>
  <c r="DJ61" i="6" s="1"/>
  <c r="IO46" i="8"/>
  <c r="DY34" i="8"/>
  <c r="DY33" i="8"/>
  <c r="DY45" i="8"/>
  <c r="DY47" i="8" s="1"/>
  <c r="DZ30" i="8"/>
  <c r="DJ52" i="8"/>
  <c r="DJ53" i="8"/>
  <c r="IQ55" i="6"/>
  <c r="DI59" i="8"/>
  <c r="DI57" i="8"/>
  <c r="DI63" i="8" s="1"/>
  <c r="DI65" i="8" s="1"/>
  <c r="DI67" i="8" s="1"/>
  <c r="DX46" i="6"/>
  <c r="DX48" i="6" s="1"/>
  <c r="DX34" i="6"/>
  <c r="DY43" i="8"/>
  <c r="DJ62" i="6" l="1"/>
  <c r="DX52" i="6"/>
  <c r="DZ31" i="8"/>
  <c r="DZ38" i="8"/>
  <c r="DZ40" i="8" s="1"/>
  <c r="DI68" i="8"/>
  <c r="DI69" i="8" s="1"/>
  <c r="IR55" i="6"/>
  <c r="IP46" i="8"/>
  <c r="DJ54" i="8"/>
  <c r="DJ55" i="8" s="1"/>
  <c r="DK51" i="8" s="1"/>
  <c r="DX54" i="6"/>
  <c r="DX56" i="6" s="1"/>
  <c r="DY33" i="6"/>
  <c r="DK52" i="8" l="1"/>
  <c r="DK53" i="8" s="1"/>
  <c r="DZ43" i="8"/>
  <c r="DY46" i="6"/>
  <c r="DY48" i="6" s="1"/>
  <c r="DY34" i="6"/>
  <c r="IS55" i="6"/>
  <c r="DJ59" i="8"/>
  <c r="DJ57" i="8"/>
  <c r="DJ63" i="8" s="1"/>
  <c r="DJ65" i="8" s="1"/>
  <c r="DJ67" i="8" s="1"/>
  <c r="EA30" i="8"/>
  <c r="DZ33" i="8"/>
  <c r="DZ34" i="8"/>
  <c r="DZ45" i="8"/>
  <c r="DZ47" i="8" s="1"/>
  <c r="DZ35" i="8"/>
  <c r="DJ67" i="6"/>
  <c r="DJ65" i="6"/>
  <c r="IQ46" i="8"/>
  <c r="DJ63" i="6"/>
  <c r="DK59" i="6" s="1"/>
  <c r="DK54" i="8" l="1"/>
  <c r="DK55" i="8"/>
  <c r="DL51" i="8" s="1"/>
  <c r="DJ68" i="8"/>
  <c r="DJ69" i="8" s="1"/>
  <c r="DY52" i="6"/>
  <c r="DY54" i="6"/>
  <c r="DY56" i="6" s="1"/>
  <c r="DZ33" i="6"/>
  <c r="DK60" i="6"/>
  <c r="DK61" i="6" s="1"/>
  <c r="IR46" i="8"/>
  <c r="EA31" i="8"/>
  <c r="EA38" i="8"/>
  <c r="EA40" i="8" s="1"/>
  <c r="IT55" i="6"/>
  <c r="DK62" i="6" l="1"/>
  <c r="DK63" i="6" s="1"/>
  <c r="DL59" i="6" s="1"/>
  <c r="DL52" i="8"/>
  <c r="DL53" i="8" s="1"/>
  <c r="EA43" i="8"/>
  <c r="EB30" i="8"/>
  <c r="EA34" i="8"/>
  <c r="EA45" i="8"/>
  <c r="EA47" i="8" s="1"/>
  <c r="EA33" i="8"/>
  <c r="IU55" i="6"/>
  <c r="DZ46" i="6"/>
  <c r="DZ48" i="6" s="1"/>
  <c r="DZ34" i="6"/>
  <c r="EA35" i="8"/>
  <c r="IS46" i="8"/>
  <c r="DK59" i="8"/>
  <c r="DK57" i="8"/>
  <c r="DK63" i="8" s="1"/>
  <c r="DK65" i="8" s="1"/>
  <c r="DL54" i="8" l="1"/>
  <c r="IT46" i="8"/>
  <c r="DK67" i="8"/>
  <c r="IV55" i="6"/>
  <c r="EB31" i="8"/>
  <c r="EB35" i="8" s="1"/>
  <c r="EB38" i="8"/>
  <c r="EB40" i="8" s="1"/>
  <c r="DL60" i="6"/>
  <c r="DL61" i="6" s="1"/>
  <c r="DZ52" i="6"/>
  <c r="DZ54" i="6"/>
  <c r="DZ56" i="6" s="1"/>
  <c r="EA33" i="6"/>
  <c r="DK67" i="6"/>
  <c r="DK65" i="6"/>
  <c r="DL62" i="6" l="1"/>
  <c r="IU46" i="8"/>
  <c r="EA46" i="6"/>
  <c r="EA48" i="6" s="1"/>
  <c r="EA34" i="6"/>
  <c r="EB43" i="8"/>
  <c r="DL59" i="8"/>
  <c r="DL57" i="8"/>
  <c r="DL63" i="8" s="1"/>
  <c r="DL65" i="8" s="1"/>
  <c r="DL67" i="8" s="1"/>
  <c r="EB33" i="8"/>
  <c r="EC30" i="8"/>
  <c r="EB45" i="8"/>
  <c r="EB47" i="8" s="1"/>
  <c r="EB34" i="8"/>
  <c r="DK68" i="8"/>
  <c r="DK69" i="8" s="1"/>
  <c r="DL55" i="8"/>
  <c r="DM51" i="8" s="1"/>
  <c r="EC38" i="8" l="1"/>
  <c r="EC40" i="8" s="1"/>
  <c r="EC31" i="8"/>
  <c r="EC35" i="8" s="1"/>
  <c r="EA54" i="6"/>
  <c r="EA56" i="6" s="1"/>
  <c r="EB33" i="6"/>
  <c r="IV46" i="8"/>
  <c r="DL68" i="8"/>
  <c r="DL69" i="8" s="1"/>
  <c r="EA52" i="6"/>
  <c r="DL67" i="6"/>
  <c r="DL65" i="6"/>
  <c r="DM52" i="8"/>
  <c r="DM53" i="8" s="1"/>
  <c r="DL63" i="6"/>
  <c r="DM59" i="6" s="1"/>
  <c r="DM54" i="8" l="1"/>
  <c r="DM55" i="8" s="1"/>
  <c r="DN51" i="8" s="1"/>
  <c r="DM60" i="6"/>
  <c r="DM61" i="6" s="1"/>
  <c r="EB46" i="6"/>
  <c r="EB48" i="6" s="1"/>
  <c r="EB34" i="6"/>
  <c r="EC45" i="8"/>
  <c r="EC47" i="8" s="1"/>
  <c r="EC34" i="8"/>
  <c r="EC33" i="8"/>
  <c r="ED30" i="8"/>
  <c r="EC43" i="8"/>
  <c r="DM62" i="6" l="1"/>
  <c r="ED38" i="8"/>
  <c r="ED40" i="8" s="1"/>
  <c r="ED31" i="8"/>
  <c r="ED35" i="8" s="1"/>
  <c r="EB54" i="6"/>
  <c r="EB56" i="6" s="1"/>
  <c r="EC33" i="6"/>
  <c r="EB52" i="6"/>
  <c r="DN52" i="8"/>
  <c r="DN53" i="8" s="1"/>
  <c r="DM59" i="8"/>
  <c r="DM57" i="8"/>
  <c r="DM63" i="8" s="1"/>
  <c r="DM65" i="8" s="1"/>
  <c r="DM67" i="8" l="1"/>
  <c r="DN54" i="8"/>
  <c r="EC46" i="6"/>
  <c r="EC48" i="6" s="1"/>
  <c r="EC34" i="6"/>
  <c r="DM68" i="8"/>
  <c r="DM69" i="8" s="1"/>
  <c r="ED43" i="8"/>
  <c r="DM67" i="6"/>
  <c r="DM65" i="6"/>
  <c r="ED34" i="8"/>
  <c r="EE30" i="8"/>
  <c r="ED45" i="8"/>
  <c r="ED47" i="8" s="1"/>
  <c r="ED33" i="8"/>
  <c r="DM63" i="6"/>
  <c r="DN59" i="6" s="1"/>
  <c r="EC52" i="6" l="1"/>
  <c r="EE31" i="8"/>
  <c r="EE38" i="8"/>
  <c r="EE40" i="8" s="1"/>
  <c r="DN60" i="6"/>
  <c r="DN61" i="6" s="1"/>
  <c r="DN59" i="8"/>
  <c r="DN57" i="8"/>
  <c r="DN63" i="8" s="1"/>
  <c r="DN65" i="8" s="1"/>
  <c r="DN67" i="8" s="1"/>
  <c r="EC54" i="6"/>
  <c r="EC56" i="6" s="1"/>
  <c r="ED33" i="6"/>
  <c r="DN55" i="8"/>
  <c r="DO51" i="8" s="1"/>
  <c r="DN62" i="6" l="1"/>
  <c r="EF30" i="8"/>
  <c r="EE45" i="8"/>
  <c r="EE47" i="8" s="1"/>
  <c r="EE33" i="8"/>
  <c r="EE34" i="8"/>
  <c r="DO52" i="8"/>
  <c r="DO53" i="8" s="1"/>
  <c r="DN68" i="8"/>
  <c r="DN69" i="8" s="1"/>
  <c r="EE35" i="8"/>
  <c r="ED46" i="6"/>
  <c r="ED48" i="6" s="1"/>
  <c r="ED34" i="6"/>
  <c r="EE43" i="8"/>
  <c r="DO54" i="8" l="1"/>
  <c r="ED54" i="6"/>
  <c r="ED56" i="6" s="1"/>
  <c r="EE33" i="6"/>
  <c r="DN67" i="6"/>
  <c r="DN65" i="6"/>
  <c r="EF31" i="8"/>
  <c r="EF38" i="8"/>
  <c r="EF40" i="8" s="1"/>
  <c r="ED52" i="6"/>
  <c r="DN63" i="6"/>
  <c r="DO59" i="6" s="1"/>
  <c r="EF34" i="8" l="1"/>
  <c r="EG30" i="8"/>
  <c r="EF33" i="8"/>
  <c r="EF45" i="8"/>
  <c r="EF47" i="8" s="1"/>
  <c r="DO59" i="8"/>
  <c r="DO57" i="8"/>
  <c r="DO63" i="8" s="1"/>
  <c r="DO65" i="8" s="1"/>
  <c r="DO67" i="8" s="1"/>
  <c r="EF43" i="8"/>
  <c r="EE46" i="6"/>
  <c r="EE48" i="6" s="1"/>
  <c r="EE34" i="6"/>
  <c r="DO60" i="6"/>
  <c r="DO61" i="6"/>
  <c r="EF35" i="8"/>
  <c r="DO55" i="8"/>
  <c r="DP51" i="8" s="1"/>
  <c r="EE54" i="6" l="1"/>
  <c r="EE56" i="6" s="1"/>
  <c r="EF33" i="6"/>
  <c r="EE52" i="6"/>
  <c r="DO62" i="6"/>
  <c r="DO63" i="6" s="1"/>
  <c r="DP59" i="6" s="1"/>
  <c r="DO68" i="8"/>
  <c r="DO69" i="8" s="1"/>
  <c r="EG31" i="8"/>
  <c r="EG35" i="8" s="1"/>
  <c r="EG38" i="8"/>
  <c r="EG40" i="8" s="1"/>
  <c r="DP52" i="8"/>
  <c r="DP53" i="8" s="1"/>
  <c r="DP54" i="8" l="1"/>
  <c r="DP55" i="8" s="1"/>
  <c r="DQ51" i="8" s="1"/>
  <c r="EG43" i="8"/>
  <c r="EG34" i="8"/>
  <c r="EG45" i="8"/>
  <c r="EG47" i="8" s="1"/>
  <c r="EG33" i="8"/>
  <c r="EH30" i="8"/>
  <c r="DO67" i="6"/>
  <c r="DO65" i="6"/>
  <c r="EF46" i="6"/>
  <c r="EF48" i="6" s="1"/>
  <c r="EF34" i="6"/>
  <c r="DP60" i="6"/>
  <c r="DP61" i="6"/>
  <c r="EF54" i="6" l="1"/>
  <c r="EF56" i="6" s="1"/>
  <c r="EG33" i="6"/>
  <c r="EH31" i="8"/>
  <c r="EH38" i="8"/>
  <c r="EH40" i="8" s="1"/>
  <c r="DQ52" i="8"/>
  <c r="DQ53" i="8"/>
  <c r="DP62" i="6"/>
  <c r="EF52" i="6"/>
  <c r="DP59" i="8"/>
  <c r="DP57" i="8"/>
  <c r="DP63" i="8" s="1"/>
  <c r="DP65" i="8" s="1"/>
  <c r="DP67" i="8" s="1"/>
  <c r="EH34" i="8" l="1"/>
  <c r="EI30" i="8"/>
  <c r="EH45" i="8"/>
  <c r="EH47" i="8" s="1"/>
  <c r="EH33" i="8"/>
  <c r="DP67" i="6"/>
  <c r="DP65" i="6"/>
  <c r="EH35" i="8"/>
  <c r="DQ55" i="8"/>
  <c r="DR51" i="8" s="1"/>
  <c r="DQ54" i="8"/>
  <c r="DP68" i="8"/>
  <c r="DP69" i="8" s="1"/>
  <c r="EG46" i="6"/>
  <c r="EG48" i="6" s="1"/>
  <c r="EG34" i="6"/>
  <c r="DP63" i="6"/>
  <c r="DQ59" i="6" s="1"/>
  <c r="EH43" i="8"/>
  <c r="EG52" i="6" l="1"/>
  <c r="EI31" i="8"/>
  <c r="EI35" i="8" s="1"/>
  <c r="EI38" i="8"/>
  <c r="EI40" i="8" s="1"/>
  <c r="DR52" i="8"/>
  <c r="DR53" i="8" s="1"/>
  <c r="DQ60" i="6"/>
  <c r="DQ61" i="6"/>
  <c r="EG54" i="6"/>
  <c r="EG56" i="6" s="1"/>
  <c r="EH33" i="6"/>
  <c r="DQ59" i="8"/>
  <c r="DQ57" i="8"/>
  <c r="DQ63" i="8" s="1"/>
  <c r="DQ65" i="8" s="1"/>
  <c r="DQ67" i="8" s="1"/>
  <c r="DR54" i="8" l="1"/>
  <c r="DR55" i="8" s="1"/>
  <c r="DS51" i="8" s="1"/>
  <c r="DQ68" i="8"/>
  <c r="DQ69" i="8" s="1"/>
  <c r="DQ62" i="6"/>
  <c r="DQ63" i="6" s="1"/>
  <c r="DR59" i="6" s="1"/>
  <c r="EJ30" i="8"/>
  <c r="EI34" i="8"/>
  <c r="EI45" i="8"/>
  <c r="EI47" i="8" s="1"/>
  <c r="EI33" i="8"/>
  <c r="EH46" i="6"/>
  <c r="EH48" i="6" s="1"/>
  <c r="EH34" i="6"/>
  <c r="EI43" i="8"/>
  <c r="EH52" i="6" l="1"/>
  <c r="EJ31" i="8"/>
  <c r="EJ38" i="8"/>
  <c r="EJ40" i="8" s="1"/>
  <c r="DR60" i="6"/>
  <c r="DR61" i="6" s="1"/>
  <c r="DS52" i="8"/>
  <c r="DS53" i="8"/>
  <c r="EH54" i="6"/>
  <c r="EH56" i="6" s="1"/>
  <c r="EI33" i="6"/>
  <c r="DQ67" i="6"/>
  <c r="DQ65" i="6"/>
  <c r="DR59" i="8"/>
  <c r="DR57" i="8"/>
  <c r="DR63" i="8" s="1"/>
  <c r="DR65" i="8" s="1"/>
  <c r="DR62" i="6" l="1"/>
  <c r="EK30" i="8"/>
  <c r="EJ33" i="8"/>
  <c r="EJ45" i="8"/>
  <c r="EJ47" i="8" s="1"/>
  <c r="EJ34" i="8"/>
  <c r="DS54" i="8"/>
  <c r="DS55" i="8" s="1"/>
  <c r="DT51" i="8" s="1"/>
  <c r="EJ35" i="8"/>
  <c r="DR67" i="8"/>
  <c r="EI46" i="6"/>
  <c r="EI48" i="6" s="1"/>
  <c r="EI34" i="6"/>
  <c r="EJ43" i="8"/>
  <c r="EI54" i="6" l="1"/>
  <c r="EI56" i="6" s="1"/>
  <c r="EJ33" i="6"/>
  <c r="DT52" i="8"/>
  <c r="DT53" i="8"/>
  <c r="EI52" i="6"/>
  <c r="DS59" i="8"/>
  <c r="DS57" i="8"/>
  <c r="DS63" i="8" s="1"/>
  <c r="DS65" i="8" s="1"/>
  <c r="EK31" i="8"/>
  <c r="EK38" i="8"/>
  <c r="EK40" i="8" s="1"/>
  <c r="DR68" i="8"/>
  <c r="DR69" i="8" s="1"/>
  <c r="DR67" i="6"/>
  <c r="DR65" i="6"/>
  <c r="DR63" i="6"/>
  <c r="DS59" i="6" s="1"/>
  <c r="EK43" i="8" l="1"/>
  <c r="DT54" i="8"/>
  <c r="EK33" i="8"/>
  <c r="EK45" i="8"/>
  <c r="EK47" i="8" s="1"/>
  <c r="EK34" i="8"/>
  <c r="EL30" i="8"/>
  <c r="DS60" i="6"/>
  <c r="DS61" i="6"/>
  <c r="EK35" i="8"/>
  <c r="EJ46" i="6"/>
  <c r="EJ48" i="6" s="1"/>
  <c r="EJ34" i="6"/>
  <c r="DS67" i="8"/>
  <c r="DS68" i="8" l="1"/>
  <c r="DS69" i="8" s="1"/>
  <c r="DS62" i="6"/>
  <c r="DS63" i="6"/>
  <c r="DT59" i="6" s="1"/>
  <c r="EJ54" i="6"/>
  <c r="EJ56" i="6" s="1"/>
  <c r="EK33" i="6"/>
  <c r="EJ52" i="6"/>
  <c r="EL38" i="8"/>
  <c r="EL40" i="8" s="1"/>
  <c r="EL31" i="8"/>
  <c r="DT59" i="8"/>
  <c r="DT57" i="8"/>
  <c r="DT63" i="8" s="1"/>
  <c r="DT65" i="8" s="1"/>
  <c r="DT67" i="8" s="1"/>
  <c r="DT55" i="8"/>
  <c r="DU51" i="8" s="1"/>
  <c r="EM30" i="8" l="1"/>
  <c r="EL45" i="8"/>
  <c r="EL47" i="8" s="1"/>
  <c r="EL33" i="8"/>
  <c r="EL34" i="8"/>
  <c r="DT60" i="6"/>
  <c r="DT61" i="6" s="1"/>
  <c r="DU52" i="8"/>
  <c r="DU53" i="8"/>
  <c r="EL35" i="8"/>
  <c r="DS67" i="6"/>
  <c r="DS65" i="6"/>
  <c r="DT68" i="8"/>
  <c r="DT69" i="8" s="1"/>
  <c r="EL43" i="8"/>
  <c r="EK46" i="6"/>
  <c r="EK48" i="6" s="1"/>
  <c r="EK34" i="6"/>
  <c r="DT62" i="6" l="1"/>
  <c r="DT63" i="6"/>
  <c r="DU59" i="6" s="1"/>
  <c r="DU54" i="8"/>
  <c r="EK54" i="6"/>
  <c r="EK56" i="6" s="1"/>
  <c r="EL33" i="6"/>
  <c r="EK52" i="6"/>
  <c r="EM38" i="8"/>
  <c r="EM40" i="8" s="1"/>
  <c r="EM31" i="8"/>
  <c r="EM35" i="8" s="1"/>
  <c r="EM43" i="8" l="1"/>
  <c r="DU59" i="8"/>
  <c r="DU57" i="8"/>
  <c r="DU63" i="8" s="1"/>
  <c r="DU65" i="8" s="1"/>
  <c r="DU67" i="8" s="1"/>
  <c r="DU55" i="8"/>
  <c r="DV51" i="8" s="1"/>
  <c r="EL46" i="6"/>
  <c r="EL48" i="6" s="1"/>
  <c r="EL34" i="6"/>
  <c r="DU60" i="6"/>
  <c r="DU61" i="6" s="1"/>
  <c r="EM45" i="8"/>
  <c r="EM47" i="8" s="1"/>
  <c r="EM34" i="8"/>
  <c r="EM33" i="8"/>
  <c r="EN30" i="8"/>
  <c r="DT67" i="6"/>
  <c r="DT65" i="6"/>
  <c r="EN38" i="8" l="1"/>
  <c r="EN40" i="8" s="1"/>
  <c r="EN31" i="8"/>
  <c r="DU62" i="6"/>
  <c r="DV52" i="8"/>
  <c r="DV53" i="8"/>
  <c r="EL54" i="6"/>
  <c r="EL56" i="6" s="1"/>
  <c r="EM33" i="6"/>
  <c r="DU68" i="8"/>
  <c r="DU69" i="8" s="1"/>
  <c r="EL52" i="6"/>
  <c r="DU67" i="6" l="1"/>
  <c r="DU65" i="6"/>
  <c r="DV54" i="8"/>
  <c r="EN33" i="8"/>
  <c r="EN34" i="8"/>
  <c r="EO30" i="8"/>
  <c r="EN45" i="8"/>
  <c r="EN47" i="8" s="1"/>
  <c r="EN35" i="8"/>
  <c r="EM46" i="6"/>
  <c r="EM48" i="6" s="1"/>
  <c r="EM34" i="6"/>
  <c r="DU63" i="6"/>
  <c r="DV59" i="6" s="1"/>
  <c r="EN43" i="8"/>
  <c r="EM54" i="6" l="1"/>
  <c r="EM56" i="6" s="1"/>
  <c r="EN33" i="6"/>
  <c r="DV59" i="8"/>
  <c r="DV57" i="8"/>
  <c r="DV63" i="8" s="1"/>
  <c r="DV65" i="8" s="1"/>
  <c r="DV67" i="8" s="1"/>
  <c r="EM52" i="6"/>
  <c r="EO38" i="8"/>
  <c r="EO40" i="8" s="1"/>
  <c r="EO31" i="8"/>
  <c r="EO35" i="8" s="1"/>
  <c r="DV55" i="8"/>
  <c r="DW51" i="8" s="1"/>
  <c r="DV60" i="6"/>
  <c r="DV61" i="6" s="1"/>
  <c r="DV68" i="8" l="1"/>
  <c r="DV69" i="8" s="1"/>
  <c r="EN46" i="6"/>
  <c r="EN48" i="6" s="1"/>
  <c r="EN34" i="6"/>
  <c r="EO43" i="8"/>
  <c r="DW52" i="8"/>
  <c r="DW53" i="8" s="1"/>
  <c r="DV62" i="6"/>
  <c r="DV63" i="6" s="1"/>
  <c r="DW59" i="6" s="1"/>
  <c r="EO34" i="8"/>
  <c r="EP30" i="8"/>
  <c r="EO33" i="8"/>
  <c r="EO45" i="8"/>
  <c r="EO47" i="8" s="1"/>
  <c r="DW60" i="6" l="1"/>
  <c r="DW61" i="6"/>
  <c r="DW54" i="8"/>
  <c r="DW55" i="8" s="1"/>
  <c r="DX51" i="8" s="1"/>
  <c r="EN52" i="6"/>
  <c r="EP38" i="8"/>
  <c r="EP40" i="8" s="1"/>
  <c r="EP31" i="8"/>
  <c r="DV67" i="6"/>
  <c r="DV65" i="6"/>
  <c r="EN54" i="6"/>
  <c r="EN56" i="6" s="1"/>
  <c r="EO33" i="6"/>
  <c r="DX52" i="8" l="1"/>
  <c r="DX53" i="8"/>
  <c r="EP34" i="8"/>
  <c r="EP45" i="8"/>
  <c r="EP47" i="8" s="1"/>
  <c r="EQ30" i="8"/>
  <c r="EP33" i="8"/>
  <c r="DW62" i="6"/>
  <c r="EP43" i="8"/>
  <c r="DW59" i="8"/>
  <c r="DW57" i="8"/>
  <c r="DW63" i="8" s="1"/>
  <c r="DW65" i="8" s="1"/>
  <c r="DW67" i="8" s="1"/>
  <c r="EO46" i="6"/>
  <c r="EO48" i="6" s="1"/>
  <c r="EO34" i="6"/>
  <c r="EP35" i="8"/>
  <c r="EO52" i="6" l="1"/>
  <c r="DW67" i="6"/>
  <c r="DW65" i="6"/>
  <c r="EQ31" i="8"/>
  <c r="EQ38" i="8"/>
  <c r="EQ40" i="8" s="1"/>
  <c r="DX54" i="8"/>
  <c r="DX55" i="8" s="1"/>
  <c r="DY51" i="8" s="1"/>
  <c r="DW68" i="8"/>
  <c r="DW69" i="8" s="1"/>
  <c r="EO54" i="6"/>
  <c r="EO56" i="6" s="1"/>
  <c r="EP33" i="6"/>
  <c r="DW63" i="6"/>
  <c r="DX59" i="6" s="1"/>
  <c r="DY52" i="8" l="1"/>
  <c r="DY53" i="8" s="1"/>
  <c r="DX60" i="6"/>
  <c r="DX61" i="6" s="1"/>
  <c r="EP46" i="6"/>
  <c r="EP48" i="6" s="1"/>
  <c r="EP34" i="6"/>
  <c r="EQ33" i="8"/>
  <c r="EQ45" i="8"/>
  <c r="EQ47" i="8" s="1"/>
  <c r="EQ34" i="8"/>
  <c r="ER30" i="8"/>
  <c r="DX59" i="8"/>
  <c r="DX57" i="8"/>
  <c r="DX63" i="8" s="1"/>
  <c r="DX65" i="8" s="1"/>
  <c r="EQ35" i="8"/>
  <c r="EQ43" i="8"/>
  <c r="DX62" i="6" l="1"/>
  <c r="DX63" i="6" s="1"/>
  <c r="DY59" i="6" s="1"/>
  <c r="DY54" i="8"/>
  <c r="ER31" i="8"/>
  <c r="ER35" i="8" s="1"/>
  <c r="ER38" i="8"/>
  <c r="ER40" i="8" s="1"/>
  <c r="EP54" i="6"/>
  <c r="EP56" i="6" s="1"/>
  <c r="EQ33" i="6"/>
  <c r="DX67" i="8"/>
  <c r="EP52" i="6"/>
  <c r="DY60" i="6" l="1"/>
  <c r="DY61" i="6"/>
  <c r="DY59" i="8"/>
  <c r="DY57" i="8"/>
  <c r="DY63" i="8" s="1"/>
  <c r="DY65" i="8" s="1"/>
  <c r="DY67" i="8" s="1"/>
  <c r="ER43" i="8"/>
  <c r="DY55" i="8"/>
  <c r="DZ51" i="8" s="1"/>
  <c r="EQ46" i="6"/>
  <c r="EQ48" i="6" s="1"/>
  <c r="EQ34" i="6"/>
  <c r="DX68" i="8"/>
  <c r="DX69" i="8" s="1"/>
  <c r="ES30" i="8"/>
  <c r="ER34" i="8"/>
  <c r="ER45" i="8"/>
  <c r="ER47" i="8" s="1"/>
  <c r="ER33" i="8"/>
  <c r="DX67" i="6"/>
  <c r="DX65" i="6"/>
  <c r="EQ54" i="6" l="1"/>
  <c r="EQ56" i="6" s="1"/>
  <c r="ER33" i="6"/>
  <c r="EQ52" i="6"/>
  <c r="DY62" i="6"/>
  <c r="DY68" i="8"/>
  <c r="DY69" i="8" s="1"/>
  <c r="ES38" i="8"/>
  <c r="ES40" i="8" s="1"/>
  <c r="ES31" i="8"/>
  <c r="ES35" i="8" s="1"/>
  <c r="DZ52" i="8"/>
  <c r="DZ53" i="8" s="1"/>
  <c r="DZ54" i="8" l="1"/>
  <c r="DY67" i="6"/>
  <c r="DY65" i="6"/>
  <c r="DY63" i="6"/>
  <c r="DZ59" i="6" s="1"/>
  <c r="ER46" i="6"/>
  <c r="ER48" i="6" s="1"/>
  <c r="ER34" i="6"/>
  <c r="ES43" i="8"/>
  <c r="ET30" i="8"/>
  <c r="ES45" i="8"/>
  <c r="ES47" i="8" s="1"/>
  <c r="ES33" i="8"/>
  <c r="ES34" i="8"/>
  <c r="ET31" i="8" l="1"/>
  <c r="ET35" i="8" s="1"/>
  <c r="ET38" i="8"/>
  <c r="ET40" i="8" s="1"/>
  <c r="ER54" i="6"/>
  <c r="ER56" i="6" s="1"/>
  <c r="ES33" i="6"/>
  <c r="ER52" i="6"/>
  <c r="DZ59" i="8"/>
  <c r="DZ57" i="8"/>
  <c r="DZ63" i="8" s="1"/>
  <c r="DZ65" i="8" s="1"/>
  <c r="DZ67" i="8" s="1"/>
  <c r="DZ60" i="6"/>
  <c r="DZ61" i="6" s="1"/>
  <c r="DZ55" i="8"/>
  <c r="EA51" i="8" s="1"/>
  <c r="DZ68" i="8" l="1"/>
  <c r="DZ69" i="8" s="1"/>
  <c r="ET43" i="8"/>
  <c r="ET57" i="8" s="1"/>
  <c r="ET63" i="8" s="1"/>
  <c r="ET65" i="8" s="1"/>
  <c r="DZ62" i="6"/>
  <c r="DZ63" i="6" s="1"/>
  <c r="EA59" i="6" s="1"/>
  <c r="EA52" i="8"/>
  <c r="EA53" i="8" s="1"/>
  <c r="ES46" i="6"/>
  <c r="ES48" i="6" s="1"/>
  <c r="ES34" i="6"/>
  <c r="EU30" i="8"/>
  <c r="ET33" i="8"/>
  <c r="ET45" i="8"/>
  <c r="ET47" i="8" s="1"/>
  <c r="ET34" i="8"/>
  <c r="EA54" i="8" l="1"/>
  <c r="ES52" i="6"/>
  <c r="EU38" i="8"/>
  <c r="EU40" i="8" s="1"/>
  <c r="EU31" i="8"/>
  <c r="EU35" i="8" s="1"/>
  <c r="EA60" i="6"/>
  <c r="EA61" i="6" s="1"/>
  <c r="ES54" i="6"/>
  <c r="ES56" i="6" s="1"/>
  <c r="ET33" i="6"/>
  <c r="DZ67" i="6"/>
  <c r="DZ65" i="6"/>
  <c r="EA62" i="6" l="1"/>
  <c r="EA63" i="6"/>
  <c r="EB59" i="6" s="1"/>
  <c r="EU43" i="8"/>
  <c r="EU57" i="8" s="1"/>
  <c r="EU63" i="8" s="1"/>
  <c r="EU65" i="8" s="1"/>
  <c r="EA59" i="8"/>
  <c r="EA57" i="8"/>
  <c r="EA63" i="8" s="1"/>
  <c r="EA65" i="8" s="1"/>
  <c r="EA67" i="8" s="1"/>
  <c r="EA55" i="8"/>
  <c r="EB51" i="8" s="1"/>
  <c r="ET46" i="6"/>
  <c r="ET48" i="6" s="1"/>
  <c r="ET34" i="6"/>
  <c r="EU34" i="8"/>
  <c r="EU33" i="8"/>
  <c r="EV30" i="8"/>
  <c r="EU45" i="8"/>
  <c r="EU47" i="8" s="1"/>
  <c r="EA68" i="8" l="1"/>
  <c r="EA69" i="8" s="1"/>
  <c r="ET52" i="6"/>
  <c r="EB52" i="8"/>
  <c r="EB53" i="8"/>
  <c r="EB60" i="6"/>
  <c r="EB61" i="6"/>
  <c r="ET54" i="6"/>
  <c r="ET56" i="6" s="1"/>
  <c r="EU33" i="6"/>
  <c r="EV31" i="8"/>
  <c r="EV35" i="8" s="1"/>
  <c r="EV38" i="8"/>
  <c r="EV40" i="8" s="1"/>
  <c r="EA67" i="6"/>
  <c r="EA65" i="6"/>
  <c r="EU46" i="6" l="1"/>
  <c r="EU48" i="6" s="1"/>
  <c r="EU34" i="6"/>
  <c r="EB54" i="8"/>
  <c r="EV43" i="8"/>
  <c r="EV57" i="8" s="1"/>
  <c r="EV63" i="8" s="1"/>
  <c r="EV65" i="8" s="1"/>
  <c r="EB62" i="6"/>
  <c r="EV34" i="8"/>
  <c r="EV33" i="8"/>
  <c r="EV45" i="8"/>
  <c r="EV47" i="8" s="1"/>
  <c r="EW30" i="8"/>
  <c r="EB59" i="8" l="1"/>
  <c r="EB57" i="8"/>
  <c r="EB63" i="8" s="1"/>
  <c r="EB65" i="8" s="1"/>
  <c r="EB67" i="8" s="1"/>
  <c r="EW38" i="8"/>
  <c r="EW40" i="8" s="1"/>
  <c r="EW31" i="8"/>
  <c r="EW35" i="8" s="1"/>
  <c r="EB67" i="6"/>
  <c r="EB65" i="6"/>
  <c r="EU54" i="6"/>
  <c r="EU56" i="6" s="1"/>
  <c r="EV33" i="6"/>
  <c r="EB55" i="8"/>
  <c r="EC51" i="8" s="1"/>
  <c r="EB63" i="6"/>
  <c r="EC59" i="6" s="1"/>
  <c r="EU52" i="6"/>
  <c r="EU65" i="6" s="1"/>
  <c r="EC52" i="8" l="1"/>
  <c r="EC53" i="8" s="1"/>
  <c r="EW43" i="8"/>
  <c r="EW57" i="8" s="1"/>
  <c r="EW63" i="8" s="1"/>
  <c r="EW65" i="8" s="1"/>
  <c r="EB68" i="8"/>
  <c r="EB69" i="8" s="1"/>
  <c r="EC60" i="6"/>
  <c r="EC61" i="6"/>
  <c r="EV46" i="6"/>
  <c r="EV48" i="6" s="1"/>
  <c r="EV34" i="6"/>
  <c r="EX30" i="8"/>
  <c r="EW33" i="8"/>
  <c r="EW45" i="8"/>
  <c r="EW47" i="8" s="1"/>
  <c r="EW34" i="8"/>
  <c r="EC54" i="8" l="1"/>
  <c r="EC55" i="8" s="1"/>
  <c r="ED51" i="8" s="1"/>
  <c r="EV54" i="6"/>
  <c r="EV56" i="6" s="1"/>
  <c r="EW33" i="6"/>
  <c r="EV52" i="6"/>
  <c r="EV65" i="6" s="1"/>
  <c r="EC62" i="6"/>
  <c r="EX31" i="8"/>
  <c r="EX35" i="8" s="1"/>
  <c r="EX38" i="8"/>
  <c r="EX40" i="8" s="1"/>
  <c r="ED52" i="8" l="1"/>
  <c r="ED53" i="8" s="1"/>
  <c r="EC67" i="6"/>
  <c r="EC65" i="6"/>
  <c r="EX45" i="8"/>
  <c r="EX47" i="8" s="1"/>
  <c r="EX34" i="8"/>
  <c r="EY30" i="8"/>
  <c r="EX33" i="8"/>
  <c r="EC59" i="8"/>
  <c r="EC57" i="8"/>
  <c r="EC63" i="8" s="1"/>
  <c r="EC65" i="8" s="1"/>
  <c r="EX43" i="8"/>
  <c r="EX57" i="8" s="1"/>
  <c r="EX63" i="8" s="1"/>
  <c r="EX65" i="8" s="1"/>
  <c r="EC63" i="6"/>
  <c r="ED59" i="6" s="1"/>
  <c r="EW46" i="6"/>
  <c r="EW48" i="6" s="1"/>
  <c r="EW34" i="6"/>
  <c r="EC67" i="8" l="1"/>
  <c r="EC68" i="8"/>
  <c r="EC69" i="8" s="1"/>
  <c r="ED54" i="8"/>
  <c r="EW52" i="6"/>
  <c r="EW65" i="6" s="1"/>
  <c r="ED60" i="6"/>
  <c r="ED61" i="6" s="1"/>
  <c r="EY38" i="8"/>
  <c r="EY40" i="8" s="1"/>
  <c r="EY31" i="8"/>
  <c r="EW54" i="6"/>
  <c r="EW56" i="6" s="1"/>
  <c r="EX33" i="6"/>
  <c r="ED62" i="6" l="1"/>
  <c r="EY43" i="8"/>
  <c r="EY57" i="8" s="1"/>
  <c r="EY63" i="8" s="1"/>
  <c r="EY65" i="8" s="1"/>
  <c r="EZ30" i="8"/>
  <c r="EY45" i="8"/>
  <c r="EY47" i="8" s="1"/>
  <c r="EY33" i="8"/>
  <c r="EY34" i="8"/>
  <c r="ED59" i="8"/>
  <c r="ED57" i="8"/>
  <c r="ED63" i="8" s="1"/>
  <c r="ED65" i="8" s="1"/>
  <c r="ED67" i="8" s="1"/>
  <c r="EX46" i="6"/>
  <c r="EX48" i="6" s="1"/>
  <c r="EX34" i="6"/>
  <c r="EY35" i="8"/>
  <c r="ED55" i="8"/>
  <c r="EE51" i="8" s="1"/>
  <c r="EE52" i="8" l="1"/>
  <c r="EE53" i="8"/>
  <c r="ED68" i="8"/>
  <c r="ED69" i="8" s="1"/>
  <c r="EZ31" i="8"/>
  <c r="EZ38" i="8"/>
  <c r="EZ40" i="8" s="1"/>
  <c r="EX54" i="6"/>
  <c r="EX56" i="6" s="1"/>
  <c r="EY33" i="6"/>
  <c r="ED67" i="6"/>
  <c r="ED65" i="6"/>
  <c r="EX52" i="6"/>
  <c r="EX65" i="6" s="1"/>
  <c r="ED63" i="6"/>
  <c r="EE59" i="6" s="1"/>
  <c r="EE60" i="6" l="1"/>
  <c r="EE61" i="6"/>
  <c r="EZ43" i="8"/>
  <c r="EZ57" i="8" s="1"/>
  <c r="EZ63" i="8" s="1"/>
  <c r="EZ65" i="8" s="1"/>
  <c r="EZ33" i="8"/>
  <c r="EZ45" i="8"/>
  <c r="EZ47" i="8" s="1"/>
  <c r="EZ34" i="8"/>
  <c r="FA30" i="8"/>
  <c r="EE54" i="8"/>
  <c r="EY46" i="6"/>
  <c r="EY48" i="6" s="1"/>
  <c r="EY34" i="6"/>
  <c r="EZ35" i="8"/>
  <c r="EE59" i="8" l="1"/>
  <c r="EE57" i="8"/>
  <c r="EE63" i="8" s="1"/>
  <c r="EE65" i="8" s="1"/>
  <c r="EE67" i="8" s="1"/>
  <c r="EY54" i="6"/>
  <c r="EY56" i="6" s="1"/>
  <c r="EZ33" i="6"/>
  <c r="FA38" i="8"/>
  <c r="FA40" i="8" s="1"/>
  <c r="FA31" i="8"/>
  <c r="EE62" i="6"/>
  <c r="EE63" i="6"/>
  <c r="EF59" i="6" s="1"/>
  <c r="EE55" i="8"/>
  <c r="EF51" i="8" s="1"/>
  <c r="EY52" i="6"/>
  <c r="EY65" i="6" s="1"/>
  <c r="FA33" i="8" l="1"/>
  <c r="FB30" i="8"/>
  <c r="FA34" i="8"/>
  <c r="FA45" i="8"/>
  <c r="FA47" i="8" s="1"/>
  <c r="FA43" i="8"/>
  <c r="FA57" i="8" s="1"/>
  <c r="FA63" i="8" s="1"/>
  <c r="FA65" i="8" s="1"/>
  <c r="EF60" i="6"/>
  <c r="EF61" i="6"/>
  <c r="FA35" i="8"/>
  <c r="EF52" i="8"/>
  <c r="EF53" i="8" s="1"/>
  <c r="EE68" i="8"/>
  <c r="EE69" i="8" s="1"/>
  <c r="EE67" i="6"/>
  <c r="EE65" i="6"/>
  <c r="EZ46" i="6"/>
  <c r="EZ48" i="6" s="1"/>
  <c r="EZ34" i="6"/>
  <c r="EF54" i="8" l="1"/>
  <c r="EZ54" i="6"/>
  <c r="EZ56" i="6" s="1"/>
  <c r="FA33" i="6"/>
  <c r="EZ52" i="6"/>
  <c r="EZ65" i="6" s="1"/>
  <c r="EF62" i="6"/>
  <c r="FB38" i="8"/>
  <c r="FB40" i="8" s="1"/>
  <c r="FB31" i="8"/>
  <c r="FB34" i="8" l="1"/>
  <c r="FC30" i="8"/>
  <c r="FB33" i="8"/>
  <c r="FB45" i="8"/>
  <c r="FB47" i="8" s="1"/>
  <c r="FB43" i="8"/>
  <c r="FB57" i="8" s="1"/>
  <c r="FB63" i="8" s="1"/>
  <c r="FB65" i="8" s="1"/>
  <c r="EF67" i="6"/>
  <c r="EF65" i="6"/>
  <c r="EF59" i="8"/>
  <c r="EF57" i="8"/>
  <c r="EF63" i="8" s="1"/>
  <c r="EF65" i="8" s="1"/>
  <c r="FB35" i="8"/>
  <c r="EF63" i="6"/>
  <c r="EG59" i="6" s="1"/>
  <c r="FA46" i="6"/>
  <c r="FA48" i="6" s="1"/>
  <c r="FA34" i="6"/>
  <c r="EF55" i="8"/>
  <c r="EG51" i="8" s="1"/>
  <c r="EF67" i="8" l="1"/>
  <c r="FA54" i="6"/>
  <c r="FA56" i="6" s="1"/>
  <c r="FB33" i="6"/>
  <c r="EF68" i="8"/>
  <c r="EF69" i="8" s="1"/>
  <c r="FA52" i="6"/>
  <c r="FA65" i="6" s="1"/>
  <c r="EG60" i="6"/>
  <c r="EG61" i="6" s="1"/>
  <c r="FC38" i="8"/>
  <c r="FC40" i="8" s="1"/>
  <c r="FC31" i="8"/>
  <c r="EG52" i="8"/>
  <c r="EG53" i="8" s="1"/>
  <c r="EG54" i="8" l="1"/>
  <c r="FD30" i="8"/>
  <c r="FC45" i="8"/>
  <c r="FC47" i="8" s="1"/>
  <c r="FC33" i="8"/>
  <c r="FC34" i="8"/>
  <c r="FC43" i="8"/>
  <c r="FC57" i="8" s="1"/>
  <c r="FC63" i="8" s="1"/>
  <c r="FC65" i="8" s="1"/>
  <c r="FB46" i="6"/>
  <c r="FB48" i="6" s="1"/>
  <c r="FB34" i="6"/>
  <c r="EG62" i="6"/>
  <c r="EG63" i="6" s="1"/>
  <c r="EH59" i="6" s="1"/>
  <c r="FC35" i="8"/>
  <c r="EH60" i="6" l="1"/>
  <c r="EH61" i="6" s="1"/>
  <c r="FB54" i="6"/>
  <c r="FB56" i="6" s="1"/>
  <c r="FC33" i="6"/>
  <c r="FB52" i="6"/>
  <c r="FB65" i="6" s="1"/>
  <c r="FD38" i="8"/>
  <c r="FD40" i="8" s="1"/>
  <c r="FD31" i="8"/>
  <c r="EG59" i="8"/>
  <c r="EG57" i="8"/>
  <c r="EG63" i="8" s="1"/>
  <c r="EG65" i="8" s="1"/>
  <c r="EG67" i="6"/>
  <c r="EG65" i="6"/>
  <c r="EG55" i="8"/>
  <c r="EH51" i="8" s="1"/>
  <c r="EH62" i="6" l="1"/>
  <c r="FD43" i="8"/>
  <c r="FD57" i="8" s="1"/>
  <c r="FD63" i="8" s="1"/>
  <c r="FD65" i="8" s="1"/>
  <c r="EH52" i="8"/>
  <c r="EH53" i="8" s="1"/>
  <c r="FE30" i="8"/>
  <c r="FD33" i="8"/>
  <c r="FD34" i="8"/>
  <c r="FD45" i="8"/>
  <c r="FD47" i="8" s="1"/>
  <c r="EG67" i="8"/>
  <c r="FD35" i="8"/>
  <c r="FC46" i="6"/>
  <c r="FC48" i="6" s="1"/>
  <c r="FC34" i="6"/>
  <c r="EH54" i="8" l="1"/>
  <c r="FC52" i="6"/>
  <c r="FC65" i="6" s="1"/>
  <c r="EH67" i="6"/>
  <c r="EH65" i="6"/>
  <c r="FC54" i="6"/>
  <c r="FC56" i="6" s="1"/>
  <c r="FD33" i="6"/>
  <c r="EG68" i="8"/>
  <c r="EG69" i="8" s="1"/>
  <c r="FE31" i="8"/>
  <c r="FE35" i="8" s="1"/>
  <c r="FE38" i="8"/>
  <c r="FE40" i="8" s="1"/>
  <c r="EH63" i="6"/>
  <c r="EI59" i="6" s="1"/>
  <c r="EI60" i="6" l="1"/>
  <c r="EI61" i="6"/>
  <c r="FE43" i="8"/>
  <c r="FE57" i="8" s="1"/>
  <c r="FE63" i="8"/>
  <c r="FE65" i="8" s="1"/>
  <c r="FD46" i="6"/>
  <c r="FD48" i="6" s="1"/>
  <c r="FD34" i="6"/>
  <c r="EH59" i="8"/>
  <c r="EH57" i="8"/>
  <c r="EH63" i="8" s="1"/>
  <c r="EH65" i="8" s="1"/>
  <c r="EH67" i="8" s="1"/>
  <c r="FE45" i="8"/>
  <c r="FE47" i="8" s="1"/>
  <c r="FE34" i="8"/>
  <c r="FF30" i="8"/>
  <c r="FE33" i="8"/>
  <c r="EH55" i="8"/>
  <c r="EI51" i="8" s="1"/>
  <c r="EH68" i="8" l="1"/>
  <c r="EH69" i="8" s="1"/>
  <c r="EI62" i="6"/>
  <c r="FD54" i="6"/>
  <c r="FD56" i="6" s="1"/>
  <c r="FE33" i="6"/>
  <c r="EI52" i="8"/>
  <c r="EI53" i="8" s="1"/>
  <c r="FD52" i="6"/>
  <c r="FD65" i="6" s="1"/>
  <c r="FF38" i="8"/>
  <c r="FF40" i="8" s="1"/>
  <c r="FF31" i="8"/>
  <c r="EI54" i="8" l="1"/>
  <c r="EI55" i="8" s="1"/>
  <c r="EJ51" i="8" s="1"/>
  <c r="FF45" i="8"/>
  <c r="FF47" i="8" s="1"/>
  <c r="FF33" i="8"/>
  <c r="FG30" i="8"/>
  <c r="FF34" i="8"/>
  <c r="EI67" i="6"/>
  <c r="EI65" i="6"/>
  <c r="FF35" i="8"/>
  <c r="FE46" i="6"/>
  <c r="FE48" i="6" s="1"/>
  <c r="FE34" i="6"/>
  <c r="FF43" i="8"/>
  <c r="FF57" i="8" s="1"/>
  <c r="FF63" i="8" s="1"/>
  <c r="FF65" i="8" s="1"/>
  <c r="EI63" i="6"/>
  <c r="EJ59" i="6" s="1"/>
  <c r="FE54" i="6" l="1"/>
  <c r="FE56" i="6" s="1"/>
  <c r="FF33" i="6"/>
  <c r="FE52" i="6"/>
  <c r="FE65" i="6" s="1"/>
  <c r="EJ52" i="8"/>
  <c r="EJ53" i="8" s="1"/>
  <c r="EJ60" i="6"/>
  <c r="EJ61" i="6" s="1"/>
  <c r="FG31" i="8"/>
  <c r="FG35" i="8" s="1"/>
  <c r="FG38" i="8"/>
  <c r="FG40" i="8" s="1"/>
  <c r="EI59" i="8"/>
  <c r="EI57" i="8"/>
  <c r="EI63" i="8" s="1"/>
  <c r="EI65" i="8" s="1"/>
  <c r="EI67" i="8" l="1"/>
  <c r="EJ62" i="6"/>
  <c r="EJ63" i="6"/>
  <c r="EK59" i="6" s="1"/>
  <c r="FG45" i="8"/>
  <c r="FG47" i="8" s="1"/>
  <c r="FH30" i="8"/>
  <c r="FG34" i="8"/>
  <c r="FG33" i="8"/>
  <c r="EJ54" i="8"/>
  <c r="EJ55" i="8" s="1"/>
  <c r="EK51" i="8" s="1"/>
  <c r="FF46" i="6"/>
  <c r="FF48" i="6" s="1"/>
  <c r="FF34" i="6"/>
  <c r="EI68" i="8"/>
  <c r="EI69" i="8" s="1"/>
  <c r="FG43" i="8"/>
  <c r="FG57" i="8" s="1"/>
  <c r="FG63" i="8"/>
  <c r="FG65" i="8" s="1"/>
  <c r="FH31" i="8" l="1"/>
  <c r="FH38" i="8"/>
  <c r="FH40" i="8" s="1"/>
  <c r="EJ59" i="8"/>
  <c r="EJ57" i="8"/>
  <c r="EJ63" i="8" s="1"/>
  <c r="EJ65" i="8" s="1"/>
  <c r="FF54" i="6"/>
  <c r="FF56" i="6" s="1"/>
  <c r="FG33" i="6"/>
  <c r="EK60" i="6"/>
  <c r="EK61" i="6" s="1"/>
  <c r="EK52" i="8"/>
  <c r="EK53" i="8" s="1"/>
  <c r="FF52" i="6"/>
  <c r="FF65" i="6" s="1"/>
  <c r="EJ67" i="6"/>
  <c r="EJ65" i="6"/>
  <c r="EK62" i="6" l="1"/>
  <c r="EK63" i="6" s="1"/>
  <c r="EL59" i="6" s="1"/>
  <c r="FG46" i="6"/>
  <c r="FG48" i="6" s="1"/>
  <c r="FG34" i="6"/>
  <c r="FH43" i="8"/>
  <c r="FH57" i="8" s="1"/>
  <c r="FH63" i="8"/>
  <c r="FH65" i="8" s="1"/>
  <c r="FI30" i="8"/>
  <c r="FH34" i="8"/>
  <c r="FH33" i="8"/>
  <c r="FH45" i="8"/>
  <c r="FH47" i="8" s="1"/>
  <c r="EK54" i="8"/>
  <c r="EJ67" i="8"/>
  <c r="FH35" i="8"/>
  <c r="EL60" i="6" l="1"/>
  <c r="EL61" i="6" s="1"/>
  <c r="FG54" i="6"/>
  <c r="FG56" i="6" s="1"/>
  <c r="FH33" i="6"/>
  <c r="EJ68" i="8"/>
  <c r="EJ69" i="8" s="1"/>
  <c r="EK59" i="8"/>
  <c r="EK57" i="8"/>
  <c r="EK63" i="8" s="1"/>
  <c r="EK65" i="8" s="1"/>
  <c r="EK67" i="8" s="1"/>
  <c r="FG52" i="6"/>
  <c r="FG65" i="6" s="1"/>
  <c r="EK55" i="8"/>
  <c r="EL51" i="8" s="1"/>
  <c r="FI31" i="8"/>
  <c r="FI38" i="8"/>
  <c r="FI40" i="8" s="1"/>
  <c r="EK67" i="6"/>
  <c r="EK65" i="6"/>
  <c r="EL62" i="6" l="1"/>
  <c r="FI33" i="8"/>
  <c r="FI45" i="8"/>
  <c r="FI47" i="8" s="1"/>
  <c r="FI34" i="8"/>
  <c r="FJ30" i="8"/>
  <c r="FI35" i="8"/>
  <c r="FI43" i="8"/>
  <c r="FI57" i="8" s="1"/>
  <c r="FI63" i="8" s="1"/>
  <c r="FI65" i="8" s="1"/>
  <c r="EK69" i="8"/>
  <c r="EK68" i="8"/>
  <c r="FH46" i="6"/>
  <c r="FH48" i="6" s="1"/>
  <c r="FH34" i="6"/>
  <c r="EL52" i="8"/>
  <c r="EL53" i="8" s="1"/>
  <c r="EL54" i="8" l="1"/>
  <c r="EL55" i="8"/>
  <c r="EM51" i="8" s="1"/>
  <c r="FH54" i="6"/>
  <c r="FH56" i="6" s="1"/>
  <c r="FI33" i="6"/>
  <c r="FH52" i="6"/>
  <c r="FH65" i="6" s="1"/>
  <c r="FJ31" i="8"/>
  <c r="FJ38" i="8"/>
  <c r="FJ40" i="8" s="1"/>
  <c r="EL67" i="6"/>
  <c r="EL65" i="6"/>
  <c r="EL63" i="6"/>
  <c r="EM59" i="6" s="1"/>
  <c r="EM52" i="8" l="1"/>
  <c r="EM53" i="8" s="1"/>
  <c r="EM60" i="6"/>
  <c r="EM61" i="6" s="1"/>
  <c r="EL59" i="8"/>
  <c r="EL57" i="8"/>
  <c r="EL63" i="8" s="1"/>
  <c r="EL65" i="8" s="1"/>
  <c r="EL67" i="8" s="1"/>
  <c r="FJ43" i="8"/>
  <c r="FJ57" i="8" s="1"/>
  <c r="FJ63" i="8" s="1"/>
  <c r="FJ65" i="8" s="1"/>
  <c r="FK30" i="8"/>
  <c r="FJ45" i="8"/>
  <c r="FJ47" i="8" s="1"/>
  <c r="FJ33" i="8"/>
  <c r="FJ34" i="8"/>
  <c r="FJ35" i="8"/>
  <c r="FI46" i="6"/>
  <c r="FI48" i="6" s="1"/>
  <c r="FI34" i="6"/>
  <c r="EM62" i="6" l="1"/>
  <c r="EM63" i="6" s="1"/>
  <c r="EN59" i="6" s="1"/>
  <c r="EM54" i="8"/>
  <c r="EM55" i="8" s="1"/>
  <c r="EN51" i="8" s="1"/>
  <c r="FI52" i="6"/>
  <c r="FI65" i="6" s="1"/>
  <c r="FK38" i="8"/>
  <c r="FK40" i="8" s="1"/>
  <c r="FK31" i="8"/>
  <c r="FK35" i="8" s="1"/>
  <c r="EL68" i="8"/>
  <c r="EL69" i="8" s="1"/>
  <c r="FI54" i="6"/>
  <c r="FI56" i="6" s="1"/>
  <c r="FJ33" i="6"/>
  <c r="EN60" i="6" l="1"/>
  <c r="EN61" i="6" s="1"/>
  <c r="EN52" i="8"/>
  <c r="EN53" i="8" s="1"/>
  <c r="FJ46" i="6"/>
  <c r="FJ48" i="6" s="1"/>
  <c r="FJ34" i="6"/>
  <c r="FK45" i="8"/>
  <c r="FK47" i="8" s="1"/>
  <c r="FK34" i="8"/>
  <c r="FK33" i="8"/>
  <c r="FL30" i="8"/>
  <c r="FK43" i="8"/>
  <c r="FK57" i="8" s="1"/>
  <c r="FK63" i="8" s="1"/>
  <c r="FK65" i="8" s="1"/>
  <c r="EM59" i="8"/>
  <c r="EM57" i="8"/>
  <c r="EM63" i="8" s="1"/>
  <c r="EM65" i="8" s="1"/>
  <c r="EM67" i="8" s="1"/>
  <c r="EM67" i="6"/>
  <c r="EM65" i="6"/>
  <c r="EN54" i="8" l="1"/>
  <c r="EN55" i="8" s="1"/>
  <c r="EO51" i="8" s="1"/>
  <c r="EN62" i="6"/>
  <c r="FL31" i="8"/>
  <c r="FL35" i="8" s="1"/>
  <c r="FL38" i="8"/>
  <c r="FL40" i="8" s="1"/>
  <c r="FJ54" i="6"/>
  <c r="FJ56" i="6" s="1"/>
  <c r="FK33" i="6"/>
  <c r="EM68" i="8"/>
  <c r="EM69" i="8" s="1"/>
  <c r="FJ52" i="6"/>
  <c r="FJ65" i="6" s="1"/>
  <c r="EO52" i="8" l="1"/>
  <c r="EO53" i="8" s="1"/>
  <c r="EN67" i="6"/>
  <c r="EN65" i="6"/>
  <c r="FL43" i="8"/>
  <c r="FL57" i="8" s="1"/>
  <c r="FL63" i="8" s="1"/>
  <c r="FL65" i="8" s="1"/>
  <c r="FK46" i="6"/>
  <c r="FK48" i="6" s="1"/>
  <c r="FK34" i="6"/>
  <c r="FL45" i="8"/>
  <c r="FL47" i="8" s="1"/>
  <c r="FL34" i="8"/>
  <c r="FL33" i="8"/>
  <c r="FM30" i="8"/>
  <c r="EN63" i="6"/>
  <c r="EO59" i="6" s="1"/>
  <c r="EN59" i="8"/>
  <c r="EN57" i="8"/>
  <c r="EN63" i="8" s="1"/>
  <c r="EN65" i="8" s="1"/>
  <c r="EO54" i="8" l="1"/>
  <c r="EO55" i="8" s="1"/>
  <c r="EP51" i="8" s="1"/>
  <c r="EO60" i="6"/>
  <c r="EO61" i="6"/>
  <c r="FM31" i="8"/>
  <c r="FM35" i="8" s="1"/>
  <c r="FM38" i="8"/>
  <c r="FM40" i="8" s="1"/>
  <c r="FK54" i="6"/>
  <c r="FK56" i="6" s="1"/>
  <c r="FL33" i="6"/>
  <c r="EN67" i="8"/>
  <c r="FK52" i="6"/>
  <c r="FK65" i="6" s="1"/>
  <c r="FM43" i="8" l="1"/>
  <c r="FM57" i="8" s="1"/>
  <c r="FM63" i="8" s="1"/>
  <c r="FM65" i="8" s="1"/>
  <c r="EP52" i="8"/>
  <c r="EP53" i="8" s="1"/>
  <c r="EO62" i="6"/>
  <c r="EO63" i="6" s="1"/>
  <c r="EP59" i="6" s="1"/>
  <c r="EN68" i="8"/>
  <c r="EN69" i="8" s="1"/>
  <c r="FL46" i="6"/>
  <c r="FL48" i="6" s="1"/>
  <c r="FL34" i="6"/>
  <c r="FM34" i="8"/>
  <c r="FN30" i="8"/>
  <c r="FM45" i="8"/>
  <c r="FM47" i="8" s="1"/>
  <c r="FM33" i="8"/>
  <c r="EO59" i="8"/>
  <c r="EO57" i="8"/>
  <c r="EO63" i="8" s="1"/>
  <c r="EO65" i="8" s="1"/>
  <c r="EO67" i="8" s="1"/>
  <c r="EP60" i="6" l="1"/>
  <c r="EP61" i="6" s="1"/>
  <c r="EP54" i="8"/>
  <c r="FM33" i="6"/>
  <c r="FL54" i="6"/>
  <c r="FL56" i="6" s="1"/>
  <c r="FL52" i="6"/>
  <c r="FL65" i="6" s="1"/>
  <c r="EO68" i="8"/>
  <c r="EO69" i="8" s="1"/>
  <c r="FN31" i="8"/>
  <c r="FN35" i="8" s="1"/>
  <c r="FN38" i="8"/>
  <c r="FN40" i="8" s="1"/>
  <c r="EO67" i="6"/>
  <c r="EO65" i="6"/>
  <c r="EP62" i="6" l="1"/>
  <c r="EP59" i="8"/>
  <c r="EP57" i="8"/>
  <c r="EP63" i="8" s="1"/>
  <c r="EP65" i="8" s="1"/>
  <c r="EP67" i="8" s="1"/>
  <c r="FN43" i="8"/>
  <c r="FN57" i="8" s="1"/>
  <c r="FN63" i="8" s="1"/>
  <c r="FN65" i="8" s="1"/>
  <c r="EP55" i="8"/>
  <c r="EQ51" i="8" s="1"/>
  <c r="FO30" i="8"/>
  <c r="FN34" i="8"/>
  <c r="FN33" i="8"/>
  <c r="FN45" i="8"/>
  <c r="FN47" i="8" s="1"/>
  <c r="FM46" i="6"/>
  <c r="FM48" i="6" s="1"/>
  <c r="FM34" i="6"/>
  <c r="EP68" i="8" l="1"/>
  <c r="EP69" i="8" s="1"/>
  <c r="FN33" i="6"/>
  <c r="FM54" i="6"/>
  <c r="FM56" i="6" s="1"/>
  <c r="FM52" i="6"/>
  <c r="FM65" i="6" s="1"/>
  <c r="FO38" i="8"/>
  <c r="FO40" i="8" s="1"/>
  <c r="FO31" i="8"/>
  <c r="FO35" i="8" s="1"/>
  <c r="EP67" i="6"/>
  <c r="EP65" i="6"/>
  <c r="EQ52" i="8"/>
  <c r="EQ53" i="8" s="1"/>
  <c r="EP63" i="6"/>
  <c r="EQ59" i="6" s="1"/>
  <c r="EQ54" i="8" l="1"/>
  <c r="EQ55" i="8" s="1"/>
  <c r="ER51" i="8" s="1"/>
  <c r="FP30" i="8"/>
  <c r="FO45" i="8"/>
  <c r="FO47" i="8" s="1"/>
  <c r="FO34" i="8"/>
  <c r="FO33" i="8"/>
  <c r="EQ60" i="6"/>
  <c r="EQ61" i="6" s="1"/>
  <c r="FN46" i="6"/>
  <c r="FN48" i="6" s="1"/>
  <c r="FN34" i="6"/>
  <c r="FO43" i="8"/>
  <c r="FO57" i="8" s="1"/>
  <c r="FO63" i="8" s="1"/>
  <c r="FO65" i="8" s="1"/>
  <c r="EQ62" i="6" l="1"/>
  <c r="EQ63" i="6"/>
  <c r="ER59" i="6" s="1"/>
  <c r="ER52" i="8"/>
  <c r="ER53" i="8" s="1"/>
  <c r="FO33" i="6"/>
  <c r="FN54" i="6"/>
  <c r="FN56" i="6" s="1"/>
  <c r="FP38" i="8"/>
  <c r="FP40" i="8" s="1"/>
  <c r="FP31" i="8"/>
  <c r="FP35" i="8" s="1"/>
  <c r="FN52" i="6"/>
  <c r="FN65" i="6" s="1"/>
  <c r="EQ59" i="8"/>
  <c r="EQ57" i="8"/>
  <c r="EQ63" i="8" s="1"/>
  <c r="EQ65" i="8" s="1"/>
  <c r="EQ67" i="8" s="1"/>
  <c r="ER54" i="8" l="1"/>
  <c r="ER55" i="8" s="1"/>
  <c r="ES51" i="8" s="1"/>
  <c r="FP43" i="8"/>
  <c r="FP57" i="8" s="1"/>
  <c r="FP63" i="8" s="1"/>
  <c r="FP65" i="8" s="1"/>
  <c r="EQ68" i="8"/>
  <c r="EQ69" i="8" s="1"/>
  <c r="ER60" i="6"/>
  <c r="ER61" i="6" s="1"/>
  <c r="FQ30" i="8"/>
  <c r="FP34" i="8"/>
  <c r="FP33" i="8"/>
  <c r="FP45" i="8"/>
  <c r="FP47" i="8" s="1"/>
  <c r="FO46" i="6"/>
  <c r="FO48" i="6" s="1"/>
  <c r="FO34" i="6"/>
  <c r="EQ67" i="6"/>
  <c r="EQ65" i="6"/>
  <c r="ER62" i="6" l="1"/>
  <c r="FO52" i="6"/>
  <c r="FO65" i="6" s="1"/>
  <c r="FQ31" i="8"/>
  <c r="FQ35" i="8" s="1"/>
  <c r="FQ38" i="8"/>
  <c r="FQ40" i="8" s="1"/>
  <c r="FP33" i="6"/>
  <c r="FO54" i="6"/>
  <c r="FO56" i="6" s="1"/>
  <c r="ES52" i="8"/>
  <c r="ES53" i="8" s="1"/>
  <c r="ER59" i="8"/>
  <c r="ER57" i="8"/>
  <c r="ER63" i="8" s="1"/>
  <c r="ER65" i="8" s="1"/>
  <c r="ER67" i="8" l="1"/>
  <c r="FQ45" i="8"/>
  <c r="FQ47" i="8" s="1"/>
  <c r="FQ34" i="8"/>
  <c r="FR30" i="8"/>
  <c r="FQ33" i="8"/>
  <c r="ER67" i="6"/>
  <c r="ER65" i="6"/>
  <c r="ES54" i="8"/>
  <c r="ER68" i="8"/>
  <c r="ER69" i="8" s="1"/>
  <c r="FQ43" i="8"/>
  <c r="FQ57" i="8" s="1"/>
  <c r="FQ63" i="8" s="1"/>
  <c r="FQ65" i="8" s="1"/>
  <c r="FP46" i="6"/>
  <c r="FP48" i="6" s="1"/>
  <c r="FP34" i="6"/>
  <c r="ER63" i="6"/>
  <c r="ES59" i="6" s="1"/>
  <c r="ES59" i="8" l="1"/>
  <c r="ES57" i="8"/>
  <c r="ES63" i="8" s="1"/>
  <c r="ES65" i="8" s="1"/>
  <c r="ES67" i="8" s="1"/>
  <c r="FP52" i="6"/>
  <c r="FP65" i="6" s="1"/>
  <c r="ES55" i="8"/>
  <c r="ET51" i="8" s="1"/>
  <c r="FR38" i="8"/>
  <c r="FR40" i="8" s="1"/>
  <c r="FR31" i="8"/>
  <c r="FQ33" i="6"/>
  <c r="FP54" i="6"/>
  <c r="FP56" i="6" s="1"/>
  <c r="ES60" i="6"/>
  <c r="ES61" i="6"/>
  <c r="FR43" i="8" l="1"/>
  <c r="FR57" i="8" s="1"/>
  <c r="FR63" i="8"/>
  <c r="FR65" i="8" s="1"/>
  <c r="ET52" i="8"/>
  <c r="ET53" i="8" s="1"/>
  <c r="ES68" i="8"/>
  <c r="ES69" i="8" s="1"/>
  <c r="ES62" i="6"/>
  <c r="FQ46" i="6"/>
  <c r="FQ48" i="6" s="1"/>
  <c r="FQ34" i="6"/>
  <c r="FR33" i="8"/>
  <c r="FR45" i="8"/>
  <c r="FR47" i="8" s="1"/>
  <c r="FR34" i="8"/>
  <c r="FS30" i="8"/>
  <c r="FR35" i="8"/>
  <c r="ET54" i="8" l="1"/>
  <c r="ET59" i="8" s="1"/>
  <c r="ET67" i="8" s="1"/>
  <c r="FR33" i="6"/>
  <c r="FQ54" i="6"/>
  <c r="FQ56" i="6" s="1"/>
  <c r="ES67" i="6"/>
  <c r="ES65" i="6"/>
  <c r="FS31" i="8"/>
  <c r="FS38" i="8"/>
  <c r="FS40" i="8" s="1"/>
  <c r="FQ52" i="6"/>
  <c r="FQ65" i="6" s="1"/>
  <c r="ES63" i="6"/>
  <c r="ET59" i="6" s="1"/>
  <c r="ET55" i="8" l="1"/>
  <c r="EU51" i="8" s="1"/>
  <c r="FR46" i="6"/>
  <c r="FR48" i="6" s="1"/>
  <c r="FR34" i="6"/>
  <c r="FS43" i="8"/>
  <c r="FS57" i="8" s="1"/>
  <c r="FS63" i="8" s="1"/>
  <c r="FS65" i="8" s="1"/>
  <c r="EU52" i="8"/>
  <c r="EU53" i="8"/>
  <c r="FT30" i="8"/>
  <c r="FS45" i="8"/>
  <c r="FS47" i="8" s="1"/>
  <c r="FS34" i="8"/>
  <c r="FS33" i="8"/>
  <c r="ET60" i="6"/>
  <c r="ET61" i="6" s="1"/>
  <c r="FS35" i="8"/>
  <c r="ET68" i="8"/>
  <c r="ET69" i="8" s="1"/>
  <c r="ET62" i="6" l="1"/>
  <c r="ET63" i="6"/>
  <c r="EU59" i="6" s="1"/>
  <c r="EU54" i="8"/>
  <c r="EU59" i="8" s="1"/>
  <c r="EU67" i="8" s="1"/>
  <c r="FS33" i="6"/>
  <c r="FR54" i="6"/>
  <c r="FR56" i="6" s="1"/>
  <c r="FT38" i="8"/>
  <c r="FT40" i="8" s="1"/>
  <c r="FT31" i="8"/>
  <c r="FT35" i="8" s="1"/>
  <c r="FR52" i="6"/>
  <c r="FR65" i="6" s="1"/>
  <c r="EU55" i="8" l="1"/>
  <c r="EV51" i="8" s="1"/>
  <c r="EV52" i="8" s="1"/>
  <c r="EV53" i="8" s="1"/>
  <c r="FU30" i="8"/>
  <c r="FT45" i="8"/>
  <c r="FT47" i="8" s="1"/>
  <c r="FT34" i="8"/>
  <c r="FT33" i="8"/>
  <c r="EU60" i="6"/>
  <c r="EU61" i="6"/>
  <c r="EU68" i="8"/>
  <c r="EU69" i="8" s="1"/>
  <c r="FT43" i="8"/>
  <c r="FT57" i="8" s="1"/>
  <c r="FT63" i="8" s="1"/>
  <c r="FT65" i="8" s="1"/>
  <c r="FS46" i="6"/>
  <c r="FS48" i="6" s="1"/>
  <c r="FS34" i="6"/>
  <c r="ET67" i="6"/>
  <c r="ET65" i="6"/>
  <c r="EV54" i="8" l="1"/>
  <c r="EV59" i="8" s="1"/>
  <c r="EV67" i="8" s="1"/>
  <c r="FT33" i="6"/>
  <c r="FS54" i="6"/>
  <c r="FS56" i="6" s="1"/>
  <c r="EU62" i="6"/>
  <c r="EU67" i="6" s="1"/>
  <c r="FS52" i="6"/>
  <c r="FS65" i="6" s="1"/>
  <c r="FU38" i="8"/>
  <c r="FU40" i="8" s="1"/>
  <c r="FU31" i="8"/>
  <c r="FU35" i="8" s="1"/>
  <c r="EV55" i="8" l="1"/>
  <c r="EW51" i="8" s="1"/>
  <c r="FU43" i="8"/>
  <c r="FU57" i="8" s="1"/>
  <c r="FU63" i="8" s="1"/>
  <c r="FU65" i="8" s="1"/>
  <c r="FT46" i="6"/>
  <c r="FT48" i="6" s="1"/>
  <c r="FT34" i="6"/>
  <c r="EW52" i="8"/>
  <c r="EW53" i="8"/>
  <c r="FV30" i="8"/>
  <c r="FU33" i="8"/>
  <c r="FU45" i="8"/>
  <c r="FU47" i="8" s="1"/>
  <c r="FU34" i="8"/>
  <c r="EU63" i="6"/>
  <c r="EV59" i="6" s="1"/>
  <c r="EV68" i="8"/>
  <c r="EV69" i="8" s="1"/>
  <c r="FU33" i="6" l="1"/>
  <c r="FT54" i="6"/>
  <c r="FT56" i="6" s="1"/>
  <c r="EW54" i="8"/>
  <c r="EW59" i="8" s="1"/>
  <c r="EW67" i="8" s="1"/>
  <c r="EV60" i="6"/>
  <c r="EV61" i="6" s="1"/>
  <c r="FV38" i="8"/>
  <c r="FV40" i="8" s="1"/>
  <c r="FV31" i="8"/>
  <c r="FT52" i="6"/>
  <c r="FT65" i="6" s="1"/>
  <c r="EV62" i="6" l="1"/>
  <c r="EV67" i="6" s="1"/>
  <c r="EV63" i="6"/>
  <c r="EW59" i="6" s="1"/>
  <c r="EW68" i="8"/>
  <c r="EW69" i="8" s="1"/>
  <c r="FV45" i="8"/>
  <c r="FV47" i="8" s="1"/>
  <c r="FV33" i="8"/>
  <c r="FV34" i="8"/>
  <c r="FW30" i="8"/>
  <c r="FU46" i="6"/>
  <c r="FU48" i="6" s="1"/>
  <c r="FU34" i="6"/>
  <c r="FV43" i="8"/>
  <c r="FV57" i="8" s="1"/>
  <c r="FV63" i="8" s="1"/>
  <c r="FV65" i="8" s="1"/>
  <c r="FV35" i="8"/>
  <c r="EW55" i="8"/>
  <c r="EX51" i="8" s="1"/>
  <c r="EX52" i="8" l="1"/>
  <c r="EX53" i="8"/>
  <c r="FW31" i="8"/>
  <c r="FW38" i="8"/>
  <c r="FW40" i="8" s="1"/>
  <c r="FU54" i="6"/>
  <c r="FU56" i="6" s="1"/>
  <c r="FV33" i="6"/>
  <c r="EW60" i="6"/>
  <c r="EW61" i="6" s="1"/>
  <c r="FU52" i="6"/>
  <c r="FU65" i="6" s="1"/>
  <c r="EW62" i="6" l="1"/>
  <c r="EW67" i="6" s="1"/>
  <c r="FW43" i="8"/>
  <c r="FW57" i="8" s="1"/>
  <c r="FW63" i="8" s="1"/>
  <c r="FW65" i="8" s="1"/>
  <c r="FV46" i="6"/>
  <c r="FV48" i="6" s="1"/>
  <c r="FV34" i="6"/>
  <c r="FX30" i="8"/>
  <c r="FW33" i="8"/>
  <c r="FW45" i="8"/>
  <c r="FW47" i="8" s="1"/>
  <c r="FW34" i="8"/>
  <c r="EX54" i="8"/>
  <c r="EX59" i="8" s="1"/>
  <c r="EX67" i="8" s="1"/>
  <c r="FW35" i="8"/>
  <c r="FW33" i="6" l="1"/>
  <c r="FV54" i="6"/>
  <c r="FV56" i="6" s="1"/>
  <c r="FV52" i="6"/>
  <c r="FV65" i="6" s="1"/>
  <c r="EX68" i="8"/>
  <c r="EX69" i="8" s="1"/>
  <c r="EX55" i="8"/>
  <c r="EY51" i="8" s="1"/>
  <c r="FX31" i="8"/>
  <c r="FX35" i="8" s="1"/>
  <c r="FX38" i="8"/>
  <c r="FX40" i="8" s="1"/>
  <c r="EW63" i="6"/>
  <c r="EX59" i="6" s="1"/>
  <c r="FX43" i="8" l="1"/>
  <c r="FX57" i="8" s="1"/>
  <c r="FX63" i="8" s="1"/>
  <c r="FX65" i="8" s="1"/>
  <c r="FX33" i="8"/>
  <c r="FY30" i="8"/>
  <c r="FX34" i="8"/>
  <c r="FX45" i="8"/>
  <c r="FX47" i="8" s="1"/>
  <c r="FW46" i="6"/>
  <c r="FW48" i="6" s="1"/>
  <c r="FW34" i="6"/>
  <c r="EX60" i="6"/>
  <c r="EX61" i="6" s="1"/>
  <c r="EY52" i="8"/>
  <c r="EY53" i="8" s="1"/>
  <c r="EY54" i="8" l="1"/>
  <c r="EY59" i="8" s="1"/>
  <c r="EY67" i="8" s="1"/>
  <c r="EX62" i="6"/>
  <c r="EX67" i="6" s="1"/>
  <c r="EX63" i="6"/>
  <c r="EY59" i="6" s="1"/>
  <c r="FX33" i="6"/>
  <c r="FW54" i="6"/>
  <c r="FW56" i="6" s="1"/>
  <c r="FY31" i="8"/>
  <c r="FY35" i="8" s="1"/>
  <c r="FY38" i="8"/>
  <c r="FY40" i="8" s="1"/>
  <c r="FW52" i="6"/>
  <c r="FW65" i="6" s="1"/>
  <c r="EY55" i="8" l="1"/>
  <c r="EZ51" i="8" s="1"/>
  <c r="EY60" i="6"/>
  <c r="EY61" i="6"/>
  <c r="FY33" i="8"/>
  <c r="FZ30" i="8"/>
  <c r="FY34" i="8"/>
  <c r="FY45" i="8"/>
  <c r="FY47" i="8" s="1"/>
  <c r="EZ52" i="8"/>
  <c r="EZ53" i="8" s="1"/>
  <c r="FY43" i="8"/>
  <c r="FY57" i="8" s="1"/>
  <c r="FY63" i="8" s="1"/>
  <c r="FY65" i="8" s="1"/>
  <c r="FX46" i="6"/>
  <c r="FX48" i="6" s="1"/>
  <c r="FX34" i="6"/>
  <c r="EY68" i="8"/>
  <c r="EY69" i="8" s="1"/>
  <c r="EZ54" i="8" l="1"/>
  <c r="EZ59" i="8" s="1"/>
  <c r="EZ67" i="8" s="1"/>
  <c r="FZ31" i="8"/>
  <c r="FZ38" i="8"/>
  <c r="FZ40" i="8" s="1"/>
  <c r="FY33" i="6"/>
  <c r="FX54" i="6"/>
  <c r="FX56" i="6" s="1"/>
  <c r="EY62" i="6"/>
  <c r="EY67" i="6" s="1"/>
  <c r="FX52" i="6"/>
  <c r="FX65" i="6" s="1"/>
  <c r="FZ34" i="8" l="1"/>
  <c r="FZ33" i="8"/>
  <c r="FZ45" i="8"/>
  <c r="FZ47" i="8" s="1"/>
  <c r="GA30" i="8"/>
  <c r="FY46" i="6"/>
  <c r="FY48" i="6" s="1"/>
  <c r="FY34" i="6"/>
  <c r="EZ68" i="8"/>
  <c r="EZ69" i="8" s="1"/>
  <c r="FZ43" i="8"/>
  <c r="FZ57" i="8" s="1"/>
  <c r="FZ63" i="8" s="1"/>
  <c r="FZ65" i="8" s="1"/>
  <c r="EZ55" i="8"/>
  <c r="FA51" i="8" s="1"/>
  <c r="EY63" i="6"/>
  <c r="EZ59" i="6" s="1"/>
  <c r="FZ35" i="8"/>
  <c r="GA31" i="8" l="1"/>
  <c r="GA38" i="8"/>
  <c r="GA40" i="8" s="1"/>
  <c r="EZ60" i="6"/>
  <c r="EZ61" i="6" s="1"/>
  <c r="FZ33" i="6"/>
  <c r="FY54" i="6"/>
  <c r="FY56" i="6" s="1"/>
  <c r="FA52" i="8"/>
  <c r="FA53" i="8" s="1"/>
  <c r="FY52" i="6"/>
  <c r="FY65" i="6" s="1"/>
  <c r="EZ62" i="6" l="1"/>
  <c r="EZ67" i="6" s="1"/>
  <c r="EZ63" i="6"/>
  <c r="FA59" i="6" s="1"/>
  <c r="FA54" i="8"/>
  <c r="FA59" i="8" s="1"/>
  <c r="FA67" i="8" s="1"/>
  <c r="GA43" i="8"/>
  <c r="GA57" i="8" s="1"/>
  <c r="GA63" i="8" s="1"/>
  <c r="GA65" i="8" s="1"/>
  <c r="FZ46" i="6"/>
  <c r="FZ48" i="6" s="1"/>
  <c r="FZ34" i="6"/>
  <c r="GB30" i="8"/>
  <c r="GA33" i="8"/>
  <c r="GA34" i="8"/>
  <c r="GA45" i="8"/>
  <c r="GA47" i="8" s="1"/>
  <c r="GA35" i="8"/>
  <c r="FA55" i="8" l="1"/>
  <c r="FB51" i="8" s="1"/>
  <c r="FB52" i="8"/>
  <c r="FB53" i="8"/>
  <c r="GB31" i="8"/>
  <c r="GB38" i="8"/>
  <c r="GB40" i="8" s="1"/>
  <c r="FA68" i="8"/>
  <c r="FA69" i="8" s="1"/>
  <c r="GA33" i="6"/>
  <c r="FZ54" i="6"/>
  <c r="FZ56" i="6" s="1"/>
  <c r="FA60" i="6"/>
  <c r="FA61" i="6" s="1"/>
  <c r="FZ52" i="6"/>
  <c r="FZ65" i="6" s="1"/>
  <c r="FA62" i="6" l="1"/>
  <c r="FA67" i="6" s="1"/>
  <c r="GC30" i="8"/>
  <c r="GB34" i="8"/>
  <c r="GB45" i="8"/>
  <c r="GB47" i="8" s="1"/>
  <c r="GB33" i="8"/>
  <c r="FB54" i="8"/>
  <c r="FB59" i="8" s="1"/>
  <c r="FB67" i="8" s="1"/>
  <c r="GB43" i="8"/>
  <c r="GB57" i="8" s="1"/>
  <c r="GB63" i="8" s="1"/>
  <c r="GB65" i="8" s="1"/>
  <c r="GA46" i="6"/>
  <c r="GA48" i="6" s="1"/>
  <c r="GA34" i="6"/>
  <c r="GB35" i="8"/>
  <c r="FB68" i="8" l="1"/>
  <c r="FB69" i="8" s="1"/>
  <c r="FB55" i="8"/>
  <c r="FC51" i="8" s="1"/>
  <c r="GC38" i="8"/>
  <c r="GC40" i="8" s="1"/>
  <c r="GC31" i="8"/>
  <c r="GC35" i="8" s="1"/>
  <c r="GB33" i="6"/>
  <c r="GA54" i="6"/>
  <c r="GA56" i="6" s="1"/>
  <c r="GA52" i="6"/>
  <c r="GA65" i="6" s="1"/>
  <c r="FA63" i="6"/>
  <c r="FB59" i="6" s="1"/>
  <c r="GB46" i="6" l="1"/>
  <c r="GB48" i="6" s="1"/>
  <c r="GB34" i="6"/>
  <c r="FC52" i="8"/>
  <c r="FC53" i="8" s="1"/>
  <c r="GC34" i="8"/>
  <c r="GC33" i="8"/>
  <c r="GD30" i="8"/>
  <c r="GC45" i="8"/>
  <c r="GC47" i="8" s="1"/>
  <c r="FB60" i="6"/>
  <c r="FB61" i="6" s="1"/>
  <c r="GC43" i="8"/>
  <c r="GC57" i="8" s="1"/>
  <c r="GC63" i="8" s="1"/>
  <c r="GC65" i="8" s="1"/>
  <c r="FB62" i="6" l="1"/>
  <c r="FB67" i="6" s="1"/>
  <c r="GC33" i="6"/>
  <c r="GB54" i="6"/>
  <c r="GB56" i="6" s="1"/>
  <c r="FC54" i="8"/>
  <c r="FC59" i="8" s="1"/>
  <c r="FC67" i="8" s="1"/>
  <c r="GD38" i="8"/>
  <c r="GD40" i="8" s="1"/>
  <c r="GD31" i="8"/>
  <c r="GD35" i="8" s="1"/>
  <c r="GB52" i="6"/>
  <c r="GB65" i="6" s="1"/>
  <c r="FB63" i="6" l="1"/>
  <c r="FC59" i="6" s="1"/>
  <c r="GC46" i="6"/>
  <c r="GC48" i="6" s="1"/>
  <c r="GC34" i="6"/>
  <c r="FC68" i="8"/>
  <c r="FC69" i="8" s="1"/>
  <c r="FC60" i="6"/>
  <c r="FC61" i="6"/>
  <c r="GD43" i="8"/>
  <c r="GD57" i="8" s="1"/>
  <c r="GD63" i="8" s="1"/>
  <c r="GD65" i="8" s="1"/>
  <c r="GD33" i="8"/>
  <c r="GD34" i="8"/>
  <c r="GE30" i="8"/>
  <c r="GD45" i="8"/>
  <c r="GD47" i="8" s="1"/>
  <c r="FC55" i="8"/>
  <c r="FD51" i="8" s="1"/>
  <c r="FD52" i="8" l="1"/>
  <c r="FD53" i="8"/>
  <c r="FC62" i="6"/>
  <c r="FC67" i="6" s="1"/>
  <c r="GD33" i="6"/>
  <c r="GC54" i="6"/>
  <c r="GC56" i="6" s="1"/>
  <c r="GE31" i="8"/>
  <c r="GE38" i="8"/>
  <c r="GE40" i="8" s="1"/>
  <c r="GC52" i="6"/>
  <c r="GC65" i="6" s="1"/>
  <c r="GF30" i="8" l="1"/>
  <c r="GE33" i="8"/>
  <c r="GE34" i="8"/>
  <c r="GE45" i="8"/>
  <c r="GE47" i="8" s="1"/>
  <c r="FC63" i="6"/>
  <c r="FD59" i="6" s="1"/>
  <c r="GE35" i="8"/>
  <c r="FD54" i="8"/>
  <c r="FD59" i="8" s="1"/>
  <c r="FD67" i="8" s="1"/>
  <c r="GE43" i="8"/>
  <c r="GE57" i="8" s="1"/>
  <c r="GE63" i="8" s="1"/>
  <c r="GE65" i="8" s="1"/>
  <c r="GD46" i="6"/>
  <c r="GD48" i="6" s="1"/>
  <c r="GD34" i="6"/>
  <c r="GE33" i="6" l="1"/>
  <c r="GD54" i="6"/>
  <c r="GD56" i="6" s="1"/>
  <c r="FD68" i="8"/>
  <c r="FD69" i="8" s="1"/>
  <c r="FD55" i="8"/>
  <c r="FE51" i="8" s="1"/>
  <c r="GD52" i="6"/>
  <c r="GD65" i="6" s="1"/>
  <c r="FD60" i="6"/>
  <c r="FD61" i="6" s="1"/>
  <c r="GF31" i="8"/>
  <c r="GF35" i="8" s="1"/>
  <c r="GF38" i="8"/>
  <c r="GF40" i="8" s="1"/>
  <c r="FD62" i="6" l="1"/>
  <c r="FD67" i="6" s="1"/>
  <c r="FD63" i="6"/>
  <c r="FE59" i="6" s="1"/>
  <c r="GF43" i="8"/>
  <c r="GF57" i="8" s="1"/>
  <c r="GF63" i="8" s="1"/>
  <c r="GF65" i="8" s="1"/>
  <c r="FE52" i="8"/>
  <c r="FE53" i="8"/>
  <c r="GE46" i="6"/>
  <c r="GE48" i="6" s="1"/>
  <c r="GE34" i="6"/>
  <c r="GF34" i="8"/>
  <c r="GG30" i="8"/>
  <c r="GF45" i="8"/>
  <c r="GF47" i="8" s="1"/>
  <c r="GF33" i="8"/>
  <c r="GF33" i="6" l="1"/>
  <c r="GE54" i="6"/>
  <c r="GE56" i="6" s="1"/>
  <c r="FE60" i="6"/>
  <c r="FE61" i="6" s="1"/>
  <c r="GG38" i="8"/>
  <c r="GG40" i="8" s="1"/>
  <c r="GG31" i="8"/>
  <c r="GG35" i="8" s="1"/>
  <c r="FE54" i="8"/>
  <c r="FE59" i="8" s="1"/>
  <c r="FE67" i="8" s="1"/>
  <c r="GE52" i="6"/>
  <c r="GE65" i="6" s="1"/>
  <c r="FE62" i="6" l="1"/>
  <c r="FE67" i="6" s="1"/>
  <c r="FE68" i="8"/>
  <c r="FE69" i="8" s="1"/>
  <c r="GG43" i="8"/>
  <c r="GG57" i="8" s="1"/>
  <c r="GG63" i="8" s="1"/>
  <c r="GG65" i="8" s="1"/>
  <c r="GF46" i="6"/>
  <c r="GF48" i="6" s="1"/>
  <c r="GF34" i="6"/>
  <c r="GG45" i="8"/>
  <c r="GG47" i="8" s="1"/>
  <c r="GH30" i="8"/>
  <c r="GG34" i="8"/>
  <c r="GG33" i="8"/>
  <c r="FE55" i="8"/>
  <c r="FF51" i="8" s="1"/>
  <c r="GH38" i="8" l="1"/>
  <c r="GH40" i="8" s="1"/>
  <c r="GH31" i="8"/>
  <c r="GH35" i="8" s="1"/>
  <c r="FF52" i="8"/>
  <c r="FF53" i="8"/>
  <c r="GG33" i="6"/>
  <c r="GF54" i="6"/>
  <c r="GF56" i="6" s="1"/>
  <c r="GF52" i="6"/>
  <c r="GF65" i="6" s="1"/>
  <c r="FE63" i="6"/>
  <c r="FF59" i="6" s="1"/>
  <c r="GG46" i="6" l="1"/>
  <c r="GG48" i="6" s="1"/>
  <c r="GG34" i="6"/>
  <c r="GH43" i="8"/>
  <c r="GH57" i="8" s="1"/>
  <c r="GH63" i="8" s="1"/>
  <c r="GH65" i="8" s="1"/>
  <c r="FF60" i="6"/>
  <c r="FF61" i="6" s="1"/>
  <c r="GI30" i="8"/>
  <c r="GH34" i="8"/>
  <c r="GH33" i="8"/>
  <c r="GH45" i="8"/>
  <c r="GH47" i="8" s="1"/>
  <c r="FF54" i="8"/>
  <c r="FF59" i="8" s="1"/>
  <c r="FF67" i="8" s="1"/>
  <c r="FF62" i="6" l="1"/>
  <c r="FF67" i="6" s="1"/>
  <c r="FF63" i="6"/>
  <c r="FG59" i="6" s="1"/>
  <c r="FF68" i="8"/>
  <c r="FF69" i="8" s="1"/>
  <c r="GH33" i="6"/>
  <c r="GG54" i="6"/>
  <c r="GG56" i="6" s="1"/>
  <c r="FF55" i="8"/>
  <c r="FG51" i="8" s="1"/>
  <c r="GI38" i="8"/>
  <c r="GI40" i="8" s="1"/>
  <c r="GI31" i="8"/>
  <c r="GI35" i="8" s="1"/>
  <c r="GG52" i="6"/>
  <c r="GG65" i="6" s="1"/>
  <c r="FG52" i="8" l="1"/>
  <c r="FG53" i="8"/>
  <c r="GJ30" i="8"/>
  <c r="GI34" i="8"/>
  <c r="GI33" i="8"/>
  <c r="GI45" i="8"/>
  <c r="GI47" i="8" s="1"/>
  <c r="FG60" i="6"/>
  <c r="FG61" i="6" s="1"/>
  <c r="GI43" i="8"/>
  <c r="GI57" i="8" s="1"/>
  <c r="GI63" i="8" s="1"/>
  <c r="GI65" i="8" s="1"/>
  <c r="GH46" i="6"/>
  <c r="GH48" i="6" s="1"/>
  <c r="GH34" i="6"/>
  <c r="FG62" i="6" l="1"/>
  <c r="FG67" i="6" s="1"/>
  <c r="GI33" i="6"/>
  <c r="GH54" i="6"/>
  <c r="GH56" i="6" s="1"/>
  <c r="FG54" i="8"/>
  <c r="FG59" i="8" s="1"/>
  <c r="FG67" i="8" s="1"/>
  <c r="GJ31" i="8"/>
  <c r="GJ38" i="8"/>
  <c r="GJ40" i="8" s="1"/>
  <c r="GH52" i="6"/>
  <c r="GH65" i="6" s="1"/>
  <c r="GJ43" i="8" l="1"/>
  <c r="GJ57" i="8" s="1"/>
  <c r="GJ63" i="8" s="1"/>
  <c r="GJ65" i="8" s="1"/>
  <c r="FG68" i="8"/>
  <c r="FG69" i="8" s="1"/>
  <c r="GK30" i="8"/>
  <c r="GJ34" i="8"/>
  <c r="GJ33" i="8"/>
  <c r="GJ45" i="8"/>
  <c r="GJ47" i="8" s="1"/>
  <c r="GI46" i="6"/>
  <c r="GI48" i="6" s="1"/>
  <c r="GI34" i="6"/>
  <c r="GJ35" i="8"/>
  <c r="FG55" i="8"/>
  <c r="FH51" i="8" s="1"/>
  <c r="FG63" i="6"/>
  <c r="FH59" i="6" s="1"/>
  <c r="GJ33" i="6" l="1"/>
  <c r="GI54" i="6"/>
  <c r="GI56" i="6" s="1"/>
  <c r="FH60" i="6"/>
  <c r="FH61" i="6" s="1"/>
  <c r="GI52" i="6"/>
  <c r="GI65" i="6" s="1"/>
  <c r="GK31" i="8"/>
  <c r="GK38" i="8"/>
  <c r="GK40" i="8" s="1"/>
  <c r="FH52" i="8"/>
  <c r="FH53" i="8" s="1"/>
  <c r="FH54" i="8" l="1"/>
  <c r="FH59" i="8" s="1"/>
  <c r="FH67" i="8" s="1"/>
  <c r="GK43" i="8"/>
  <c r="GK57" i="8" s="1"/>
  <c r="GK63" i="8" s="1"/>
  <c r="GK65" i="8" s="1"/>
  <c r="FH62" i="6"/>
  <c r="FH67" i="6" s="1"/>
  <c r="FH63" i="6"/>
  <c r="FI59" i="6" s="1"/>
  <c r="GL30" i="8"/>
  <c r="GK45" i="8"/>
  <c r="GK47" i="8" s="1"/>
  <c r="GK33" i="8"/>
  <c r="GK34" i="8"/>
  <c r="GJ46" i="6"/>
  <c r="GJ48" i="6" s="1"/>
  <c r="GJ34" i="6"/>
  <c r="GK35" i="8"/>
  <c r="FI60" i="6" l="1"/>
  <c r="FI61" i="6"/>
  <c r="FH68" i="8"/>
  <c r="FH69" i="8" s="1"/>
  <c r="GK33" i="6"/>
  <c r="GJ54" i="6"/>
  <c r="GJ56" i="6" s="1"/>
  <c r="GJ52" i="6"/>
  <c r="GJ65" i="6" s="1"/>
  <c r="GL38" i="8"/>
  <c r="GL40" i="8" s="1"/>
  <c r="GL31" i="8"/>
  <c r="GL35" i="8" s="1"/>
  <c r="FH55" i="8"/>
  <c r="FI51" i="8" s="1"/>
  <c r="FI62" i="6" l="1"/>
  <c r="FI67" i="6" s="1"/>
  <c r="FI52" i="8"/>
  <c r="FI53" i="8"/>
  <c r="GK46" i="6"/>
  <c r="GK48" i="6" s="1"/>
  <c r="GK34" i="6"/>
  <c r="GL43" i="8"/>
  <c r="GL57" i="8" s="1"/>
  <c r="GL63" i="8" s="1"/>
  <c r="GL65" i="8" s="1"/>
  <c r="GL45" i="8"/>
  <c r="GL47" i="8" s="1"/>
  <c r="GM30" i="8"/>
  <c r="GL34" i="8"/>
  <c r="GL33" i="8"/>
  <c r="GM31" i="8" l="1"/>
  <c r="GM38" i="8"/>
  <c r="GM40" i="8" s="1"/>
  <c r="FI54" i="8"/>
  <c r="FI59" i="8" s="1"/>
  <c r="FI67" i="8" s="1"/>
  <c r="GL33" i="6"/>
  <c r="GK54" i="6"/>
  <c r="GK56" i="6" s="1"/>
  <c r="GK52" i="6"/>
  <c r="GK65" i="6" s="1"/>
  <c r="FI63" i="6"/>
  <c r="FJ59" i="6" s="1"/>
  <c r="FI55" i="8" l="1"/>
  <c r="FJ51" i="8" s="1"/>
  <c r="FJ60" i="6"/>
  <c r="FJ61" i="6" s="1"/>
  <c r="GM33" i="8"/>
  <c r="GN30" i="8"/>
  <c r="GM34" i="8"/>
  <c r="GM45" i="8"/>
  <c r="GM47" i="8" s="1"/>
  <c r="FJ52" i="8"/>
  <c r="FJ53" i="8"/>
  <c r="GM35" i="8"/>
  <c r="GM43" i="8"/>
  <c r="GM57" i="8" s="1"/>
  <c r="GM63" i="8" s="1"/>
  <c r="GM65" i="8" s="1"/>
  <c r="GL46" i="6"/>
  <c r="GL48" i="6" s="1"/>
  <c r="GL34" i="6"/>
  <c r="FI68" i="8"/>
  <c r="FI69" i="8" s="1"/>
  <c r="FJ62" i="6" l="1"/>
  <c r="FJ67" i="6" s="1"/>
  <c r="FJ63" i="6"/>
  <c r="FK59" i="6" s="1"/>
  <c r="GM33" i="6"/>
  <c r="GL54" i="6"/>
  <c r="GL56" i="6" s="1"/>
  <c r="GL52" i="6"/>
  <c r="GL65" i="6" s="1"/>
  <c r="FJ54" i="8"/>
  <c r="FJ59" i="8" s="1"/>
  <c r="FJ67" i="8" s="1"/>
  <c r="GN31" i="8"/>
  <c r="GN38" i="8"/>
  <c r="GN40" i="8" s="1"/>
  <c r="GN43" i="8" l="1"/>
  <c r="GN57" i="8" s="1"/>
  <c r="GN63" i="8"/>
  <c r="GN65" i="8" s="1"/>
  <c r="GM46" i="6"/>
  <c r="GM48" i="6" s="1"/>
  <c r="GM34" i="6"/>
  <c r="FJ68" i="8"/>
  <c r="FJ69" i="8" s="1"/>
  <c r="GN45" i="8"/>
  <c r="GN47" i="8" s="1"/>
  <c r="GN34" i="8"/>
  <c r="GN33" i="8"/>
  <c r="GO30" i="8"/>
  <c r="FK60" i="6"/>
  <c r="FK61" i="6"/>
  <c r="GN35" i="8"/>
  <c r="FJ55" i="8"/>
  <c r="FK51" i="8" s="1"/>
  <c r="FK62" i="6" l="1"/>
  <c r="FK67" i="6" s="1"/>
  <c r="GN33" i="6"/>
  <c r="GM54" i="6"/>
  <c r="GM56" i="6" s="1"/>
  <c r="FK52" i="8"/>
  <c r="FK53" i="8" s="1"/>
  <c r="GO31" i="8"/>
  <c r="GO38" i="8"/>
  <c r="GO40" i="8" s="1"/>
  <c r="GM52" i="6"/>
  <c r="GM65" i="6" s="1"/>
  <c r="GO45" i="8" l="1"/>
  <c r="GO47" i="8" s="1"/>
  <c r="GO34" i="8"/>
  <c r="GO33" i="8"/>
  <c r="GP30" i="8"/>
  <c r="FK54" i="8"/>
  <c r="FK59" i="8" s="1"/>
  <c r="FK67" i="8" s="1"/>
  <c r="GO43" i="8"/>
  <c r="GO57" i="8" s="1"/>
  <c r="GO63" i="8" s="1"/>
  <c r="GO65" i="8" s="1"/>
  <c r="FK63" i="6"/>
  <c r="FL59" i="6" s="1"/>
  <c r="GN46" i="6"/>
  <c r="GN48" i="6" s="1"/>
  <c r="GN34" i="6"/>
  <c r="GO35" i="8"/>
  <c r="GN52" i="6" l="1"/>
  <c r="GN65" i="6" s="1"/>
  <c r="GP31" i="8"/>
  <c r="GP35" i="8" s="1"/>
  <c r="GP38" i="8"/>
  <c r="GP40" i="8" s="1"/>
  <c r="FL61" i="6"/>
  <c r="FL60" i="6"/>
  <c r="FK68" i="8"/>
  <c r="FK69" i="8" s="1"/>
  <c r="GO33" i="6"/>
  <c r="GN54" i="6"/>
  <c r="GN56" i="6" s="1"/>
  <c r="FK55" i="8"/>
  <c r="FL51" i="8" s="1"/>
  <c r="GO46" i="6" l="1"/>
  <c r="GO48" i="6" s="1"/>
  <c r="GO34" i="6"/>
  <c r="FL62" i="6"/>
  <c r="FL67" i="6" s="1"/>
  <c r="FL63" i="6"/>
  <c r="FM59" i="6" s="1"/>
  <c r="GP43" i="8"/>
  <c r="GP57" i="8" s="1"/>
  <c r="GP63" i="8" s="1"/>
  <c r="GP65" i="8" s="1"/>
  <c r="FL52" i="8"/>
  <c r="FL53" i="8"/>
  <c r="GP33" i="8"/>
  <c r="GP45" i="8"/>
  <c r="GP47" i="8" s="1"/>
  <c r="GP34" i="8"/>
  <c r="GQ30" i="8"/>
  <c r="FM60" i="6" l="1"/>
  <c r="FM61" i="6"/>
  <c r="GQ31" i="8"/>
  <c r="GQ35" i="8" s="1"/>
  <c r="GQ38" i="8"/>
  <c r="GQ40" i="8" s="1"/>
  <c r="FL54" i="8"/>
  <c r="FL59" i="8" s="1"/>
  <c r="FL67" i="8" s="1"/>
  <c r="GP33" i="6"/>
  <c r="GO54" i="6"/>
  <c r="GO56" i="6" s="1"/>
  <c r="GO52" i="6"/>
  <c r="GO65" i="6" s="1"/>
  <c r="FL55" i="8" l="1"/>
  <c r="FM51" i="8" s="1"/>
  <c r="FM52" i="8" s="1"/>
  <c r="GR30" i="8"/>
  <c r="GQ34" i="8"/>
  <c r="GQ33" i="8"/>
  <c r="GQ45" i="8"/>
  <c r="GQ47" i="8" s="1"/>
  <c r="FL68" i="8"/>
  <c r="FL69" i="8" s="1"/>
  <c r="FM62" i="6"/>
  <c r="FM67" i="6" s="1"/>
  <c r="GP46" i="6"/>
  <c r="GP48" i="6" s="1"/>
  <c r="GP34" i="6"/>
  <c r="GQ43" i="8"/>
  <c r="GQ57" i="8" s="1"/>
  <c r="GQ63" i="8"/>
  <c r="GQ65" i="8" s="1"/>
  <c r="FM53" i="8" l="1"/>
  <c r="GQ33" i="6"/>
  <c r="GP54" i="6"/>
  <c r="GP56" i="6" s="1"/>
  <c r="FM54" i="8"/>
  <c r="FM59" i="8" s="1"/>
  <c r="FM67" i="8" s="1"/>
  <c r="GP52" i="6"/>
  <c r="GP65" i="6" s="1"/>
  <c r="GR31" i="8"/>
  <c r="GR35" i="8" s="1"/>
  <c r="GR38" i="8"/>
  <c r="GR40" i="8" s="1"/>
  <c r="FM63" i="6"/>
  <c r="FN59" i="6" s="1"/>
  <c r="FM55" i="8" l="1"/>
  <c r="FN51" i="8" s="1"/>
  <c r="FN60" i="6"/>
  <c r="FN61" i="6" s="1"/>
  <c r="GR43" i="8"/>
  <c r="GR57" i="8" s="1"/>
  <c r="GR63" i="8" s="1"/>
  <c r="GR65" i="8" s="1"/>
  <c r="FN52" i="8"/>
  <c r="FN53" i="8" s="1"/>
  <c r="GR33" i="8"/>
  <c r="GR45" i="8"/>
  <c r="GR47" i="8" s="1"/>
  <c r="GS30" i="8"/>
  <c r="GR34" i="8"/>
  <c r="FM68" i="8"/>
  <c r="FM69" i="8" s="1"/>
  <c r="GQ46" i="6"/>
  <c r="GQ48" i="6" s="1"/>
  <c r="GQ34" i="6"/>
  <c r="FN54" i="8" l="1"/>
  <c r="FN59" i="8" s="1"/>
  <c r="FN67" i="8" s="1"/>
  <c r="FN62" i="6"/>
  <c r="FN67" i="6" s="1"/>
  <c r="GQ52" i="6"/>
  <c r="GQ65" i="6" s="1"/>
  <c r="GR33" i="6"/>
  <c r="GQ54" i="6"/>
  <c r="GQ56" i="6" s="1"/>
  <c r="GS38" i="8"/>
  <c r="GS40" i="8" s="1"/>
  <c r="GS31" i="8"/>
  <c r="GS35" i="8" s="1"/>
  <c r="FN63" i="6" l="1"/>
  <c r="FO59" i="6" s="1"/>
  <c r="GS45" i="8"/>
  <c r="GS47" i="8" s="1"/>
  <c r="GT30" i="8"/>
  <c r="GS33" i="8"/>
  <c r="GS34" i="8"/>
  <c r="GS43" i="8"/>
  <c r="GS57" i="8" s="1"/>
  <c r="GS63" i="8" s="1"/>
  <c r="GS65" i="8" s="1"/>
  <c r="FN55" i="8"/>
  <c r="FO51" i="8" s="1"/>
  <c r="GR46" i="6"/>
  <c r="GR48" i="6" s="1"/>
  <c r="GR34" i="6"/>
  <c r="FO60" i="6"/>
  <c r="FO61" i="6" s="1"/>
  <c r="FN68" i="8"/>
  <c r="FN69" i="8" s="1"/>
  <c r="FO62" i="6" l="1"/>
  <c r="FO67" i="6" s="1"/>
  <c r="GR52" i="6"/>
  <c r="GR65" i="6" s="1"/>
  <c r="GT38" i="8"/>
  <c r="GT40" i="8" s="1"/>
  <c r="GT31" i="8"/>
  <c r="GS33" i="6"/>
  <c r="GR54" i="6"/>
  <c r="GR56" i="6" s="1"/>
  <c r="FO52" i="8"/>
  <c r="FO53" i="8" s="1"/>
  <c r="FO54" i="8" l="1"/>
  <c r="FO59" i="8" s="1"/>
  <c r="FO67" i="8" s="1"/>
  <c r="GU30" i="8"/>
  <c r="GT33" i="8"/>
  <c r="GT34" i="8"/>
  <c r="GT45" i="8"/>
  <c r="GT47" i="8" s="1"/>
  <c r="GT43" i="8"/>
  <c r="GT57" i="8" s="1"/>
  <c r="GT63" i="8" s="1"/>
  <c r="GT65" i="8" s="1"/>
  <c r="GS46" i="6"/>
  <c r="GS48" i="6" s="1"/>
  <c r="GS34" i="6"/>
  <c r="GT35" i="8"/>
  <c r="FO63" i="6"/>
  <c r="FP59" i="6" s="1"/>
  <c r="FO55" i="8" l="1"/>
  <c r="FP51" i="8" s="1"/>
  <c r="GT33" i="6"/>
  <c r="GS54" i="6"/>
  <c r="GS56" i="6" s="1"/>
  <c r="GS52" i="6"/>
  <c r="GS65" i="6" s="1"/>
  <c r="GU31" i="8"/>
  <c r="GU35" i="8" s="1"/>
  <c r="GU38" i="8"/>
  <c r="GU40" i="8" s="1"/>
  <c r="FP60" i="6"/>
  <c r="FP61" i="6" s="1"/>
  <c r="FP52" i="8"/>
  <c r="FP53" i="8" s="1"/>
  <c r="FO68" i="8"/>
  <c r="FO69" i="8" s="1"/>
  <c r="FP54" i="8" l="1"/>
  <c r="FP59" i="8" s="1"/>
  <c r="FP67" i="8" s="1"/>
  <c r="FP62" i="6"/>
  <c r="FP67" i="6" s="1"/>
  <c r="GU45" i="8"/>
  <c r="GU47" i="8" s="1"/>
  <c r="GU33" i="8"/>
  <c r="GV30" i="8"/>
  <c r="GU34" i="8"/>
  <c r="GU43" i="8"/>
  <c r="GU57" i="8" s="1"/>
  <c r="GU63" i="8" s="1"/>
  <c r="GU65" i="8" s="1"/>
  <c r="GT46" i="6"/>
  <c r="GT48" i="6" s="1"/>
  <c r="GT34" i="6"/>
  <c r="FP63" i="6" l="1"/>
  <c r="FQ59" i="6" s="1"/>
  <c r="FQ60" i="6"/>
  <c r="FQ61" i="6" s="1"/>
  <c r="GV38" i="8"/>
  <c r="GV40" i="8" s="1"/>
  <c r="GV31" i="8"/>
  <c r="GU33" i="6"/>
  <c r="GT54" i="6"/>
  <c r="GT56" i="6" s="1"/>
  <c r="FP68" i="8"/>
  <c r="FP69" i="8" s="1"/>
  <c r="GT52" i="6"/>
  <c r="GT65" i="6" s="1"/>
  <c r="FP55" i="8"/>
  <c r="FQ51" i="8" s="1"/>
  <c r="GV43" i="8" l="1"/>
  <c r="GV57" i="8" s="1"/>
  <c r="GV63" i="8" s="1"/>
  <c r="GV65" i="8" s="1"/>
  <c r="GU46" i="6"/>
  <c r="GU48" i="6" s="1"/>
  <c r="GU34" i="6"/>
  <c r="FQ62" i="6"/>
  <c r="FQ67" i="6" s="1"/>
  <c r="FQ52" i="8"/>
  <c r="FQ53" i="8"/>
  <c r="GV34" i="8"/>
  <c r="GW30" i="8"/>
  <c r="GV33" i="8"/>
  <c r="GV45" i="8"/>
  <c r="GV47" i="8" s="1"/>
  <c r="GV35" i="8"/>
  <c r="GW31" i="8" l="1"/>
  <c r="GW35" i="8" s="1"/>
  <c r="GW38" i="8"/>
  <c r="GW40" i="8" s="1"/>
  <c r="FQ63" i="6"/>
  <c r="FR59" i="6" s="1"/>
  <c r="FQ54" i="8"/>
  <c r="FQ59" i="8" s="1"/>
  <c r="FQ67" i="8" s="1"/>
  <c r="GV33" i="6"/>
  <c r="GU54" i="6"/>
  <c r="GU56" i="6" s="1"/>
  <c r="GU52" i="6"/>
  <c r="GU65" i="6" s="1"/>
  <c r="GV46" i="6" l="1"/>
  <c r="GV48" i="6" s="1"/>
  <c r="GV34" i="6"/>
  <c r="FQ68" i="8"/>
  <c r="FQ69" i="8" s="1"/>
  <c r="GW43" i="8"/>
  <c r="GW57" i="8" s="1"/>
  <c r="GW63" i="8"/>
  <c r="GW65" i="8" s="1"/>
  <c r="FQ55" i="8"/>
  <c r="FR51" i="8" s="1"/>
  <c r="FR60" i="6"/>
  <c r="FR61" i="6" s="1"/>
  <c r="GW34" i="8"/>
  <c r="GX30" i="8"/>
  <c r="GW33" i="8"/>
  <c r="GW45" i="8"/>
  <c r="GW47" i="8" s="1"/>
  <c r="FR62" i="6" l="1"/>
  <c r="FR67" i="6" s="1"/>
  <c r="FR63" i="6"/>
  <c r="FS59" i="6" s="1"/>
  <c r="GW33" i="6"/>
  <c r="GV54" i="6"/>
  <c r="GV56" i="6" s="1"/>
  <c r="GX31" i="8"/>
  <c r="GX35" i="8" s="1"/>
  <c r="GX38" i="8"/>
  <c r="GX40" i="8" s="1"/>
  <c r="FR52" i="8"/>
  <c r="FR53" i="8" s="1"/>
  <c r="GV52" i="6"/>
  <c r="GV65" i="6" s="1"/>
  <c r="GW46" i="6" l="1"/>
  <c r="GW48" i="6" s="1"/>
  <c r="GW34" i="6"/>
  <c r="GX43" i="8"/>
  <c r="GX57" i="8" s="1"/>
  <c r="GX63" i="8" s="1"/>
  <c r="GX65" i="8" s="1"/>
  <c r="FR54" i="8"/>
  <c r="FR59" i="8" s="1"/>
  <c r="FR67" i="8" s="1"/>
  <c r="GX34" i="8"/>
  <c r="GY30" i="8"/>
  <c r="GX45" i="8"/>
  <c r="GX47" i="8" s="1"/>
  <c r="GX33" i="8"/>
  <c r="FS60" i="6"/>
  <c r="FS61" i="6"/>
  <c r="FR55" i="8" l="1"/>
  <c r="FS51" i="8" s="1"/>
  <c r="FS52" i="8"/>
  <c r="FS53" i="8"/>
  <c r="FR68" i="8"/>
  <c r="FR69" i="8" s="1"/>
  <c r="FS62" i="6"/>
  <c r="FS67" i="6" s="1"/>
  <c r="GY31" i="8"/>
  <c r="GY38" i="8"/>
  <c r="GY40" i="8" s="1"/>
  <c r="GX33" i="6"/>
  <c r="GW54" i="6"/>
  <c r="GW56" i="6" s="1"/>
  <c r="GW52" i="6"/>
  <c r="GW65" i="6" s="1"/>
  <c r="GZ30" i="8" l="1"/>
  <c r="GY45" i="8"/>
  <c r="GY47" i="8" s="1"/>
  <c r="GY34" i="8"/>
  <c r="GY33" i="8"/>
  <c r="GX46" i="6"/>
  <c r="GX48" i="6" s="1"/>
  <c r="GX34" i="6"/>
  <c r="GY43" i="8"/>
  <c r="GY57" i="8" s="1"/>
  <c r="GY63" i="8" s="1"/>
  <c r="GY65" i="8" s="1"/>
  <c r="FS63" i="6"/>
  <c r="FT59" i="6" s="1"/>
  <c r="FS54" i="8"/>
  <c r="FS59" i="8" s="1"/>
  <c r="FS67" i="8" s="1"/>
  <c r="GY35" i="8"/>
  <c r="FS68" i="8" l="1"/>
  <c r="FS69" i="8" s="1"/>
  <c r="GY33" i="6"/>
  <c r="GX54" i="6"/>
  <c r="GX56" i="6" s="1"/>
  <c r="FT60" i="6"/>
  <c r="FT61" i="6" s="1"/>
  <c r="FS55" i="8"/>
  <c r="FT51" i="8" s="1"/>
  <c r="GX52" i="6"/>
  <c r="GX65" i="6" s="1"/>
  <c r="GZ31" i="8"/>
  <c r="GZ35" i="8" s="1"/>
  <c r="GZ38" i="8"/>
  <c r="GZ40" i="8" s="1"/>
  <c r="FT62" i="6" l="1"/>
  <c r="FT67" i="6" s="1"/>
  <c r="FT63" i="6"/>
  <c r="FU59" i="6" s="1"/>
  <c r="FT52" i="8"/>
  <c r="FT53" i="8" s="1"/>
  <c r="GZ43" i="8"/>
  <c r="GZ57" i="8" s="1"/>
  <c r="GZ63" i="8" s="1"/>
  <c r="GZ65" i="8" s="1"/>
  <c r="GY46" i="6"/>
  <c r="GY48" i="6" s="1"/>
  <c r="GY34" i="6"/>
  <c r="GZ33" i="8"/>
  <c r="HA30" i="8"/>
  <c r="GZ45" i="8"/>
  <c r="GZ47" i="8" s="1"/>
  <c r="GZ34" i="8"/>
  <c r="GY52" i="6" l="1"/>
  <c r="GY65" i="6" s="1"/>
  <c r="HA38" i="8"/>
  <c r="HA40" i="8" s="1"/>
  <c r="HA31" i="8"/>
  <c r="HA35" i="8" s="1"/>
  <c r="FT54" i="8"/>
  <c r="FT59" i="8" s="1"/>
  <c r="FT67" i="8" s="1"/>
  <c r="GZ33" i="6"/>
  <c r="GY54" i="6"/>
  <c r="GY56" i="6" s="1"/>
  <c r="FU60" i="6"/>
  <c r="FU61" i="6" s="1"/>
  <c r="FU62" i="6" l="1"/>
  <c r="FU67" i="6" s="1"/>
  <c r="FT68" i="8"/>
  <c r="FT69" i="8" s="1"/>
  <c r="GZ46" i="6"/>
  <c r="GZ48" i="6" s="1"/>
  <c r="GZ34" i="6"/>
  <c r="HB30" i="8"/>
  <c r="HA45" i="8"/>
  <c r="HA47" i="8" s="1"/>
  <c r="HA33" i="8"/>
  <c r="HA34" i="8"/>
  <c r="FT55" i="8"/>
  <c r="FU51" i="8" s="1"/>
  <c r="HA43" i="8"/>
  <c r="HA57" i="8" s="1"/>
  <c r="HA63" i="8" s="1"/>
  <c r="HA65" i="8" s="1"/>
  <c r="HB38" i="8" l="1"/>
  <c r="HB40" i="8" s="1"/>
  <c r="HB31" i="8"/>
  <c r="FU52" i="8"/>
  <c r="FU53" i="8" s="1"/>
  <c r="HA33" i="6"/>
  <c r="GZ54" i="6"/>
  <c r="GZ56" i="6" s="1"/>
  <c r="GZ52" i="6"/>
  <c r="GZ65" i="6" s="1"/>
  <c r="FU63" i="6"/>
  <c r="FV59" i="6" s="1"/>
  <c r="HB34" i="8" l="1"/>
  <c r="HB33" i="8"/>
  <c r="HB45" i="8"/>
  <c r="HB47" i="8" s="1"/>
  <c r="HC30" i="8"/>
  <c r="HA46" i="6"/>
  <c r="HA48" i="6" s="1"/>
  <c r="HA34" i="6"/>
  <c r="FU54" i="8"/>
  <c r="FU59" i="8" s="1"/>
  <c r="FU67" i="8" s="1"/>
  <c r="HB43" i="8"/>
  <c r="HB57" i="8" s="1"/>
  <c r="HB63" i="8" s="1"/>
  <c r="HB65" i="8" s="1"/>
  <c r="FV60" i="6"/>
  <c r="FV61" i="6" s="1"/>
  <c r="HB35" i="8"/>
  <c r="FV62" i="6" l="1"/>
  <c r="FV67" i="6" s="1"/>
  <c r="FV63" i="6"/>
  <c r="FW59" i="6" s="1"/>
  <c r="FU55" i="8"/>
  <c r="FV51" i="8" s="1"/>
  <c r="HB33" i="6"/>
  <c r="HA54" i="6"/>
  <c r="HA56" i="6" s="1"/>
  <c r="FU68" i="8"/>
  <c r="FU69" i="8" s="1"/>
  <c r="HC31" i="8"/>
  <c r="HC35" i="8" s="1"/>
  <c r="HC38" i="8"/>
  <c r="HC40" i="8" s="1"/>
  <c r="HA52" i="6"/>
  <c r="HA65" i="6" s="1"/>
  <c r="HC43" i="8" l="1"/>
  <c r="HC57" i="8" s="1"/>
  <c r="HC63" i="8" s="1"/>
  <c r="HC65" i="8" s="1"/>
  <c r="FV52" i="8"/>
  <c r="FV53" i="8" s="1"/>
  <c r="FW60" i="6"/>
  <c r="FW61" i="6"/>
  <c r="HD30" i="8"/>
  <c r="HC34" i="8"/>
  <c r="HC45" i="8"/>
  <c r="HC47" i="8" s="1"/>
  <c r="HC33" i="8"/>
  <c r="HB46" i="6"/>
  <c r="HB48" i="6" s="1"/>
  <c r="HB34" i="6"/>
  <c r="FW62" i="6" l="1"/>
  <c r="FW67" i="6" s="1"/>
  <c r="HC33" i="6"/>
  <c r="HB54" i="6"/>
  <c r="HB56" i="6" s="1"/>
  <c r="FV54" i="8"/>
  <c r="FV59" i="8" s="1"/>
  <c r="FV67" i="8" s="1"/>
  <c r="HB52" i="6"/>
  <c r="HB65" i="6" s="1"/>
  <c r="HD31" i="8"/>
  <c r="HD38" i="8"/>
  <c r="HD40" i="8" s="1"/>
  <c r="HD34" i="8" l="1"/>
  <c r="HD33" i="8"/>
  <c r="HE30" i="8"/>
  <c r="HD45" i="8"/>
  <c r="HD47" i="8" s="1"/>
  <c r="FV68" i="8"/>
  <c r="FV69" i="8" s="1"/>
  <c r="HD35" i="8"/>
  <c r="HC46" i="6"/>
  <c r="HC48" i="6" s="1"/>
  <c r="HC34" i="6"/>
  <c r="HD43" i="8"/>
  <c r="HD57" i="8" s="1"/>
  <c r="HD63" i="8"/>
  <c r="HD65" i="8" s="1"/>
  <c r="FV55" i="8"/>
  <c r="FW51" i="8" s="1"/>
  <c r="FW63" i="6"/>
  <c r="FX59" i="6" s="1"/>
  <c r="FW52" i="8" l="1"/>
  <c r="FW53" i="8" s="1"/>
  <c r="HC52" i="6"/>
  <c r="HC65" i="6" s="1"/>
  <c r="FX60" i="6"/>
  <c r="FX61" i="6" s="1"/>
  <c r="HE38" i="8"/>
  <c r="HE40" i="8" s="1"/>
  <c r="HE31" i="8"/>
  <c r="HD33" i="6"/>
  <c r="HC54" i="6"/>
  <c r="HC56" i="6" s="1"/>
  <c r="FX62" i="6" l="1"/>
  <c r="FX67" i="6" s="1"/>
  <c r="FW54" i="8"/>
  <c r="FW59" i="8" s="1"/>
  <c r="FW67" i="8" s="1"/>
  <c r="FW55" i="8"/>
  <c r="FX51" i="8" s="1"/>
  <c r="HE33" i="8"/>
  <c r="HE34" i="8"/>
  <c r="HE45" i="8"/>
  <c r="HE47" i="8" s="1"/>
  <c r="HF30" i="8"/>
  <c r="HD46" i="6"/>
  <c r="HD48" i="6" s="1"/>
  <c r="HD34" i="6"/>
  <c r="HE35" i="8"/>
  <c r="HE43" i="8"/>
  <c r="HE57" i="8" s="1"/>
  <c r="HE63" i="8" s="1"/>
  <c r="HE65" i="8" s="1"/>
  <c r="HF31" i="8" l="1"/>
  <c r="HF38" i="8"/>
  <c r="HF40" i="8" s="1"/>
  <c r="FW68" i="8"/>
  <c r="FW69" i="8" s="1"/>
  <c r="HE33" i="6"/>
  <c r="HD54" i="6"/>
  <c r="HD56" i="6" s="1"/>
  <c r="FX63" i="6"/>
  <c r="FY59" i="6" s="1"/>
  <c r="FX52" i="8"/>
  <c r="FX53" i="8"/>
  <c r="HD52" i="6"/>
  <c r="HD65" i="6" s="1"/>
  <c r="HF45" i="8" l="1"/>
  <c r="HF47" i="8" s="1"/>
  <c r="HF34" i="8"/>
  <c r="HF33" i="8"/>
  <c r="HG30" i="8"/>
  <c r="HF35" i="8"/>
  <c r="HF43" i="8"/>
  <c r="HF57" i="8" s="1"/>
  <c r="HF63" i="8" s="1"/>
  <c r="HF65" i="8" s="1"/>
  <c r="FX54" i="8"/>
  <c r="FX59" i="8" s="1"/>
  <c r="FX67" i="8" s="1"/>
  <c r="HE46" i="6"/>
  <c r="HE48" i="6" s="1"/>
  <c r="HE34" i="6"/>
  <c r="FY60" i="6"/>
  <c r="FY61" i="6"/>
  <c r="FX55" i="8" l="1"/>
  <c r="FY51" i="8" s="1"/>
  <c r="FY52" i="8" s="1"/>
  <c r="FY53" i="8" s="1"/>
  <c r="HG31" i="8"/>
  <c r="HG35" i="8" s="1"/>
  <c r="HG38" i="8"/>
  <c r="HG40" i="8" s="1"/>
  <c r="FY62" i="6"/>
  <c r="FY67" i="6" s="1"/>
  <c r="FX68" i="8"/>
  <c r="FX69" i="8" s="1"/>
  <c r="HE52" i="6"/>
  <c r="HE65" i="6" s="1"/>
  <c r="HF33" i="6"/>
  <c r="HE54" i="6"/>
  <c r="HE56" i="6" s="1"/>
  <c r="FY63" i="6" l="1"/>
  <c r="FZ59" i="6" s="1"/>
  <c r="FZ60" i="6"/>
  <c r="FZ61" i="6" s="1"/>
  <c r="FY54" i="8"/>
  <c r="FY59" i="8" s="1"/>
  <c r="FY67" i="8" s="1"/>
  <c r="HG43" i="8"/>
  <c r="HG57" i="8" s="1"/>
  <c r="HG63" i="8" s="1"/>
  <c r="HG65" i="8" s="1"/>
  <c r="HF46" i="6"/>
  <c r="HF48" i="6" s="1"/>
  <c r="HF34" i="6"/>
  <c r="HH30" i="8"/>
  <c r="HG33" i="8"/>
  <c r="HG45" i="8"/>
  <c r="HG47" i="8" s="1"/>
  <c r="HG34" i="8"/>
  <c r="FZ62" i="6" l="1"/>
  <c r="FZ67" i="6" s="1"/>
  <c r="FY68" i="8"/>
  <c r="FY69" i="8" s="1"/>
  <c r="HH38" i="8"/>
  <c r="HH40" i="8" s="1"/>
  <c r="HH31" i="8"/>
  <c r="FY55" i="8"/>
  <c r="FZ51" i="8" s="1"/>
  <c r="HG33" i="6"/>
  <c r="HF54" i="6"/>
  <c r="HF56" i="6" s="1"/>
  <c r="HF52" i="6"/>
  <c r="HF65" i="6" s="1"/>
  <c r="FZ63" i="6" l="1"/>
  <c r="GA59" i="6" s="1"/>
  <c r="HH45" i="8"/>
  <c r="HH47" i="8" s="1"/>
  <c r="HI30" i="8"/>
  <c r="HH34" i="8"/>
  <c r="HH33" i="8"/>
  <c r="HH35" i="8"/>
  <c r="HG46" i="6"/>
  <c r="HG48" i="6" s="1"/>
  <c r="HG34" i="6"/>
  <c r="HH43" i="8"/>
  <c r="HH57" i="8" s="1"/>
  <c r="HH63" i="8" s="1"/>
  <c r="HH65" i="8" s="1"/>
  <c r="GA60" i="6"/>
  <c r="GA61" i="6" s="1"/>
  <c r="FZ52" i="8"/>
  <c r="FZ53" i="8" s="1"/>
  <c r="GA62" i="6" l="1"/>
  <c r="GA67" i="6" s="1"/>
  <c r="FZ54" i="8"/>
  <c r="FZ59" i="8" s="1"/>
  <c r="FZ67" i="8" s="1"/>
  <c r="HH33" i="6"/>
  <c r="HG54" i="6"/>
  <c r="HG56" i="6" s="1"/>
  <c r="HG52" i="6"/>
  <c r="HG65" i="6" s="1"/>
  <c r="HI31" i="8"/>
  <c r="HI38" i="8"/>
  <c r="HI40" i="8" s="1"/>
  <c r="FZ55" i="8" l="1"/>
  <c r="GA51" i="8" s="1"/>
  <c r="HI43" i="8"/>
  <c r="HI57" i="8" s="1"/>
  <c r="HI63" i="8" s="1"/>
  <c r="HI65" i="8" s="1"/>
  <c r="GA52" i="8"/>
  <c r="GA53" i="8"/>
  <c r="HI33" i="8"/>
  <c r="HI34" i="8"/>
  <c r="HI45" i="8"/>
  <c r="HI47" i="8" s="1"/>
  <c r="HJ30" i="8"/>
  <c r="HH46" i="6"/>
  <c r="HH48" i="6" s="1"/>
  <c r="HH34" i="6"/>
  <c r="GA63" i="6"/>
  <c r="GB59" i="6" s="1"/>
  <c r="HI35" i="8"/>
  <c r="FZ68" i="8"/>
  <c r="FZ69" i="8" s="1"/>
  <c r="HI33" i="6" l="1"/>
  <c r="HH54" i="6"/>
  <c r="HH56" i="6" s="1"/>
  <c r="HH52" i="6"/>
  <c r="HH65" i="6" s="1"/>
  <c r="HJ31" i="8"/>
  <c r="HJ38" i="8"/>
  <c r="HJ40" i="8" s="1"/>
  <c r="GA54" i="8"/>
  <c r="GA59" i="8" s="1"/>
  <c r="GA67" i="8" s="1"/>
  <c r="GB60" i="6"/>
  <c r="GB61" i="6" s="1"/>
  <c r="GB62" i="6" l="1"/>
  <c r="GB67" i="6" s="1"/>
  <c r="GB63" i="6"/>
  <c r="GC59" i="6" s="1"/>
  <c r="HJ43" i="8"/>
  <c r="HJ57" i="8" s="1"/>
  <c r="HJ63" i="8" s="1"/>
  <c r="HJ65" i="8" s="1"/>
  <c r="GA68" i="8"/>
  <c r="GA69" i="8" s="1"/>
  <c r="HJ33" i="8"/>
  <c r="HK30" i="8"/>
  <c r="HJ45" i="8"/>
  <c r="HJ47" i="8" s="1"/>
  <c r="HJ34" i="8"/>
  <c r="GA55" i="8"/>
  <c r="GB51" i="8" s="1"/>
  <c r="HI46" i="6"/>
  <c r="HI48" i="6" s="1"/>
  <c r="HI34" i="6"/>
  <c r="HJ35" i="8"/>
  <c r="HJ33" i="6" l="1"/>
  <c r="HI54" i="6"/>
  <c r="HI56" i="6" s="1"/>
  <c r="HI52" i="6"/>
  <c r="HI65" i="6" s="1"/>
  <c r="HK38" i="8"/>
  <c r="HK40" i="8" s="1"/>
  <c r="HK31" i="8"/>
  <c r="HK35" i="8" s="1"/>
  <c r="GC60" i="6"/>
  <c r="GC61" i="6"/>
  <c r="GB52" i="8"/>
  <c r="GB53" i="8" s="1"/>
  <c r="GB54" i="8" l="1"/>
  <c r="GB59" i="8" s="1"/>
  <c r="GB67" i="8" s="1"/>
  <c r="HK43" i="8"/>
  <c r="HK57" i="8" s="1"/>
  <c r="HK63" i="8" s="1"/>
  <c r="HK65" i="8" s="1"/>
  <c r="GC62" i="6"/>
  <c r="GC67" i="6" s="1"/>
  <c r="HK34" i="8"/>
  <c r="HL30" i="8"/>
  <c r="HK45" i="8"/>
  <c r="HK47" i="8" s="1"/>
  <c r="HK33" i="8"/>
  <c r="HJ46" i="6"/>
  <c r="HJ48" i="6" s="1"/>
  <c r="HJ34" i="6"/>
  <c r="GC63" i="6" l="1"/>
  <c r="GD59" i="6" s="1"/>
  <c r="HK33" i="6"/>
  <c r="HJ54" i="6"/>
  <c r="HJ56" i="6" s="1"/>
  <c r="HL31" i="8"/>
  <c r="HL35" i="8" s="1"/>
  <c r="HL38" i="8"/>
  <c r="HL40" i="8" s="1"/>
  <c r="GB68" i="8"/>
  <c r="GB69" i="8" s="1"/>
  <c r="HJ52" i="6"/>
  <c r="HJ65" i="6" s="1"/>
  <c r="GB55" i="8"/>
  <c r="GC51" i="8" s="1"/>
  <c r="HK46" i="6" l="1"/>
  <c r="HK48" i="6" s="1"/>
  <c r="HK34" i="6"/>
  <c r="HL43" i="8"/>
  <c r="HL57" i="8" s="1"/>
  <c r="HL63" i="8" s="1"/>
  <c r="HL65" i="8" s="1"/>
  <c r="GD60" i="6"/>
  <c r="GD61" i="6" s="1"/>
  <c r="GC52" i="8"/>
  <c r="GC53" i="8"/>
  <c r="HL34" i="8"/>
  <c r="HL33" i="8"/>
  <c r="HL45" i="8"/>
  <c r="HL47" i="8" s="1"/>
  <c r="HM30" i="8"/>
  <c r="GD62" i="6" l="1"/>
  <c r="GD67" i="6" s="1"/>
  <c r="GD63" i="6"/>
  <c r="GE59" i="6" s="1"/>
  <c r="HM31" i="8"/>
  <c r="HM38" i="8"/>
  <c r="HM40" i="8" s="1"/>
  <c r="GC54" i="8"/>
  <c r="GC59" i="8" s="1"/>
  <c r="GC67" i="8" s="1"/>
  <c r="HL33" i="6"/>
  <c r="HK54" i="6"/>
  <c r="HK56" i="6" s="1"/>
  <c r="HK52" i="6"/>
  <c r="HK65" i="6" s="1"/>
  <c r="GC55" i="8" l="1"/>
  <c r="GD51" i="8" s="1"/>
  <c r="GD52" i="8" s="1"/>
  <c r="GD53" i="8" s="1"/>
  <c r="HM33" i="8"/>
  <c r="HN30" i="8"/>
  <c r="HM34" i="8"/>
  <c r="HM45" i="8"/>
  <c r="HM47" i="8" s="1"/>
  <c r="GC68" i="8"/>
  <c r="GC69" i="8" s="1"/>
  <c r="HM43" i="8"/>
  <c r="HM57" i="8" s="1"/>
  <c r="HM63" i="8" s="1"/>
  <c r="HM65" i="8" s="1"/>
  <c r="GE60" i="6"/>
  <c r="GE61" i="6" s="1"/>
  <c r="HL46" i="6"/>
  <c r="HL48" i="6" s="1"/>
  <c r="HL34" i="6"/>
  <c r="HM35" i="8"/>
  <c r="GD54" i="8" l="1"/>
  <c r="GD59" i="8" s="1"/>
  <c r="GD67" i="8" s="1"/>
  <c r="HM33" i="6"/>
  <c r="HL54" i="6"/>
  <c r="HL56" i="6" s="1"/>
  <c r="HN31" i="8"/>
  <c r="HN38" i="8"/>
  <c r="HN40" i="8" s="1"/>
  <c r="HL52" i="6"/>
  <c r="HL65" i="6" s="1"/>
  <c r="GE63" i="6"/>
  <c r="GF59" i="6" s="1"/>
  <c r="GE62" i="6"/>
  <c r="GE67" i="6" s="1"/>
  <c r="GD55" i="8" l="1"/>
  <c r="GE51" i="8" s="1"/>
  <c r="GF60" i="6"/>
  <c r="GF61" i="6" s="1"/>
  <c r="HN43" i="8"/>
  <c r="HN57" i="8" s="1"/>
  <c r="HN63" i="8" s="1"/>
  <c r="HN65" i="8" s="1"/>
  <c r="HM46" i="6"/>
  <c r="HM48" i="6" s="1"/>
  <c r="HM34" i="6"/>
  <c r="HO30" i="8"/>
  <c r="HN34" i="8"/>
  <c r="HN33" i="8"/>
  <c r="HN45" i="8"/>
  <c r="HN47" i="8" s="1"/>
  <c r="GE52" i="8"/>
  <c r="GE53" i="8"/>
  <c r="HN35" i="8"/>
  <c r="GD68" i="8"/>
  <c r="GD69" i="8" s="1"/>
  <c r="GF62" i="6" l="1"/>
  <c r="GF67" i="6" s="1"/>
  <c r="HN33" i="6"/>
  <c r="HM54" i="6"/>
  <c r="HM56" i="6" s="1"/>
  <c r="HM52" i="6"/>
  <c r="HM65" i="6" s="1"/>
  <c r="GE54" i="8"/>
  <c r="GE59" i="8" s="1"/>
  <c r="GE67" i="8" s="1"/>
  <c r="HO38" i="8"/>
  <c r="HO40" i="8" s="1"/>
  <c r="HO31" i="8"/>
  <c r="GF63" i="6" l="1"/>
  <c r="GG59" i="6" s="1"/>
  <c r="HO45" i="8"/>
  <c r="HO47" i="8" s="1"/>
  <c r="HP30" i="8"/>
  <c r="HO33" i="8"/>
  <c r="HO34" i="8"/>
  <c r="HO43" i="8"/>
  <c r="HO57" i="8" s="1"/>
  <c r="HO63" i="8" s="1"/>
  <c r="HO65" i="8" s="1"/>
  <c r="HN46" i="6"/>
  <c r="HN48" i="6" s="1"/>
  <c r="HN34" i="6"/>
  <c r="GE68" i="8"/>
  <c r="GE69" i="8" s="1"/>
  <c r="GG60" i="6"/>
  <c r="GG61" i="6"/>
  <c r="HO35" i="8"/>
  <c r="GE55" i="8"/>
  <c r="GF51" i="8" s="1"/>
  <c r="GF52" i="8" l="1"/>
  <c r="GF53" i="8"/>
  <c r="GG62" i="6"/>
  <c r="GG67" i="6" s="1"/>
  <c r="HO33" i="6"/>
  <c r="HN54" i="6"/>
  <c r="HN56" i="6" s="1"/>
  <c r="HP38" i="8"/>
  <c r="HP40" i="8" s="1"/>
  <c r="HP31" i="8"/>
  <c r="HN52" i="6"/>
  <c r="HN65" i="6" s="1"/>
  <c r="GG63" i="6" l="1"/>
  <c r="GH59" i="6" s="1"/>
  <c r="HP43" i="8"/>
  <c r="HP57" i="8" s="1"/>
  <c r="HP63" i="8" s="1"/>
  <c r="HP65" i="8" s="1"/>
  <c r="HP45" i="8"/>
  <c r="HP47" i="8" s="1"/>
  <c r="HP34" i="8"/>
  <c r="HP33" i="8"/>
  <c r="HQ30" i="8"/>
  <c r="HO46" i="6"/>
  <c r="HO48" i="6" s="1"/>
  <c r="HO34" i="6"/>
  <c r="GH60" i="6"/>
  <c r="GH61" i="6" s="1"/>
  <c r="GF54" i="8"/>
  <c r="GF59" i="8" s="1"/>
  <c r="GF67" i="8" s="1"/>
  <c r="HP35" i="8"/>
  <c r="GF55" i="8" l="1"/>
  <c r="GG51" i="8" s="1"/>
  <c r="GH62" i="6"/>
  <c r="GH67" i="6" s="1"/>
  <c r="GH63" i="6"/>
  <c r="GI59" i="6" s="1"/>
  <c r="HQ38" i="8"/>
  <c r="HQ40" i="8" s="1"/>
  <c r="HQ31" i="8"/>
  <c r="HQ35" i="8" s="1"/>
  <c r="HP33" i="6"/>
  <c r="HO54" i="6"/>
  <c r="HO56" i="6" s="1"/>
  <c r="GG52" i="8"/>
  <c r="GG53" i="8" s="1"/>
  <c r="GF68" i="8"/>
  <c r="GF69" i="8" s="1"/>
  <c r="HO52" i="6"/>
  <c r="HO65" i="6" s="1"/>
  <c r="GG54" i="8" l="1"/>
  <c r="GG59" i="8" s="1"/>
  <c r="GG67" i="8" s="1"/>
  <c r="GG55" i="8"/>
  <c r="GH51" i="8" s="1"/>
  <c r="HQ45" i="8"/>
  <c r="HQ47" i="8" s="1"/>
  <c r="HQ34" i="8"/>
  <c r="HR30" i="8"/>
  <c r="HQ33" i="8"/>
  <c r="GI60" i="6"/>
  <c r="GI61" i="6"/>
  <c r="HP46" i="6"/>
  <c r="HP48" i="6" s="1"/>
  <c r="HP34" i="6"/>
  <c r="HQ43" i="8"/>
  <c r="HQ57" i="8" s="1"/>
  <c r="HQ63" i="8" s="1"/>
  <c r="HQ65" i="8" s="1"/>
  <c r="HQ33" i="6" l="1"/>
  <c r="HP54" i="6"/>
  <c r="HP56" i="6" s="1"/>
  <c r="GH52" i="8"/>
  <c r="GH53" i="8" s="1"/>
  <c r="GI62" i="6"/>
  <c r="GI67" i="6" s="1"/>
  <c r="HP52" i="6"/>
  <c r="HP65" i="6" s="1"/>
  <c r="HR38" i="8"/>
  <c r="HR40" i="8" s="1"/>
  <c r="HR31" i="8"/>
  <c r="HR35" i="8" s="1"/>
  <c r="GG68" i="8"/>
  <c r="GG69" i="8" s="1"/>
  <c r="GH54" i="8" l="1"/>
  <c r="GH59" i="8" s="1"/>
  <c r="GH67" i="8" s="1"/>
  <c r="HR43" i="8"/>
  <c r="HR57" i="8" s="1"/>
  <c r="HR63" i="8" s="1"/>
  <c r="HR65" i="8" s="1"/>
  <c r="GI63" i="6"/>
  <c r="GJ59" i="6" s="1"/>
  <c r="HQ46" i="6"/>
  <c r="HQ48" i="6" s="1"/>
  <c r="HQ34" i="6"/>
  <c r="HR34" i="8"/>
  <c r="HR33" i="8"/>
  <c r="HS30" i="8"/>
  <c r="HR45" i="8"/>
  <c r="HR47" i="8" s="1"/>
  <c r="HS31" i="8" l="1"/>
  <c r="HS35" i="8" s="1"/>
  <c r="HS38" i="8"/>
  <c r="HS40" i="8" s="1"/>
  <c r="GJ60" i="6"/>
  <c r="GJ61" i="6" s="1"/>
  <c r="GH68" i="8"/>
  <c r="GH69" i="8" s="1"/>
  <c r="HQ52" i="6"/>
  <c r="HQ65" i="6" s="1"/>
  <c r="HR33" i="6"/>
  <c r="HQ54" i="6"/>
  <c r="HQ56" i="6" s="1"/>
  <c r="GH55" i="8"/>
  <c r="GI51" i="8" s="1"/>
  <c r="GJ62" i="6" l="1"/>
  <c r="GJ67" i="6" s="1"/>
  <c r="HR46" i="6"/>
  <c r="HR48" i="6" s="1"/>
  <c r="HR34" i="6"/>
  <c r="HS45" i="8"/>
  <c r="HS47" i="8" s="1"/>
  <c r="HS33" i="8"/>
  <c r="HT30" i="8"/>
  <c r="HS34" i="8"/>
  <c r="HS43" i="8"/>
  <c r="HS57" i="8" s="1"/>
  <c r="HS63" i="8" s="1"/>
  <c r="HS65" i="8" s="1"/>
  <c r="GI52" i="8"/>
  <c r="GI53" i="8" s="1"/>
  <c r="HR52" i="6" l="1"/>
  <c r="HR65" i="6" s="1"/>
  <c r="GJ63" i="6"/>
  <c r="GK59" i="6" s="1"/>
  <c r="HS33" i="6"/>
  <c r="HR54" i="6"/>
  <c r="HR56" i="6" s="1"/>
  <c r="HT31" i="8"/>
  <c r="HT38" i="8"/>
  <c r="HT40" i="8" s="1"/>
  <c r="GI54" i="8"/>
  <c r="GI59" i="8" s="1"/>
  <c r="GI67" i="8" s="1"/>
  <c r="HT34" i="8" l="1"/>
  <c r="HT45" i="8"/>
  <c r="HT47" i="8" s="1"/>
  <c r="HU30" i="8"/>
  <c r="HT33" i="8"/>
  <c r="GI55" i="8"/>
  <c r="GJ51" i="8" s="1"/>
  <c r="HT43" i="8"/>
  <c r="HT57" i="8" s="1"/>
  <c r="HT63" i="8" s="1"/>
  <c r="HT65" i="8" s="1"/>
  <c r="HS46" i="6"/>
  <c r="HS48" i="6" s="1"/>
  <c r="HS34" i="6"/>
  <c r="GI68" i="8"/>
  <c r="GI69" i="8" s="1"/>
  <c r="HT35" i="8"/>
  <c r="GK60" i="6"/>
  <c r="GK61" i="6"/>
  <c r="GK62" i="6" l="1"/>
  <c r="GK67" i="6" s="1"/>
  <c r="HT33" i="6"/>
  <c r="HS54" i="6"/>
  <c r="HS56" i="6" s="1"/>
  <c r="HU38" i="8"/>
  <c r="HU40" i="8" s="1"/>
  <c r="HU31" i="8"/>
  <c r="HS52" i="6"/>
  <c r="HS65" i="6" s="1"/>
  <c r="GJ52" i="8"/>
  <c r="GJ53" i="8" s="1"/>
  <c r="HV30" i="8" l="1"/>
  <c r="HU34" i="8"/>
  <c r="HU45" i="8"/>
  <c r="HU47" i="8" s="1"/>
  <c r="HU33" i="8"/>
  <c r="HT46" i="6"/>
  <c r="HT48" i="6" s="1"/>
  <c r="HT34" i="6"/>
  <c r="HU35" i="8"/>
  <c r="HU63" i="8"/>
  <c r="HU65" i="8" s="1"/>
  <c r="HU43" i="8"/>
  <c r="HU57" i="8" s="1"/>
  <c r="GJ54" i="8"/>
  <c r="GJ59" i="8" s="1"/>
  <c r="GJ67" i="8" s="1"/>
  <c r="GK63" i="6"/>
  <c r="GL59" i="6" s="1"/>
  <c r="GJ55" i="8" l="1"/>
  <c r="GK51" i="8" s="1"/>
  <c r="GL60" i="6"/>
  <c r="GL61" i="6" s="1"/>
  <c r="HU33" i="6"/>
  <c r="HT54" i="6"/>
  <c r="HT56" i="6" s="1"/>
  <c r="GK52" i="8"/>
  <c r="GK53" i="8" s="1"/>
  <c r="GJ68" i="8"/>
  <c r="GJ69" i="8" s="1"/>
  <c r="HT52" i="6"/>
  <c r="HT65" i="6" s="1"/>
  <c r="HV31" i="8"/>
  <c r="HV35" i="8" s="1"/>
  <c r="HV38" i="8"/>
  <c r="HV40" i="8" s="1"/>
  <c r="GK54" i="8" l="1"/>
  <c r="GK59" i="8" s="1"/>
  <c r="GK67" i="8" s="1"/>
  <c r="GK55" i="8"/>
  <c r="GL51" i="8" s="1"/>
  <c r="GL62" i="6"/>
  <c r="GL67" i="6" s="1"/>
  <c r="GL63" i="6"/>
  <c r="GM59" i="6" s="1"/>
  <c r="HU46" i="6"/>
  <c r="HU48" i="6" s="1"/>
  <c r="HU34" i="6"/>
  <c r="HV43" i="8"/>
  <c r="HV57" i="8" s="1"/>
  <c r="HV63" i="8" s="1"/>
  <c r="HV65" i="8" s="1"/>
  <c r="HV34" i="8"/>
  <c r="HV33" i="8"/>
  <c r="HV45" i="8"/>
  <c r="HV47" i="8" s="1"/>
  <c r="HW30" i="8"/>
  <c r="GM60" i="6" l="1"/>
  <c r="GM61" i="6"/>
  <c r="HW31" i="8"/>
  <c r="HW38" i="8"/>
  <c r="HW40" i="8" s="1"/>
  <c r="HV33" i="6"/>
  <c r="HU54" i="6"/>
  <c r="HU56" i="6" s="1"/>
  <c r="GL52" i="8"/>
  <c r="GL53" i="8" s="1"/>
  <c r="HU52" i="6"/>
  <c r="HU65" i="6" s="1"/>
  <c r="GK68" i="8"/>
  <c r="GK69" i="8" s="1"/>
  <c r="HW33" i="8" l="1"/>
  <c r="HW34" i="8"/>
  <c r="HX30" i="8"/>
  <c r="HW45" i="8"/>
  <c r="HW47" i="8" s="1"/>
  <c r="HV46" i="6"/>
  <c r="HV48" i="6" s="1"/>
  <c r="HV34" i="6"/>
  <c r="GM62" i="6"/>
  <c r="GM67" i="6" s="1"/>
  <c r="GL54" i="8"/>
  <c r="GL59" i="8" s="1"/>
  <c r="GL67" i="8" s="1"/>
  <c r="HW35" i="8"/>
  <c r="HW43" i="8"/>
  <c r="HW57" i="8" s="1"/>
  <c r="HW63" i="8" s="1"/>
  <c r="HW65" i="8" s="1"/>
  <c r="GL55" i="8" l="1"/>
  <c r="GM51" i="8" s="1"/>
  <c r="GM63" i="6"/>
  <c r="GN59" i="6" s="1"/>
  <c r="HX31" i="8"/>
  <c r="HX35" i="8" s="1"/>
  <c r="HX38" i="8"/>
  <c r="HX40" i="8" s="1"/>
  <c r="GM52" i="8"/>
  <c r="GM53" i="8" s="1"/>
  <c r="HW33" i="6"/>
  <c r="HV54" i="6"/>
  <c r="HV56" i="6" s="1"/>
  <c r="GL68" i="8"/>
  <c r="GL69" i="8" s="1"/>
  <c r="HV52" i="6"/>
  <c r="HV65" i="6" s="1"/>
  <c r="HW46" i="6" l="1"/>
  <c r="HW48" i="6" s="1"/>
  <c r="HW34" i="6"/>
  <c r="GM54" i="8"/>
  <c r="GM59" i="8" s="1"/>
  <c r="GM67" i="8" s="1"/>
  <c r="HX33" i="8"/>
  <c r="HX45" i="8"/>
  <c r="HX47" i="8" s="1"/>
  <c r="HX34" i="8"/>
  <c r="HY30" i="8"/>
  <c r="GN60" i="6"/>
  <c r="GN61" i="6" s="1"/>
  <c r="HX43" i="8"/>
  <c r="HX57" i="8" s="1"/>
  <c r="HX63" i="8" s="1"/>
  <c r="HX65" i="8" s="1"/>
  <c r="GM55" i="8" l="1"/>
  <c r="GN51" i="8" s="1"/>
  <c r="GN62" i="6"/>
  <c r="GN67" i="6" s="1"/>
  <c r="HY38" i="8"/>
  <c r="HY40" i="8" s="1"/>
  <c r="HY31" i="8"/>
  <c r="GN52" i="8"/>
  <c r="GN53" i="8" s="1"/>
  <c r="GM68" i="8"/>
  <c r="GM69" i="8" s="1"/>
  <c r="HX33" i="6"/>
  <c r="HW54" i="6"/>
  <c r="HW56" i="6" s="1"/>
  <c r="HW52" i="6"/>
  <c r="HW65" i="6" s="1"/>
  <c r="GN63" i="6" l="1"/>
  <c r="GO59" i="6" s="1"/>
  <c r="GN54" i="8"/>
  <c r="GN59" i="8" s="1"/>
  <c r="GN67" i="8" s="1"/>
  <c r="HY43" i="8"/>
  <c r="HY57" i="8" s="1"/>
  <c r="HY63" i="8" s="1"/>
  <c r="HY65" i="8" s="1"/>
  <c r="HX46" i="6"/>
  <c r="HX48" i="6" s="1"/>
  <c r="HX34" i="6"/>
  <c r="GO60" i="6"/>
  <c r="GO61" i="6"/>
  <c r="HY45" i="8"/>
  <c r="HY47" i="8" s="1"/>
  <c r="HY34" i="8"/>
  <c r="HY33" i="8"/>
  <c r="HZ30" i="8"/>
  <c r="HY35" i="8"/>
  <c r="HY33" i="6" l="1"/>
  <c r="HX54" i="6"/>
  <c r="HX56" i="6" s="1"/>
  <c r="HX52" i="6"/>
  <c r="HX65" i="6" s="1"/>
  <c r="HZ38" i="8"/>
  <c r="HZ40" i="8" s="1"/>
  <c r="HZ31" i="8"/>
  <c r="HZ35" i="8" s="1"/>
  <c r="GO62" i="6"/>
  <c r="GO67" i="6" s="1"/>
  <c r="GN68" i="8"/>
  <c r="GN69" i="8" s="1"/>
  <c r="GN55" i="8"/>
  <c r="GO51" i="8" s="1"/>
  <c r="HZ43" i="8" l="1"/>
  <c r="HZ57" i="8" s="1"/>
  <c r="HZ63" i="8" s="1"/>
  <c r="HZ65" i="8" s="1"/>
  <c r="GO52" i="8"/>
  <c r="GO53" i="8"/>
  <c r="GO63" i="6"/>
  <c r="GP59" i="6" s="1"/>
  <c r="HY46" i="6"/>
  <c r="HY48" i="6" s="1"/>
  <c r="HY34" i="6"/>
  <c r="HZ45" i="8"/>
  <c r="HZ47" i="8" s="1"/>
  <c r="HZ33" i="8"/>
  <c r="IA30" i="8"/>
  <c r="HZ34" i="8"/>
  <c r="IA31" i="8" l="1"/>
  <c r="IA35" i="8" s="1"/>
  <c r="IA38" i="8"/>
  <c r="IA40" i="8" s="1"/>
  <c r="HY52" i="6"/>
  <c r="HY65" i="6" s="1"/>
  <c r="GP60" i="6"/>
  <c r="GP61" i="6" s="1"/>
  <c r="GO54" i="8"/>
  <c r="GO59" i="8" s="1"/>
  <c r="GO67" i="8" s="1"/>
  <c r="HZ33" i="6"/>
  <c r="HY54" i="6"/>
  <c r="HY56" i="6" s="1"/>
  <c r="GO55" i="8" l="1"/>
  <c r="GP51" i="8" s="1"/>
  <c r="HZ46" i="6"/>
  <c r="HZ48" i="6" s="1"/>
  <c r="HZ34" i="6"/>
  <c r="GP62" i="6"/>
  <c r="GP67" i="6" s="1"/>
  <c r="GP63" i="6"/>
  <c r="GQ59" i="6" s="1"/>
  <c r="IA43" i="8"/>
  <c r="IA57" i="8" s="1"/>
  <c r="IA63" i="8" s="1"/>
  <c r="IA65" i="8" s="1"/>
  <c r="GP52" i="8"/>
  <c r="GP53" i="8" s="1"/>
  <c r="GO68" i="8"/>
  <c r="GO69" i="8" s="1"/>
  <c r="IA33" i="8"/>
  <c r="IA34" i="8"/>
  <c r="IB30" i="8"/>
  <c r="IA45" i="8"/>
  <c r="IA47" i="8" s="1"/>
  <c r="HZ54" i="6" l="1"/>
  <c r="HZ56" i="6" s="1"/>
  <c r="IA33" i="6"/>
  <c r="GQ60" i="6"/>
  <c r="GQ61" i="6" s="1"/>
  <c r="IB31" i="8"/>
  <c r="IB35" i="8" s="1"/>
  <c r="IB38" i="8"/>
  <c r="IB40" i="8" s="1"/>
  <c r="GP54" i="8"/>
  <c r="GP59" i="8" s="1"/>
  <c r="GP67" i="8" s="1"/>
  <c r="HZ52" i="6"/>
  <c r="HZ65" i="6" s="1"/>
  <c r="GP55" i="8" l="1"/>
  <c r="GQ51" i="8" s="1"/>
  <c r="GQ52" i="8" s="1"/>
  <c r="GQ53" i="8" s="1"/>
  <c r="GQ62" i="6"/>
  <c r="GQ67" i="6" s="1"/>
  <c r="IB43" i="8"/>
  <c r="IB57" i="8" s="1"/>
  <c r="IB63" i="8" s="1"/>
  <c r="IB65" i="8" s="1"/>
  <c r="IA46" i="6"/>
  <c r="IA48" i="6" s="1"/>
  <c r="IA34" i="6"/>
  <c r="IB33" i="8"/>
  <c r="IB45" i="8"/>
  <c r="IB47" i="8" s="1"/>
  <c r="IB34" i="8"/>
  <c r="IC30" i="8"/>
  <c r="GP68" i="8"/>
  <c r="GP69" i="8" s="1"/>
  <c r="IA52" i="6" l="1"/>
  <c r="IA65" i="6" s="1"/>
  <c r="IB33" i="6"/>
  <c r="IA54" i="6"/>
  <c r="IA56" i="6" s="1"/>
  <c r="GQ54" i="8"/>
  <c r="GQ59" i="8" s="1"/>
  <c r="GQ67" i="8" s="1"/>
  <c r="IC31" i="8"/>
  <c r="IC35" i="8" s="1"/>
  <c r="IC38" i="8"/>
  <c r="IC40" i="8" s="1"/>
  <c r="GQ63" i="6"/>
  <c r="GR59" i="6" s="1"/>
  <c r="GQ55" i="8" l="1"/>
  <c r="GR51" i="8" s="1"/>
  <c r="GR60" i="6"/>
  <c r="GR61" i="6" s="1"/>
  <c r="GQ68" i="8"/>
  <c r="GQ69" i="8" s="1"/>
  <c r="GR52" i="8"/>
  <c r="GR53" i="8"/>
  <c r="IC43" i="8"/>
  <c r="IC57" i="8" s="1"/>
  <c r="IC63" i="8" s="1"/>
  <c r="IC65" i="8" s="1"/>
  <c r="IC34" i="8"/>
  <c r="IC33" i="8"/>
  <c r="ID30" i="8"/>
  <c r="IC45" i="8"/>
  <c r="IC47" i="8" s="1"/>
  <c r="IB46" i="6"/>
  <c r="IB48" i="6" s="1"/>
  <c r="IB34" i="6"/>
  <c r="GR62" i="6" l="1"/>
  <c r="GR67" i="6" s="1"/>
  <c r="IC33" i="6"/>
  <c r="IB54" i="6"/>
  <c r="IB56" i="6" s="1"/>
  <c r="IB52" i="6"/>
  <c r="IB65" i="6" s="1"/>
  <c r="GR54" i="8"/>
  <c r="GR59" i="8" s="1"/>
  <c r="GR67" i="8" s="1"/>
  <c r="ID31" i="8"/>
  <c r="ID38" i="8"/>
  <c r="ID40" i="8" s="1"/>
  <c r="GR55" i="8" l="1"/>
  <c r="GS51" i="8" s="1"/>
  <c r="GS52" i="8" s="1"/>
  <c r="GS53" i="8" s="1"/>
  <c r="IC46" i="6"/>
  <c r="IC48" i="6" s="1"/>
  <c r="IC34" i="6"/>
  <c r="IE30" i="8"/>
  <c r="ID45" i="8"/>
  <c r="ID47" i="8" s="1"/>
  <c r="ID33" i="8"/>
  <c r="ID34" i="8"/>
  <c r="ID35" i="8"/>
  <c r="GR63" i="6"/>
  <c r="GS59" i="6" s="1"/>
  <c r="ID43" i="8"/>
  <c r="ID57" i="8" s="1"/>
  <c r="ID63" i="8" s="1"/>
  <c r="ID65" i="8" s="1"/>
  <c r="GR68" i="8"/>
  <c r="GR69" i="8" s="1"/>
  <c r="GS54" i="8" l="1"/>
  <c r="GS59" i="8" s="1"/>
  <c r="GS67" i="8" s="1"/>
  <c r="GS55" i="8"/>
  <c r="GT51" i="8" s="1"/>
  <c r="ID33" i="6"/>
  <c r="IC54" i="6"/>
  <c r="IC56" i="6" s="1"/>
  <c r="GS60" i="6"/>
  <c r="GS61" i="6" s="1"/>
  <c r="IC52" i="6"/>
  <c r="IC65" i="6" s="1"/>
  <c r="IE38" i="8"/>
  <c r="IE40" i="8" s="1"/>
  <c r="IE31" i="8"/>
  <c r="IE43" i="8" l="1"/>
  <c r="IE57" i="8" s="1"/>
  <c r="IE63" i="8" s="1"/>
  <c r="IE65" i="8" s="1"/>
  <c r="GS62" i="6"/>
  <c r="GS67" i="6" s="1"/>
  <c r="GT52" i="8"/>
  <c r="GT53" i="8"/>
  <c r="IF30" i="8"/>
  <c r="IE45" i="8"/>
  <c r="IE47" i="8" s="1"/>
  <c r="IE33" i="8"/>
  <c r="IE34" i="8"/>
  <c r="ID46" i="6"/>
  <c r="ID48" i="6" s="1"/>
  <c r="ID34" i="6"/>
  <c r="GS68" i="8"/>
  <c r="GS69" i="8" s="1"/>
  <c r="IE35" i="8"/>
  <c r="IE33" i="6" l="1"/>
  <c r="ID54" i="6"/>
  <c r="ID56" i="6" s="1"/>
  <c r="GT54" i="8"/>
  <c r="GT59" i="8" s="1"/>
  <c r="GT67" i="8" s="1"/>
  <c r="ID52" i="6"/>
  <c r="ID65" i="6" s="1"/>
  <c r="IF31" i="8"/>
  <c r="IF35" i="8" s="1"/>
  <c r="IF38" i="8"/>
  <c r="IF40" i="8" s="1"/>
  <c r="GS63" i="6"/>
  <c r="GT59" i="6" s="1"/>
  <c r="GT60" i="6" l="1"/>
  <c r="GT61" i="6" s="1"/>
  <c r="IF43" i="8"/>
  <c r="IF57" i="8" s="1"/>
  <c r="IF63" i="8" s="1"/>
  <c r="IF65" i="8" s="1"/>
  <c r="IE46" i="6"/>
  <c r="IE48" i="6" s="1"/>
  <c r="IE34" i="6"/>
  <c r="GT68" i="8"/>
  <c r="GT69" i="8" s="1"/>
  <c r="IF45" i="8"/>
  <c r="IF47" i="8" s="1"/>
  <c r="IG30" i="8"/>
  <c r="IF34" i="8"/>
  <c r="IF33" i="8"/>
  <c r="GT55" i="8"/>
  <c r="GU51" i="8" s="1"/>
  <c r="GT62" i="6" l="1"/>
  <c r="GT67" i="6" s="1"/>
  <c r="IG31" i="8"/>
  <c r="IG38" i="8"/>
  <c r="IG40" i="8" s="1"/>
  <c r="IE52" i="6"/>
  <c r="IE65" i="6" s="1"/>
  <c r="GU52" i="8"/>
  <c r="GU53" i="8" s="1"/>
  <c r="IF33" i="6"/>
  <c r="IE54" i="6"/>
  <c r="IE56" i="6" s="1"/>
  <c r="GT63" i="6" l="1"/>
  <c r="GU59" i="6" s="1"/>
  <c r="IF46" i="6"/>
  <c r="IF48" i="6" s="1"/>
  <c r="IF34" i="6"/>
  <c r="GU54" i="8"/>
  <c r="GU59" i="8" s="1"/>
  <c r="GU67" i="8" s="1"/>
  <c r="GU60" i="6"/>
  <c r="GU61" i="6"/>
  <c r="IH30" i="8"/>
  <c r="IG34" i="8"/>
  <c r="IG33" i="8"/>
  <c r="IG45" i="8"/>
  <c r="IG47" i="8" s="1"/>
  <c r="IG35" i="8"/>
  <c r="IG43" i="8"/>
  <c r="IG57" i="8" s="1"/>
  <c r="IG63" i="8" s="1"/>
  <c r="IG65" i="8" s="1"/>
  <c r="GU55" i="8" l="1"/>
  <c r="GV51" i="8" s="1"/>
  <c r="GU68" i="8"/>
  <c r="GU69" i="8" s="1"/>
  <c r="GV52" i="8"/>
  <c r="GV53" i="8" s="1"/>
  <c r="GU62" i="6"/>
  <c r="GU67" i="6" s="1"/>
  <c r="IG33" i="6"/>
  <c r="IF54" i="6"/>
  <c r="IF56" i="6" s="1"/>
  <c r="IH38" i="8"/>
  <c r="IH40" i="8" s="1"/>
  <c r="IH31" i="8"/>
  <c r="IF52" i="6"/>
  <c r="IF65" i="6" s="1"/>
  <c r="GV54" i="8" l="1"/>
  <c r="GV59" i="8" s="1"/>
  <c r="GV67" i="8" s="1"/>
  <c r="IH45" i="8"/>
  <c r="IH47" i="8" s="1"/>
  <c r="II30" i="8"/>
  <c r="IH34" i="8"/>
  <c r="IH33" i="8"/>
  <c r="IG46" i="6"/>
  <c r="IG48" i="6" s="1"/>
  <c r="IG34" i="6"/>
  <c r="IH43" i="8"/>
  <c r="IH57" i="8" s="1"/>
  <c r="IH63" i="8" s="1"/>
  <c r="IH65" i="8" s="1"/>
  <c r="IH35" i="8"/>
  <c r="GU63" i="6"/>
  <c r="GV59" i="6" s="1"/>
  <c r="IG52" i="6" l="1"/>
  <c r="IG65" i="6" s="1"/>
  <c r="IH33" i="6"/>
  <c r="IG54" i="6"/>
  <c r="IG56" i="6" s="1"/>
  <c r="GV68" i="8"/>
  <c r="GV69" i="8" s="1"/>
  <c r="II38" i="8"/>
  <c r="II40" i="8" s="1"/>
  <c r="II31" i="8"/>
  <c r="GV60" i="6"/>
  <c r="GV61" i="6" s="1"/>
  <c r="GV55" i="8"/>
  <c r="GW51" i="8" s="1"/>
  <c r="IJ30" i="8" l="1"/>
  <c r="II34" i="8"/>
  <c r="II33" i="8"/>
  <c r="II45" i="8"/>
  <c r="II47" i="8" s="1"/>
  <c r="GV62" i="6"/>
  <c r="GV67" i="6" s="1"/>
  <c r="II43" i="8"/>
  <c r="II57" i="8" s="1"/>
  <c r="II63" i="8" s="1"/>
  <c r="II65" i="8" s="1"/>
  <c r="GW52" i="8"/>
  <c r="GW53" i="8" s="1"/>
  <c r="II35" i="8"/>
  <c r="IH46" i="6"/>
  <c r="IH48" i="6" s="1"/>
  <c r="IH34" i="6"/>
  <c r="GW54" i="8" l="1"/>
  <c r="GW59" i="8" s="1"/>
  <c r="GW67" i="8" s="1"/>
  <c r="IH52" i="6"/>
  <c r="IH65" i="6" s="1"/>
  <c r="GV63" i="6"/>
  <c r="GW59" i="6" s="1"/>
  <c r="II33" i="6"/>
  <c r="IH54" i="6"/>
  <c r="IH56" i="6" s="1"/>
  <c r="IJ31" i="8"/>
  <c r="IJ35" i="8" s="1"/>
  <c r="IJ38" i="8"/>
  <c r="IJ40" i="8" s="1"/>
  <c r="IJ43" i="8" l="1"/>
  <c r="IJ57" i="8" s="1"/>
  <c r="IJ63" i="8" s="1"/>
  <c r="IJ65" i="8" s="1"/>
  <c r="GW60" i="6"/>
  <c r="GW61" i="6" s="1"/>
  <c r="IJ45" i="8"/>
  <c r="IJ47" i="8" s="1"/>
  <c r="IK30" i="8"/>
  <c r="IJ34" i="8"/>
  <c r="IJ33" i="8"/>
  <c r="GW68" i="8"/>
  <c r="GW69" i="8" s="1"/>
  <c r="II46" i="6"/>
  <c r="II48" i="6" s="1"/>
  <c r="II34" i="6"/>
  <c r="GW55" i="8"/>
  <c r="GX51" i="8" s="1"/>
  <c r="GW62" i="6" l="1"/>
  <c r="GW67" i="6" s="1"/>
  <c r="IK38" i="8"/>
  <c r="IK40" i="8" s="1"/>
  <c r="IK31" i="8"/>
  <c r="IK35" i="8" s="1"/>
  <c r="GX52" i="8"/>
  <c r="GX53" i="8" s="1"/>
  <c r="IJ33" i="6"/>
  <c r="II54" i="6"/>
  <c r="II56" i="6" s="1"/>
  <c r="II52" i="6"/>
  <c r="II65" i="6" s="1"/>
  <c r="GX54" i="8" l="1"/>
  <c r="GX59" i="8" s="1"/>
  <c r="GX67" i="8" s="1"/>
  <c r="GX55" i="8"/>
  <c r="GY51" i="8" s="1"/>
  <c r="IK34" i="8"/>
  <c r="IK45" i="8"/>
  <c r="IK47" i="8" s="1"/>
  <c r="IL30" i="8"/>
  <c r="IK33" i="8"/>
  <c r="IJ46" i="6"/>
  <c r="IJ48" i="6" s="1"/>
  <c r="IJ34" i="6"/>
  <c r="IK43" i="8"/>
  <c r="IK57" i="8" s="1"/>
  <c r="IK63" i="8" s="1"/>
  <c r="IK65" i="8" s="1"/>
  <c r="GW63" i="6"/>
  <c r="GX59" i="6" s="1"/>
  <c r="IK33" i="6" l="1"/>
  <c r="IJ54" i="6"/>
  <c r="IJ56" i="6" s="1"/>
  <c r="IJ52" i="6"/>
  <c r="IJ65" i="6" s="1"/>
  <c r="GY52" i="8"/>
  <c r="GY53" i="8"/>
  <c r="GX60" i="6"/>
  <c r="GX61" i="6" s="1"/>
  <c r="IL31" i="8"/>
  <c r="IL38" i="8"/>
  <c r="IL40" i="8" s="1"/>
  <c r="GX68" i="8"/>
  <c r="GX69" i="8" s="1"/>
  <c r="GX62" i="6" l="1"/>
  <c r="GX67" i="6" s="1"/>
  <c r="IL34" i="8"/>
  <c r="IM30" i="8"/>
  <c r="IL45" i="8"/>
  <c r="IL47" i="8" s="1"/>
  <c r="IL33" i="8"/>
  <c r="IK46" i="6"/>
  <c r="IK48" i="6" s="1"/>
  <c r="IK34" i="6"/>
  <c r="IL43" i="8"/>
  <c r="IL57" i="8" s="1"/>
  <c r="IL63" i="8" s="1"/>
  <c r="IL65" i="8" s="1"/>
  <c r="GY54" i="8"/>
  <c r="GY59" i="8" s="1"/>
  <c r="GY67" i="8" s="1"/>
  <c r="IL35" i="8"/>
  <c r="IK52" i="6" l="1"/>
  <c r="IK65" i="6" s="1"/>
  <c r="IM31" i="8"/>
  <c r="IM38" i="8"/>
  <c r="IM40" i="8" s="1"/>
  <c r="GY68" i="8"/>
  <c r="GY69" i="8" s="1"/>
  <c r="GX63" i="6"/>
  <c r="GY59" i="6" s="1"/>
  <c r="IL33" i="6"/>
  <c r="IK54" i="6"/>
  <c r="IK56" i="6" s="1"/>
  <c r="GY55" i="8"/>
  <c r="GZ51" i="8" s="1"/>
  <c r="IM43" i="8" l="1"/>
  <c r="IM57" i="8" s="1"/>
  <c r="IM63" i="8" s="1"/>
  <c r="IM65" i="8" s="1"/>
  <c r="IN30" i="8"/>
  <c r="IM34" i="8"/>
  <c r="IM33" i="8"/>
  <c r="IM45" i="8"/>
  <c r="IM47" i="8" s="1"/>
  <c r="IL46" i="6"/>
  <c r="IL48" i="6" s="1"/>
  <c r="IL34" i="6"/>
  <c r="GY60" i="6"/>
  <c r="GY61" i="6" s="1"/>
  <c r="GZ52" i="8"/>
  <c r="GZ53" i="8" s="1"/>
  <c r="IM35" i="8"/>
  <c r="GZ54" i="8" l="1"/>
  <c r="GZ59" i="8" s="1"/>
  <c r="GZ67" i="8" s="1"/>
  <c r="GZ55" i="8"/>
  <c r="HA51" i="8" s="1"/>
  <c r="GY62" i="6"/>
  <c r="GY67" i="6" s="1"/>
  <c r="IM33" i="6"/>
  <c r="IL54" i="6"/>
  <c r="IL56" i="6" s="1"/>
  <c r="IL52" i="6"/>
  <c r="IL65" i="6" s="1"/>
  <c r="IN31" i="8"/>
  <c r="IN38" i="8"/>
  <c r="IN40" i="8" s="1"/>
  <c r="GY63" i="6" l="1"/>
  <c r="GZ59" i="6" s="1"/>
  <c r="IN43" i="8"/>
  <c r="IN57" i="8" s="1"/>
  <c r="IN63" i="8" s="1"/>
  <c r="IN65" i="8" s="1"/>
  <c r="IN34" i="8"/>
  <c r="IN45" i="8"/>
  <c r="IN47" i="8" s="1"/>
  <c r="IN33" i="8"/>
  <c r="IO30" i="8"/>
  <c r="IM46" i="6"/>
  <c r="IM48" i="6" s="1"/>
  <c r="IM34" i="6"/>
  <c r="HA52" i="8"/>
  <c r="HA53" i="8"/>
  <c r="GZ60" i="6"/>
  <c r="GZ61" i="6" s="1"/>
  <c r="IN35" i="8"/>
  <c r="GZ68" i="8"/>
  <c r="GZ69" i="8" s="1"/>
  <c r="GZ62" i="6" l="1"/>
  <c r="GZ67" i="6" s="1"/>
  <c r="GZ63" i="6"/>
  <c r="HA59" i="6" s="1"/>
  <c r="HA54" i="8"/>
  <c r="HA59" i="8" s="1"/>
  <c r="HA67" i="8" s="1"/>
  <c r="IN33" i="6"/>
  <c r="IM54" i="6"/>
  <c r="IM56" i="6" s="1"/>
  <c r="IO31" i="8"/>
  <c r="IO38" i="8"/>
  <c r="IO40" i="8" s="1"/>
  <c r="IM52" i="6"/>
  <c r="IM65" i="6" s="1"/>
  <c r="HA55" i="8" l="1"/>
  <c r="HB51" i="8" s="1"/>
  <c r="HB52" i="8" s="1"/>
  <c r="HB53" i="8" s="1"/>
  <c r="IO43" i="8"/>
  <c r="IO57" i="8" s="1"/>
  <c r="IO63" i="8" s="1"/>
  <c r="IO65" i="8" s="1"/>
  <c r="IN46" i="6"/>
  <c r="IN48" i="6" s="1"/>
  <c r="IN34" i="6"/>
  <c r="HA60" i="6"/>
  <c r="HA61" i="6" s="1"/>
  <c r="IO33" i="8"/>
  <c r="IO34" i="8"/>
  <c r="IP30" i="8"/>
  <c r="IO45" i="8"/>
  <c r="IO47" i="8" s="1"/>
  <c r="IO35" i="8"/>
  <c r="HA68" i="8"/>
  <c r="HA69" i="8" s="1"/>
  <c r="IO33" i="6" l="1"/>
  <c r="IN54" i="6"/>
  <c r="IN56" i="6" s="1"/>
  <c r="IN52" i="6"/>
  <c r="IN65" i="6" s="1"/>
  <c r="HA62" i="6"/>
  <c r="HA67" i="6" s="1"/>
  <c r="HB54" i="8"/>
  <c r="HB59" i="8" s="1"/>
  <c r="HB67" i="8" s="1"/>
  <c r="IP31" i="8"/>
  <c r="IP35" i="8" s="1"/>
  <c r="IP38" i="8"/>
  <c r="IP40" i="8" s="1"/>
  <c r="HB55" i="8" l="1"/>
  <c r="HC51" i="8" s="1"/>
  <c r="IQ30" i="8"/>
  <c r="IP33" i="8"/>
  <c r="IP45" i="8"/>
  <c r="IP47" i="8" s="1"/>
  <c r="IP34" i="8"/>
  <c r="HA63" i="6"/>
  <c r="HB59" i="6" s="1"/>
  <c r="HC52" i="8"/>
  <c r="HC53" i="8"/>
  <c r="IP43" i="8"/>
  <c r="IP57" i="8" s="1"/>
  <c r="IP63" i="8" s="1"/>
  <c r="IP65" i="8" s="1"/>
  <c r="HB68" i="8"/>
  <c r="HB69" i="8" s="1"/>
  <c r="IO46" i="6"/>
  <c r="IO48" i="6" s="1"/>
  <c r="IO34" i="6"/>
  <c r="IO52" i="6" l="1"/>
  <c r="IO65" i="6" s="1"/>
  <c r="IP33" i="6"/>
  <c r="IO54" i="6"/>
  <c r="IO56" i="6" s="1"/>
  <c r="HC54" i="8"/>
  <c r="HC59" i="8" s="1"/>
  <c r="HC67" i="8" s="1"/>
  <c r="HB60" i="6"/>
  <c r="HB61" i="6" s="1"/>
  <c r="IQ38" i="8"/>
  <c r="IQ40" i="8" s="1"/>
  <c r="IQ31" i="8"/>
  <c r="IQ35" i="8" s="1"/>
  <c r="HC55" i="8" l="1"/>
  <c r="HD51" i="8" s="1"/>
  <c r="HB62" i="6"/>
  <c r="HB67" i="6" s="1"/>
  <c r="HB63" i="6"/>
  <c r="HC59" i="6" s="1"/>
  <c r="HD52" i="8"/>
  <c r="HD53" i="8"/>
  <c r="IQ43" i="8"/>
  <c r="IQ57" i="8" s="1"/>
  <c r="IQ63" i="8" s="1"/>
  <c r="IQ65" i="8" s="1"/>
  <c r="HC68" i="8"/>
  <c r="HC69" i="8" s="1"/>
  <c r="IR30" i="8"/>
  <c r="IQ34" i="8"/>
  <c r="IQ45" i="8"/>
  <c r="IQ47" i="8" s="1"/>
  <c r="IQ33" i="8"/>
  <c r="IP46" i="6"/>
  <c r="IP48" i="6" s="1"/>
  <c r="IP34" i="6"/>
  <c r="IQ33" i="6" l="1"/>
  <c r="IP54" i="6"/>
  <c r="IP56" i="6" s="1"/>
  <c r="HD54" i="8"/>
  <c r="HD59" i="8" s="1"/>
  <c r="HD67" i="8" s="1"/>
  <c r="IR38" i="8"/>
  <c r="IR40" i="8" s="1"/>
  <c r="IR31" i="8"/>
  <c r="IR35" i="8" s="1"/>
  <c r="HC60" i="6"/>
  <c r="HC61" i="6"/>
  <c r="IP52" i="6"/>
  <c r="IP65" i="6" s="1"/>
  <c r="HD55" i="8" l="1"/>
  <c r="HE51" i="8" s="1"/>
  <c r="HE52" i="8"/>
  <c r="HE53" i="8" s="1"/>
  <c r="IR43" i="8"/>
  <c r="IR57" i="8" s="1"/>
  <c r="IR63" i="8" s="1"/>
  <c r="IR65" i="8" s="1"/>
  <c r="IQ46" i="6"/>
  <c r="IQ48" i="6" s="1"/>
  <c r="IQ34" i="6"/>
  <c r="IR45" i="8"/>
  <c r="IR47" i="8" s="1"/>
  <c r="IR33" i="8"/>
  <c r="IR34" i="8"/>
  <c r="IS30" i="8"/>
  <c r="HC62" i="6"/>
  <c r="HC67" i="6" s="1"/>
  <c r="HD68" i="8"/>
  <c r="HD69" i="8" s="1"/>
  <c r="IS31" i="8" l="1"/>
  <c r="IS38" i="8"/>
  <c r="IS40" i="8" s="1"/>
  <c r="HE54" i="8"/>
  <c r="HE59" i="8" s="1"/>
  <c r="HE67" i="8" s="1"/>
  <c r="IR33" i="6"/>
  <c r="IQ54" i="6"/>
  <c r="IQ56" i="6" s="1"/>
  <c r="IQ52" i="6"/>
  <c r="IQ65" i="6" s="1"/>
  <c r="HC63" i="6"/>
  <c r="HD59" i="6" s="1"/>
  <c r="HE55" i="8" l="1"/>
  <c r="HF51" i="8" s="1"/>
  <c r="HD60" i="6"/>
  <c r="HD61" i="6" s="1"/>
  <c r="IS43" i="8"/>
  <c r="IS57" i="8" s="1"/>
  <c r="IS63" i="8"/>
  <c r="IS65" i="8" s="1"/>
  <c r="IS33" i="8"/>
  <c r="IS45" i="8"/>
  <c r="IS47" i="8" s="1"/>
  <c r="IS34" i="8"/>
  <c r="IT30" i="8"/>
  <c r="HF52" i="8"/>
  <c r="HF53" i="8"/>
  <c r="IS35" i="8"/>
  <c r="IR46" i="6"/>
  <c r="IR48" i="6" s="1"/>
  <c r="IR34" i="6"/>
  <c r="HE68" i="8"/>
  <c r="HE69" i="8" s="1"/>
  <c r="HD62" i="6" l="1"/>
  <c r="HD67" i="6" s="1"/>
  <c r="HD63" i="6"/>
  <c r="HE59" i="6" s="1"/>
  <c r="IS33" i="6"/>
  <c r="IR54" i="6"/>
  <c r="IR56" i="6" s="1"/>
  <c r="IR52" i="6"/>
  <c r="IR65" i="6" s="1"/>
  <c r="IT31" i="8"/>
  <c r="IT38" i="8"/>
  <c r="IT40" i="8" s="1"/>
  <c r="HF54" i="8"/>
  <c r="HF59" i="8" s="1"/>
  <c r="HF67" i="8" s="1"/>
  <c r="HF68" i="8" l="1"/>
  <c r="HF69" i="8" s="1"/>
  <c r="HF55" i="8"/>
  <c r="HG51" i="8" s="1"/>
  <c r="IS46" i="6"/>
  <c r="IS48" i="6" s="1"/>
  <c r="IS34" i="6"/>
  <c r="IT43" i="8"/>
  <c r="IT57" i="8" s="1"/>
  <c r="IT63" i="8" s="1"/>
  <c r="IT65" i="8" s="1"/>
  <c r="HE60" i="6"/>
  <c r="HE61" i="6"/>
  <c r="IT34" i="8"/>
  <c r="IU30" i="8"/>
  <c r="IT33" i="8"/>
  <c r="IT45" i="8"/>
  <c r="IT47" i="8" s="1"/>
  <c r="IT35" i="8"/>
  <c r="IS52" i="6" l="1"/>
  <c r="IS65" i="6" s="1"/>
  <c r="HE62" i="6"/>
  <c r="HE67" i="6" s="1"/>
  <c r="HG52" i="8"/>
  <c r="HG53" i="8" s="1"/>
  <c r="IU31" i="8"/>
  <c r="IU35" i="8" s="1"/>
  <c r="IU38" i="8"/>
  <c r="IU40" i="8" s="1"/>
  <c r="IT33" i="6"/>
  <c r="IS54" i="6"/>
  <c r="IS56" i="6" s="1"/>
  <c r="HE63" i="6" l="1"/>
  <c r="HF59" i="6" s="1"/>
  <c r="IT46" i="6"/>
  <c r="IT48" i="6" s="1"/>
  <c r="IT34" i="6"/>
  <c r="HG54" i="8"/>
  <c r="HG59" i="8" s="1"/>
  <c r="HG67" i="8" s="1"/>
  <c r="HF60" i="6"/>
  <c r="HF61" i="6" s="1"/>
  <c r="IU43" i="8"/>
  <c r="IU57" i="8" s="1"/>
  <c r="IU63" i="8" s="1"/>
  <c r="IU65" i="8" s="1"/>
  <c r="IV30" i="8"/>
  <c r="IU33" i="8"/>
  <c r="IU45" i="8"/>
  <c r="IU47" i="8" s="1"/>
  <c r="IU34" i="8"/>
  <c r="HG55" i="8" l="1"/>
  <c r="HH51" i="8" s="1"/>
  <c r="HF62" i="6"/>
  <c r="HF67" i="6" s="1"/>
  <c r="HF63" i="6"/>
  <c r="HG59" i="6" s="1"/>
  <c r="IV38" i="8"/>
  <c r="IV40" i="8" s="1"/>
  <c r="IV31" i="8"/>
  <c r="IU33" i="6"/>
  <c r="IT54" i="6"/>
  <c r="IT56" i="6" s="1"/>
  <c r="HH52" i="8"/>
  <c r="HH53" i="8" s="1"/>
  <c r="HG68" i="8"/>
  <c r="HG69" i="8" s="1"/>
  <c r="IT52" i="6"/>
  <c r="IT65" i="6" s="1"/>
  <c r="IV45" i="8" l="1"/>
  <c r="IV47" i="8" s="1"/>
  <c r="IV34" i="8"/>
  <c r="IV33" i="8"/>
  <c r="IU46" i="6"/>
  <c r="IU48" i="6" s="1"/>
  <c r="IU34" i="6"/>
  <c r="HH54" i="8"/>
  <c r="HH59" i="8" s="1"/>
  <c r="HH67" i="8" s="1"/>
  <c r="HG60" i="6"/>
  <c r="HG61" i="6" s="1"/>
  <c r="IV43" i="8"/>
  <c r="IV57" i="8" s="1"/>
  <c r="IV63" i="8" s="1"/>
  <c r="IV65" i="8" s="1"/>
  <c r="IV35" i="8"/>
  <c r="F20" i="7" l="1"/>
  <c r="HG62" i="6"/>
  <c r="HG67" i="6" s="1"/>
  <c r="HH68" i="8"/>
  <c r="HH69" i="8" s="1"/>
  <c r="M17" i="7"/>
  <c r="BC21" i="7"/>
  <c r="AB19" i="7"/>
  <c r="AG21" i="7"/>
  <c r="X17" i="7"/>
  <c r="J19" i="7"/>
  <c r="O19" i="7"/>
  <c r="AP20" i="7"/>
  <c r="AD19" i="7"/>
  <c r="AF17" i="7"/>
  <c r="AI21" i="7"/>
  <c r="AU19" i="7"/>
  <c r="L19" i="7"/>
  <c r="BI20" i="7"/>
  <c r="AY20" i="7"/>
  <c r="P21" i="7"/>
  <c r="AA21" i="7"/>
  <c r="U21" i="7"/>
  <c r="Z17" i="7"/>
  <c r="AC21" i="7"/>
  <c r="BE19" i="7"/>
  <c r="BG17" i="7"/>
  <c r="Y21" i="7"/>
  <c r="AU21" i="7"/>
  <c r="AR20" i="7"/>
  <c r="AF20" i="7"/>
  <c r="AT17" i="7"/>
  <c r="W20" i="7"/>
  <c r="AR19" i="7"/>
  <c r="BA21" i="7"/>
  <c r="BA19" i="7"/>
  <c r="AC20" i="7"/>
  <c r="AD17" i="7"/>
  <c r="AP17" i="7"/>
  <c r="AX19" i="7"/>
  <c r="AL20" i="7"/>
  <c r="BH17" i="7"/>
  <c r="T21" i="7"/>
  <c r="V20" i="7"/>
  <c r="AL21" i="7"/>
  <c r="AT19" i="7"/>
  <c r="AJ19" i="7"/>
  <c r="BE20" i="7"/>
  <c r="AZ21" i="7"/>
  <c r="AK20" i="7"/>
  <c r="AV19" i="7"/>
  <c r="W21" i="7"/>
  <c r="G21" i="7"/>
  <c r="BH21" i="7"/>
  <c r="AQ19" i="7"/>
  <c r="G17" i="7"/>
  <c r="BC20" i="7"/>
  <c r="AF21" i="7"/>
  <c r="AN21" i="7"/>
  <c r="U17" i="7"/>
  <c r="AY17" i="7"/>
  <c r="AF19" i="7"/>
  <c r="BA20" i="7"/>
  <c r="I21" i="7"/>
  <c r="BI19" i="7"/>
  <c r="AW20" i="7"/>
  <c r="M20" i="7"/>
  <c r="AK19" i="7"/>
  <c r="L20" i="7"/>
  <c r="H21" i="7"/>
  <c r="V21" i="7"/>
  <c r="R21" i="7"/>
  <c r="AX17" i="7"/>
  <c r="AH19" i="7"/>
  <c r="Y20" i="7"/>
  <c r="AG20" i="7"/>
  <c r="AO17" i="7"/>
  <c r="AQ21" i="7"/>
  <c r="AA20" i="7"/>
  <c r="X21" i="7"/>
  <c r="V19" i="7"/>
  <c r="AR17" i="7"/>
  <c r="O21" i="7"/>
  <c r="AW17" i="7"/>
  <c r="P20" i="7"/>
  <c r="T19" i="7"/>
  <c r="T20" i="7"/>
  <c r="O17" i="7"/>
  <c r="AL19" i="7"/>
  <c r="AL22" i="7" s="1"/>
  <c r="BD20" i="7"/>
  <c r="O20" i="7"/>
  <c r="AW19" i="7"/>
  <c r="AH20" i="7"/>
  <c r="I19" i="7"/>
  <c r="J20" i="7"/>
  <c r="AN19" i="7"/>
  <c r="AG17" i="7"/>
  <c r="BG20" i="7"/>
  <c r="AS21" i="7"/>
  <c r="L21" i="7"/>
  <c r="AO19" i="7"/>
  <c r="AM19" i="7"/>
  <c r="AE20" i="7"/>
  <c r="AH17" i="7"/>
  <c r="N21" i="7"/>
  <c r="BH19" i="7"/>
  <c r="P17" i="7"/>
  <c r="S21" i="7"/>
  <c r="AT20" i="7"/>
  <c r="BB19" i="7"/>
  <c r="AZ20" i="7"/>
  <c r="BD17" i="7"/>
  <c r="AL17" i="7"/>
  <c r="K21" i="7"/>
  <c r="BA17" i="7"/>
  <c r="Z19" i="7"/>
  <c r="I17" i="7"/>
  <c r="AG19" i="7"/>
  <c r="H20" i="7"/>
  <c r="K17" i="7"/>
  <c r="AX20" i="7"/>
  <c r="N17" i="7"/>
  <c r="U19" i="7"/>
  <c r="AE19" i="7"/>
  <c r="Z21" i="7"/>
  <c r="BB17" i="7"/>
  <c r="W19" i="7"/>
  <c r="L17" i="7"/>
  <c r="AV20" i="7"/>
  <c r="AB17" i="7"/>
  <c r="BI21" i="7"/>
  <c r="BB20" i="7"/>
  <c r="K19" i="7"/>
  <c r="BE17" i="7"/>
  <c r="G20" i="7"/>
  <c r="AP19" i="7"/>
  <c r="BD19" i="7"/>
  <c r="AB21" i="7"/>
  <c r="AN17" i="7"/>
  <c r="K20" i="7"/>
  <c r="F17" i="7"/>
  <c r="AE17" i="7"/>
  <c r="N19" i="7"/>
  <c r="Y19" i="7"/>
  <c r="Y22" i="7" s="1"/>
  <c r="AY21" i="7"/>
  <c r="AY19" i="7"/>
  <c r="AI17" i="7"/>
  <c r="M21" i="7"/>
  <c r="N20" i="7"/>
  <c r="BI17" i="7"/>
  <c r="AS19" i="7"/>
  <c r="W17" i="7"/>
  <c r="J17" i="7"/>
  <c r="AZ19" i="7"/>
  <c r="BF17" i="7"/>
  <c r="BF21" i="7"/>
  <c r="H17" i="7"/>
  <c r="Q17" i="7"/>
  <c r="AK21" i="7"/>
  <c r="AA19" i="7"/>
  <c r="AA22" i="7" s="1"/>
  <c r="I20" i="7"/>
  <c r="AD21" i="7"/>
  <c r="AC17" i="7"/>
  <c r="AA17" i="7"/>
  <c r="BG21" i="7"/>
  <c r="V17" i="7"/>
  <c r="BB21" i="7"/>
  <c r="M19" i="7"/>
  <c r="AM20" i="7"/>
  <c r="AQ17" i="7"/>
  <c r="S20" i="7"/>
  <c r="AJ21" i="7"/>
  <c r="AT21" i="7"/>
  <c r="J21" i="7"/>
  <c r="BG19" i="7"/>
  <c r="R20" i="7"/>
  <c r="R19" i="7"/>
  <c r="AQ20" i="7"/>
  <c r="AS17" i="7"/>
  <c r="AM21" i="7"/>
  <c r="AX21" i="7"/>
  <c r="G19" i="7"/>
  <c r="AU17" i="7"/>
  <c r="AK17" i="7"/>
  <c r="AV17" i="7"/>
  <c r="AV21" i="7"/>
  <c r="X19" i="7"/>
  <c r="Z20" i="7"/>
  <c r="AO21" i="7"/>
  <c r="X20" i="7"/>
  <c r="AN20" i="7"/>
  <c r="T17" i="7"/>
  <c r="AC19" i="7"/>
  <c r="AC22" i="7" s="1"/>
  <c r="U20" i="7"/>
  <c r="R17" i="7"/>
  <c r="AU20" i="7"/>
  <c r="BC19" i="7"/>
  <c r="AJ17" i="7"/>
  <c r="AJ20" i="7"/>
  <c r="BD21" i="7"/>
  <c r="P19" i="7"/>
  <c r="P22" i="7" s="1"/>
  <c r="BE21" i="7"/>
  <c r="AB20" i="7"/>
  <c r="AI20" i="7"/>
  <c r="S17" i="7"/>
  <c r="BC17" i="7"/>
  <c r="AM17" i="7"/>
  <c r="AZ17" i="7"/>
  <c r="AS20" i="7"/>
  <c r="AO20" i="7"/>
  <c r="BF19" i="7"/>
  <c r="AI19" i="7"/>
  <c r="AR21" i="7"/>
  <c r="AP21" i="7"/>
  <c r="H19" i="7"/>
  <c r="H22" i="7" s="1"/>
  <c r="AE21" i="7"/>
  <c r="Y17" i="7"/>
  <c r="AH21" i="7"/>
  <c r="BH20" i="7"/>
  <c r="BF20" i="7"/>
  <c r="Q20" i="7"/>
  <c r="AD20" i="7"/>
  <c r="AW21" i="7"/>
  <c r="S19" i="7"/>
  <c r="S22" i="7" s="1"/>
  <c r="HH55" i="8"/>
  <c r="HI51" i="8" s="1"/>
  <c r="IU52" i="6"/>
  <c r="IU65" i="6" s="1"/>
  <c r="IV33" i="6"/>
  <c r="IU54" i="6"/>
  <c r="IU56" i="6" s="1"/>
  <c r="M22" i="7" l="1"/>
  <c r="BG22" i="7"/>
  <c r="W22" i="7"/>
  <c r="AZ22" i="7"/>
  <c r="AY22" i="7"/>
  <c r="V22" i="7"/>
  <c r="G22" i="7"/>
  <c r="AG22" i="7"/>
  <c r="T22" i="7"/>
  <c r="AF22" i="7"/>
  <c r="BC22" i="7"/>
  <c r="AI22" i="7"/>
  <c r="IV46" i="6"/>
  <c r="IV48" i="6" s="1"/>
  <c r="IV34" i="6"/>
  <c r="IV54" i="6" s="1"/>
  <c r="IV56" i="6" s="1"/>
  <c r="HI52" i="8"/>
  <c r="HI53" i="8" s="1"/>
  <c r="BB22" i="7"/>
  <c r="BH22" i="7"/>
  <c r="AM22" i="7"/>
  <c r="I22" i="7"/>
  <c r="AH22" i="7"/>
  <c r="AT22" i="7"/>
  <c r="J22" i="7"/>
  <c r="R22" i="7"/>
  <c r="BD22" i="7"/>
  <c r="K22" i="7"/>
  <c r="AO22" i="7"/>
  <c r="BI22" i="7"/>
  <c r="AR22" i="7"/>
  <c r="BE22" i="7"/>
  <c r="L22" i="7"/>
  <c r="AD22" i="7"/>
  <c r="HG63" i="6"/>
  <c r="HH59" i="6" s="1"/>
  <c r="AP22" i="7"/>
  <c r="AE22" i="7"/>
  <c r="Z22" i="7"/>
  <c r="AN22" i="7"/>
  <c r="AW22" i="7"/>
  <c r="AK22" i="7"/>
  <c r="AX22" i="7"/>
  <c r="BA22" i="7"/>
  <c r="AU22" i="7"/>
  <c r="BF22" i="7"/>
  <c r="X22" i="7"/>
  <c r="AS22" i="7"/>
  <c r="N22" i="7"/>
  <c r="U22" i="7"/>
  <c r="AQ22" i="7"/>
  <c r="AV22" i="7"/>
  <c r="AJ22" i="7"/>
  <c r="O22" i="7"/>
  <c r="AB22" i="7"/>
  <c r="HI54" i="8" l="1"/>
  <c r="HI59" i="8" s="1"/>
  <c r="HH60" i="6"/>
  <c r="HH61" i="6" s="1"/>
  <c r="IV52" i="6"/>
  <c r="IV65" i="6" s="1"/>
  <c r="HH62" i="6" l="1"/>
  <c r="HH67" i="6" s="1"/>
  <c r="HI55" i="8"/>
  <c r="HJ51" i="8" s="1"/>
  <c r="HI67" i="8"/>
  <c r="HH63" i="6" l="1"/>
  <c r="HI59" i="6" s="1"/>
  <c r="HI68" i="8"/>
  <c r="HJ52" i="8"/>
  <c r="HJ53" i="8" s="1"/>
  <c r="HI60" i="6"/>
  <c r="HI61" i="6" s="1"/>
  <c r="HJ54" i="8" l="1"/>
  <c r="HJ59" i="8" s="1"/>
  <c r="HI62" i="6"/>
  <c r="HI67" i="6" s="1"/>
  <c r="HI69" i="8"/>
  <c r="HI63" i="6" l="1"/>
  <c r="HJ59" i="6" s="1"/>
  <c r="HJ67" i="8"/>
  <c r="HJ55" i="8"/>
  <c r="HK51" i="8" s="1"/>
  <c r="HK52" i="8" l="1"/>
  <c r="HK53" i="8" s="1"/>
  <c r="HJ68" i="8"/>
  <c r="HJ60" i="6"/>
  <c r="HJ61" i="6" s="1"/>
  <c r="HJ62" i="6" l="1"/>
  <c r="HJ67" i="6" s="1"/>
  <c r="HK54" i="8"/>
  <c r="HK59" i="8" s="1"/>
  <c r="HJ69" i="8"/>
  <c r="HK67" i="8" l="1"/>
  <c r="HK55" i="8"/>
  <c r="HL51" i="8" s="1"/>
  <c r="HJ63" i="6"/>
  <c r="HK59" i="6" s="1"/>
  <c r="HK60" i="6" l="1"/>
  <c r="HK61" i="6" s="1"/>
  <c r="HL52" i="8"/>
  <c r="HL53" i="8" s="1"/>
  <c r="HK68" i="8"/>
  <c r="HK69" i="8" s="1"/>
  <c r="HL54" i="8" l="1"/>
  <c r="HL59" i="8" s="1"/>
  <c r="HK62" i="6"/>
  <c r="HK67" i="6" s="1"/>
  <c r="HK63" i="6" l="1"/>
  <c r="HL59" i="6" s="1"/>
  <c r="HL67" i="8"/>
  <c r="HL55" i="8"/>
  <c r="HM51" i="8" s="1"/>
  <c r="HM52" i="8" l="1"/>
  <c r="HM53" i="8" s="1"/>
  <c r="HL68" i="8"/>
  <c r="HL69" i="8" s="1"/>
  <c r="HL60" i="6"/>
  <c r="HL61" i="6" s="1"/>
  <c r="HL62" i="6" l="1"/>
  <c r="HL67" i="6" s="1"/>
  <c r="HM54" i="8"/>
  <c r="HM59" i="8" s="1"/>
  <c r="HM67" i="8" s="1"/>
  <c r="HM55" i="8" l="1"/>
  <c r="HN51" i="8" s="1"/>
  <c r="HM68" i="8"/>
  <c r="HM69" i="8" s="1"/>
  <c r="HL63" i="6"/>
  <c r="HM59" i="6" s="1"/>
  <c r="HM60" i="6" l="1"/>
  <c r="HM61" i="6" s="1"/>
  <c r="HN52" i="8"/>
  <c r="HN53" i="8" s="1"/>
  <c r="HM62" i="6" l="1"/>
  <c r="HM67" i="6" s="1"/>
  <c r="HN54" i="8"/>
  <c r="HN59" i="8" s="1"/>
  <c r="HN67" i="8" s="1"/>
  <c r="HN55" i="8" l="1"/>
  <c r="HO51" i="8" s="1"/>
  <c r="HN68" i="8"/>
  <c r="HN69" i="8" s="1"/>
  <c r="HM63" i="6"/>
  <c r="HN59" i="6" s="1"/>
  <c r="HN60" i="6" l="1"/>
  <c r="HN61" i="6" s="1"/>
  <c r="HO52" i="8"/>
  <c r="HO53" i="8" s="1"/>
  <c r="HO54" i="8" l="1"/>
  <c r="HO59" i="8" s="1"/>
  <c r="HO67" i="8" s="1"/>
  <c r="HN62" i="6"/>
  <c r="HN67" i="6" s="1"/>
  <c r="HN63" i="6" l="1"/>
  <c r="HO59" i="6" s="1"/>
  <c r="HO55" i="8"/>
  <c r="HP51" i="8" s="1"/>
  <c r="HO68" i="8"/>
  <c r="HO69" i="8" s="1"/>
  <c r="HP52" i="8" l="1"/>
  <c r="HP53" i="8" s="1"/>
  <c r="HO60" i="6"/>
  <c r="HO61" i="6" s="1"/>
  <c r="HO62" i="6" l="1"/>
  <c r="HO67" i="6" s="1"/>
  <c r="HP54" i="8"/>
  <c r="HP59" i="8" s="1"/>
  <c r="HP67" i="8" s="1"/>
  <c r="HP68" i="8" l="1"/>
  <c r="HP69" i="8" s="1"/>
  <c r="HP55" i="8"/>
  <c r="HQ51" i="8" s="1"/>
  <c r="HO63" i="6"/>
  <c r="HP59" i="6" s="1"/>
  <c r="HP60" i="6" l="1"/>
  <c r="HP61" i="6" s="1"/>
  <c r="HQ52" i="8"/>
  <c r="HQ53" i="8" s="1"/>
  <c r="HQ54" i="8" l="1"/>
  <c r="HQ59" i="8" s="1"/>
  <c r="HQ67" i="8" s="1"/>
  <c r="HP62" i="6"/>
  <c r="HP67" i="6" s="1"/>
  <c r="HP63" i="6" l="1"/>
  <c r="HQ59" i="6" s="1"/>
  <c r="HQ55" i="8"/>
  <c r="HR51" i="8" s="1"/>
  <c r="HQ68" i="8"/>
  <c r="HQ69" i="8" s="1"/>
  <c r="HR52" i="8" l="1"/>
  <c r="HR53" i="8" s="1"/>
  <c r="HQ60" i="6"/>
  <c r="HQ61" i="6"/>
  <c r="HR54" i="8" l="1"/>
  <c r="HR59" i="8" s="1"/>
  <c r="HR67" i="8" s="1"/>
  <c r="HQ62" i="6"/>
  <c r="HQ67" i="6" s="1"/>
  <c r="HQ63" i="6" l="1"/>
  <c r="HR59" i="6" s="1"/>
  <c r="HR68" i="8"/>
  <c r="HR69" i="8" s="1"/>
  <c r="HR55" i="8"/>
  <c r="HS51" i="8" s="1"/>
  <c r="HS52" i="8" l="1"/>
  <c r="HS53" i="8" s="1"/>
  <c r="HR60" i="6"/>
  <c r="HR61" i="6" s="1"/>
  <c r="HS54" i="8" l="1"/>
  <c r="HS59" i="8" s="1"/>
  <c r="HS67" i="8" s="1"/>
  <c r="HR62" i="6"/>
  <c r="HR67" i="6" s="1"/>
  <c r="HR63" i="6" l="1"/>
  <c r="HS59" i="6" s="1"/>
  <c r="HS55" i="8"/>
  <c r="HT51" i="8" s="1"/>
  <c r="HS68" i="8"/>
  <c r="HS69" i="8" s="1"/>
  <c r="HT52" i="8" l="1"/>
  <c r="HT53" i="8"/>
  <c r="HS60" i="6"/>
  <c r="HS61" i="6" s="1"/>
  <c r="HT54" i="8" l="1"/>
  <c r="HT59" i="8" s="1"/>
  <c r="HT67" i="8" s="1"/>
  <c r="HS62" i="6"/>
  <c r="HS67" i="6" s="1"/>
  <c r="HS63" i="6" l="1"/>
  <c r="HT59" i="6" s="1"/>
  <c r="HT68" i="8"/>
  <c r="HT69" i="8" s="1"/>
  <c r="HT55" i="8"/>
  <c r="HU51" i="8" s="1"/>
  <c r="HU52" i="8" l="1"/>
  <c r="HU53" i="8" s="1"/>
  <c r="HT60" i="6"/>
  <c r="HT61" i="6" s="1"/>
  <c r="HT62" i="6" l="1"/>
  <c r="HT67" i="6" s="1"/>
  <c r="HU54" i="8"/>
  <c r="HU59" i="8" s="1"/>
  <c r="HU67" i="8" s="1"/>
  <c r="HU55" i="8" l="1"/>
  <c r="HV51" i="8" s="1"/>
  <c r="HV52" i="8" s="1"/>
  <c r="HV53" i="8" s="1"/>
  <c r="HU68" i="8"/>
  <c r="HU69" i="8" s="1"/>
  <c r="HT63" i="6"/>
  <c r="HU59" i="6" s="1"/>
  <c r="HV54" i="8" l="1"/>
  <c r="HV59" i="8" s="1"/>
  <c r="HV67" i="8" s="1"/>
  <c r="HU60" i="6"/>
  <c r="HU61" i="6"/>
  <c r="HV55" i="8" l="1"/>
  <c r="HW51" i="8" s="1"/>
  <c r="HW52" i="8"/>
  <c r="HW53" i="8"/>
  <c r="HU62" i="6"/>
  <c r="HU67" i="6" s="1"/>
  <c r="HV68" i="8"/>
  <c r="HV69" i="8" s="1"/>
  <c r="HU63" i="6" l="1"/>
  <c r="HV59" i="6" s="1"/>
  <c r="HW54" i="8"/>
  <c r="HW59" i="8" s="1"/>
  <c r="HW67" i="8" s="1"/>
  <c r="HW68" i="8" l="1"/>
  <c r="HW69" i="8" s="1"/>
  <c r="HW55" i="8"/>
  <c r="HX51" i="8" s="1"/>
  <c r="HV60" i="6"/>
  <c r="HV61" i="6" s="1"/>
  <c r="HV62" i="6" l="1"/>
  <c r="HV67" i="6" s="1"/>
  <c r="HX52" i="8"/>
  <c r="HX53" i="8"/>
  <c r="HV63" i="6" l="1"/>
  <c r="HW59" i="6" s="1"/>
  <c r="HX54" i="8"/>
  <c r="HX59" i="8" s="1"/>
  <c r="HX67" i="8" s="1"/>
  <c r="HX68" i="8" l="1"/>
  <c r="HX69" i="8" s="1"/>
  <c r="HX55" i="8"/>
  <c r="HY51" i="8" s="1"/>
  <c r="HW60" i="6"/>
  <c r="HW61" i="6" s="1"/>
  <c r="HW62" i="6" l="1"/>
  <c r="HW67" i="6" s="1"/>
  <c r="HY52" i="8"/>
  <c r="HY53" i="8" s="1"/>
  <c r="HY54" i="8" l="1"/>
  <c r="HY59" i="8" s="1"/>
  <c r="HY67" i="8" s="1"/>
  <c r="HW63" i="6"/>
  <c r="HX59" i="6" s="1"/>
  <c r="HY55" i="8" l="1"/>
  <c r="HZ51" i="8" s="1"/>
  <c r="HX60" i="6"/>
  <c r="HX61" i="6" s="1"/>
  <c r="HZ52" i="8"/>
  <c r="HZ53" i="8" s="1"/>
  <c r="HY68" i="8"/>
  <c r="HY69" i="8" s="1"/>
  <c r="HX62" i="6" l="1"/>
  <c r="HX67" i="6" s="1"/>
  <c r="HZ54" i="8"/>
  <c r="HZ59" i="8" s="1"/>
  <c r="HZ67" i="8" s="1"/>
  <c r="HZ55" i="8" l="1"/>
  <c r="IA51" i="8" s="1"/>
  <c r="HZ68" i="8"/>
  <c r="HZ69" i="8" s="1"/>
  <c r="HX63" i="6"/>
  <c r="HY59" i="6" s="1"/>
  <c r="HY60" i="6" l="1"/>
  <c r="HY61" i="6"/>
  <c r="IA52" i="8"/>
  <c r="IA53" i="8" s="1"/>
  <c r="IA54" i="8" l="1"/>
  <c r="IA59" i="8" s="1"/>
  <c r="IA67" i="8" s="1"/>
  <c r="HY62" i="6"/>
  <c r="HY67" i="6" s="1"/>
  <c r="HY63" i="6" l="1"/>
  <c r="HZ59" i="6" s="1"/>
  <c r="IA68" i="8"/>
  <c r="IA69" i="8" s="1"/>
  <c r="IA55" i="8"/>
  <c r="IB51" i="8" s="1"/>
  <c r="IB52" i="8" l="1"/>
  <c r="IB53" i="8" s="1"/>
  <c r="HZ61" i="6"/>
  <c r="HZ60" i="6"/>
  <c r="IB54" i="8" l="1"/>
  <c r="IB59" i="8" s="1"/>
  <c r="IB67" i="8" s="1"/>
  <c r="HZ62" i="6"/>
  <c r="HZ67" i="6" s="1"/>
  <c r="HZ63" i="6" l="1"/>
  <c r="IA59" i="6" s="1"/>
  <c r="IB55" i="8"/>
  <c r="IC51" i="8" s="1"/>
  <c r="IB68" i="8"/>
  <c r="IB69" i="8" s="1"/>
  <c r="IC52" i="8" l="1"/>
  <c r="IC53" i="8"/>
  <c r="IA60" i="6"/>
  <c r="IA61" i="6" s="1"/>
  <c r="IA62" i="6" l="1"/>
  <c r="IA67" i="6" s="1"/>
  <c r="IC54" i="8"/>
  <c r="IC59" i="8" s="1"/>
  <c r="IC67" i="8" s="1"/>
  <c r="IC68" i="8" l="1"/>
  <c r="IC69" i="8" s="1"/>
  <c r="IC55" i="8"/>
  <c r="ID51" i="8" s="1"/>
  <c r="IA63" i="6"/>
  <c r="IB59" i="6" s="1"/>
  <c r="ID52" i="8" l="1"/>
  <c r="ID53" i="8" s="1"/>
  <c r="IB60" i="6"/>
  <c r="IB61" i="6" s="1"/>
  <c r="IB62" i="6" l="1"/>
  <c r="IB67" i="6" s="1"/>
  <c r="ID54" i="8"/>
  <c r="ID59" i="8" s="1"/>
  <c r="ID67" i="8" s="1"/>
  <c r="ID55" i="8" l="1"/>
  <c r="IE51" i="8" s="1"/>
  <c r="IB63" i="6"/>
  <c r="IC59" i="6" s="1"/>
  <c r="ID68" i="8"/>
  <c r="ID69" i="8" s="1"/>
  <c r="IC60" i="6" l="1"/>
  <c r="IC61" i="6" s="1"/>
  <c r="IE52" i="8"/>
  <c r="IE53" i="8" s="1"/>
  <c r="IC62" i="6" l="1"/>
  <c r="IC67" i="6" s="1"/>
  <c r="IE54" i="8"/>
  <c r="IE59" i="8" s="1"/>
  <c r="IE67" i="8" s="1"/>
  <c r="IE55" i="8" l="1"/>
  <c r="IF51" i="8" s="1"/>
  <c r="IE68" i="8"/>
  <c r="IE69" i="8" s="1"/>
  <c r="IC63" i="6"/>
  <c r="ID59" i="6" s="1"/>
  <c r="ID60" i="6" l="1"/>
  <c r="ID61" i="6" s="1"/>
  <c r="IF52" i="8"/>
  <c r="IF53" i="8" s="1"/>
  <c r="IF54" i="8" l="1"/>
  <c r="IF59" i="8" s="1"/>
  <c r="IF67" i="8" s="1"/>
  <c r="ID62" i="6"/>
  <c r="ID67" i="6" s="1"/>
  <c r="ID63" i="6" l="1"/>
  <c r="IE59" i="6" s="1"/>
  <c r="IE60" i="6"/>
  <c r="IE61" i="6" s="1"/>
  <c r="IF68" i="8"/>
  <c r="IF69" i="8" s="1"/>
  <c r="IF55" i="8"/>
  <c r="IG51" i="8" s="1"/>
  <c r="IE62" i="6" l="1"/>
  <c r="IE67" i="6" s="1"/>
  <c r="IG52" i="8"/>
  <c r="IG53" i="8"/>
  <c r="IG54" i="8" l="1"/>
  <c r="IG59" i="8" s="1"/>
  <c r="IG67" i="8" s="1"/>
  <c r="IE63" i="6"/>
  <c r="IF59" i="6" s="1"/>
  <c r="IF60" i="6" l="1"/>
  <c r="IF61" i="6" s="1"/>
  <c r="IG55" i="8"/>
  <c r="IH51" i="8" s="1"/>
  <c r="IG68" i="8"/>
  <c r="IG69" i="8" s="1"/>
  <c r="IH52" i="8" l="1"/>
  <c r="IH53" i="8" s="1"/>
  <c r="IF62" i="6"/>
  <c r="IF67" i="6" s="1"/>
  <c r="IH54" i="8" l="1"/>
  <c r="IH59" i="8" s="1"/>
  <c r="IH67" i="8" s="1"/>
  <c r="IF63" i="6"/>
  <c r="IG59" i="6" s="1"/>
  <c r="IG60" i="6" l="1"/>
  <c r="IG61" i="6"/>
  <c r="IH55" i="8"/>
  <c r="II51" i="8" s="1"/>
  <c r="IH68" i="8"/>
  <c r="IH69" i="8" s="1"/>
  <c r="II52" i="8" l="1"/>
  <c r="II53" i="8"/>
  <c r="IG62" i="6"/>
  <c r="IG67" i="6" s="1"/>
  <c r="IG63" i="6" l="1"/>
  <c r="IH59" i="6" s="1"/>
  <c r="II54" i="8"/>
  <c r="II59" i="8" s="1"/>
  <c r="II67" i="8" s="1"/>
  <c r="II68" i="8" l="1"/>
  <c r="II69" i="8" s="1"/>
  <c r="II55" i="8"/>
  <c r="IJ51" i="8" s="1"/>
  <c r="IH60" i="6"/>
  <c r="IH61" i="6" s="1"/>
  <c r="IH62" i="6" l="1"/>
  <c r="IH67" i="6" s="1"/>
  <c r="IJ52" i="8"/>
  <c r="IJ53" i="8"/>
  <c r="IH63" i="6" l="1"/>
  <c r="II59" i="6" s="1"/>
  <c r="IJ54" i="8"/>
  <c r="IJ59" i="8" s="1"/>
  <c r="IJ67" i="8" s="1"/>
  <c r="IJ68" i="8" l="1"/>
  <c r="IJ69" i="8" s="1"/>
  <c r="IJ55" i="8"/>
  <c r="IK51" i="8" s="1"/>
  <c r="II60" i="6"/>
  <c r="II61" i="6" s="1"/>
  <c r="II62" i="6" l="1"/>
  <c r="II67" i="6" s="1"/>
  <c r="IK52" i="8"/>
  <c r="IK53" i="8"/>
  <c r="II63" i="6" l="1"/>
  <c r="IJ59" i="6" s="1"/>
  <c r="IK54" i="8"/>
  <c r="IK59" i="8" s="1"/>
  <c r="IK67" i="8" s="1"/>
  <c r="IJ60" i="6"/>
  <c r="IJ61" i="6" s="1"/>
  <c r="IJ62" i="6" l="1"/>
  <c r="IJ67" i="6" s="1"/>
  <c r="IK55" i="8"/>
  <c r="IL51" i="8" s="1"/>
  <c r="IK68" i="8"/>
  <c r="IK69" i="8" s="1"/>
  <c r="IJ63" i="6" l="1"/>
  <c r="IK59" i="6" s="1"/>
  <c r="IL52" i="8"/>
  <c r="IL53" i="8" s="1"/>
  <c r="IK60" i="6"/>
  <c r="IK61" i="6" s="1"/>
  <c r="IL54" i="8" l="1"/>
  <c r="IL59" i="8" s="1"/>
  <c r="IL67" i="8" s="1"/>
  <c r="IK62" i="6"/>
  <c r="IK67" i="6" s="1"/>
  <c r="IL68" i="8" l="1"/>
  <c r="IL69" i="8" s="1"/>
  <c r="IK63" i="6"/>
  <c r="IL59" i="6" s="1"/>
  <c r="IL55" i="8"/>
  <c r="IM51" i="8" s="1"/>
  <c r="IM52" i="8" l="1"/>
  <c r="IM53" i="8" s="1"/>
  <c r="IL60" i="6"/>
  <c r="IL61" i="6" s="1"/>
  <c r="IL62" i="6" l="1"/>
  <c r="IL67" i="6" s="1"/>
  <c r="IM54" i="8"/>
  <c r="IM59" i="8" s="1"/>
  <c r="IM67" i="8" s="1"/>
  <c r="IL63" i="6" l="1"/>
  <c r="IM59" i="6" s="1"/>
  <c r="IM55" i="8"/>
  <c r="IN51" i="8" s="1"/>
  <c r="IM60" i="6"/>
  <c r="IM61" i="6"/>
  <c r="IM68" i="8"/>
  <c r="IM69" i="8" s="1"/>
  <c r="IM62" i="6" l="1"/>
  <c r="IM67" i="6" s="1"/>
  <c r="IN52" i="8"/>
  <c r="IN53" i="8"/>
  <c r="IN54" i="8" l="1"/>
  <c r="IN59" i="8" s="1"/>
  <c r="IN67" i="8" s="1"/>
  <c r="IM63" i="6"/>
  <c r="IN59" i="6" s="1"/>
  <c r="IN60" i="6" l="1"/>
  <c r="IN61" i="6" s="1"/>
  <c r="IN68" i="8"/>
  <c r="IN69" i="8" s="1"/>
  <c r="IN55" i="8"/>
  <c r="IO51" i="8" s="1"/>
  <c r="IO52" i="8" l="1"/>
  <c r="IO53" i="8" s="1"/>
  <c r="IN62" i="6"/>
  <c r="IN67" i="6" s="1"/>
  <c r="IO54" i="8" l="1"/>
  <c r="IO59" i="8" s="1"/>
  <c r="IO67" i="8" s="1"/>
  <c r="IN63" i="6"/>
  <c r="IO59" i="6" s="1"/>
  <c r="IO60" i="6" l="1"/>
  <c r="IO61" i="6" s="1"/>
  <c r="IO55" i="8"/>
  <c r="IP51" i="8" s="1"/>
  <c r="IO68" i="8"/>
  <c r="IO69" i="8" s="1"/>
  <c r="IO62" i="6" l="1"/>
  <c r="IO67" i="6" s="1"/>
  <c r="IP52" i="8"/>
  <c r="IP53" i="8" s="1"/>
  <c r="IP54" i="8" l="1"/>
  <c r="IP59" i="8" s="1"/>
  <c r="IP67" i="8" s="1"/>
  <c r="IO63" i="6"/>
  <c r="IP59" i="6" s="1"/>
  <c r="IP68" i="8" l="1"/>
  <c r="IP69" i="8" s="1"/>
  <c r="IP60" i="6"/>
  <c r="IP61" i="6" s="1"/>
  <c r="IP55" i="8"/>
  <c r="IQ51" i="8" s="1"/>
  <c r="IP62" i="6" l="1"/>
  <c r="IP67" i="6" s="1"/>
  <c r="IQ52" i="8"/>
  <c r="IQ53" i="8" s="1"/>
  <c r="IQ54" i="8" l="1"/>
  <c r="IQ59" i="8" s="1"/>
  <c r="IQ67" i="8" s="1"/>
  <c r="IP63" i="6"/>
  <c r="IQ59" i="6" s="1"/>
  <c r="IQ60" i="6" l="1"/>
  <c r="IQ61" i="6" s="1"/>
  <c r="IQ68" i="8"/>
  <c r="IQ69" i="8" s="1"/>
  <c r="IQ55" i="8"/>
  <c r="IR51" i="8" s="1"/>
  <c r="IQ62" i="6" l="1"/>
  <c r="IQ67" i="6" s="1"/>
  <c r="IR52" i="8"/>
  <c r="IR53" i="8" s="1"/>
  <c r="IR54" i="8" l="1"/>
  <c r="IR59" i="8" s="1"/>
  <c r="IR67" i="8" s="1"/>
  <c r="IQ63" i="6"/>
  <c r="IR59" i="6" s="1"/>
  <c r="IR68" i="8" l="1"/>
  <c r="IR69" i="8" s="1"/>
  <c r="IR60" i="6"/>
  <c r="IR61" i="6" s="1"/>
  <c r="IR55" i="8"/>
  <c r="IS51" i="8" s="1"/>
  <c r="IR62" i="6" l="1"/>
  <c r="IR67" i="6" s="1"/>
  <c r="IS52" i="8"/>
  <c r="IS53" i="8" s="1"/>
  <c r="IS54" i="8" l="1"/>
  <c r="IS59" i="8" s="1"/>
  <c r="IS67" i="8" s="1"/>
  <c r="IR63" i="6"/>
  <c r="IS59" i="6" s="1"/>
  <c r="IS60" i="6" l="1"/>
  <c r="IS61" i="6" s="1"/>
  <c r="IS55" i="8"/>
  <c r="IT51" i="8" s="1"/>
  <c r="IS68" i="8"/>
  <c r="IS69" i="8" s="1"/>
  <c r="IS62" i="6" l="1"/>
  <c r="IS67" i="6" s="1"/>
  <c r="IT52" i="8"/>
  <c r="IT53" i="8" s="1"/>
  <c r="IT54" i="8" l="1"/>
  <c r="IT59" i="8" s="1"/>
  <c r="IT67" i="8" s="1"/>
  <c r="IS63" i="6"/>
  <c r="IT59" i="6" s="1"/>
  <c r="IT68" i="8" l="1"/>
  <c r="IT69" i="8" s="1"/>
  <c r="IT60" i="6"/>
  <c r="IT61" i="6" s="1"/>
  <c r="IT55" i="8"/>
  <c r="IU51" i="8" s="1"/>
  <c r="IT62" i="6" l="1"/>
  <c r="IT67" i="6" s="1"/>
  <c r="IU52" i="8"/>
  <c r="IU53" i="8" s="1"/>
  <c r="IU54" i="8" l="1"/>
  <c r="IU59" i="8" s="1"/>
  <c r="IU67" i="8" s="1"/>
  <c r="IT63" i="6"/>
  <c r="IU59" i="6" s="1"/>
  <c r="IU60" i="6" l="1"/>
  <c r="IU61" i="6" s="1"/>
  <c r="IU55" i="8"/>
  <c r="IV51" i="8" s="1"/>
  <c r="IU68" i="8"/>
  <c r="IU69" i="8" s="1"/>
  <c r="IU62" i="6" l="1"/>
  <c r="IU67" i="6" s="1"/>
  <c r="IV52" i="8"/>
  <c r="IV53" i="8" s="1"/>
  <c r="IV54" i="8" l="1"/>
  <c r="IV59" i="8" s="1"/>
  <c r="IU63" i="6"/>
  <c r="IV59" i="6" s="1"/>
  <c r="IV60" i="6" l="1"/>
  <c r="IV61" i="6" s="1"/>
  <c r="E71" i="6"/>
  <c r="IV55" i="8"/>
  <c r="E60" i="8"/>
  <c r="F19" i="7"/>
  <c r="IV67" i="8"/>
  <c r="Q19" i="7"/>
  <c r="IV62" i="6" l="1"/>
  <c r="IV67" i="6" s="1"/>
  <c r="E73" i="8"/>
  <c r="IV68" i="8"/>
  <c r="IV69" i="8" s="1"/>
  <c r="E72" i="8" s="1"/>
  <c r="F9" i="7" s="1"/>
  <c r="E72" i="6"/>
  <c r="E73" i="6"/>
  <c r="E74" i="6" s="1"/>
  <c r="E75" i="6" s="1"/>
  <c r="E27" i="6" s="1"/>
  <c r="AH36" i="6" l="1"/>
  <c r="BD36" i="6"/>
  <c r="U36" i="6"/>
  <c r="AA36" i="6"/>
  <c r="S36" i="6"/>
  <c r="CE36" i="6"/>
  <c r="HE36" i="6"/>
  <c r="GB36" i="6"/>
  <c r="FI36" i="6"/>
  <c r="GH36" i="6"/>
  <c r="BK36" i="6"/>
  <c r="CS36" i="6"/>
  <c r="GG36" i="6"/>
  <c r="IH36" i="6"/>
  <c r="GQ36" i="6"/>
  <c r="EY36" i="6"/>
  <c r="AT36" i="6"/>
  <c r="I36" i="6"/>
  <c r="GL36" i="6"/>
  <c r="FP36" i="6"/>
  <c r="FO36" i="6"/>
  <c r="AE36" i="6"/>
  <c r="AP36" i="6"/>
  <c r="FQ36" i="6"/>
  <c r="AG36" i="6"/>
  <c r="GT36" i="6"/>
  <c r="DV36" i="6"/>
  <c r="IL36" i="6"/>
  <c r="GM36" i="6"/>
  <c r="CD36" i="6"/>
  <c r="IS36" i="6"/>
  <c r="BI36" i="6"/>
  <c r="CI36" i="6"/>
  <c r="DQ36" i="6"/>
  <c r="CR36" i="6"/>
  <c r="HU36" i="6"/>
  <c r="CY36" i="6"/>
  <c r="FW36" i="6"/>
  <c r="HO36" i="6"/>
  <c r="EI36" i="6"/>
  <c r="CK36" i="6"/>
  <c r="EN36" i="6"/>
  <c r="FG36" i="6"/>
  <c r="EX36" i="6"/>
  <c r="GW36" i="6"/>
  <c r="IC36" i="6"/>
  <c r="BQ36" i="6"/>
  <c r="BC36" i="6"/>
  <c r="HB36" i="6"/>
  <c r="HN36" i="6"/>
  <c r="IV36" i="6"/>
  <c r="AL36" i="6"/>
  <c r="DT36" i="6"/>
  <c r="CX36" i="6"/>
  <c r="IE36" i="6"/>
  <c r="GV36" i="6"/>
  <c r="AQ36" i="6"/>
  <c r="HH36" i="6"/>
  <c r="DE36" i="6"/>
  <c r="HJ36" i="6"/>
  <c r="EW36" i="6"/>
  <c r="GF36" i="6"/>
  <c r="F36" i="6"/>
  <c r="F41" i="6" s="1"/>
  <c r="F37" i="6"/>
  <c r="AC36" i="6"/>
  <c r="EK36" i="6"/>
  <c r="GC36" i="6"/>
  <c r="BW36" i="6"/>
  <c r="DH36" i="6"/>
  <c r="GO36" i="6"/>
  <c r="DU36" i="6"/>
  <c r="DK36" i="6"/>
  <c r="O36" i="6"/>
  <c r="BJ36" i="6"/>
  <c r="FV36" i="6"/>
  <c r="Z36" i="6"/>
  <c r="FS36" i="6"/>
  <c r="EV36" i="6"/>
  <c r="DM36" i="6"/>
  <c r="DW36" i="6"/>
  <c r="FL36" i="6"/>
  <c r="V36" i="6"/>
  <c r="DY36" i="6"/>
  <c r="BE36" i="6"/>
  <c r="CW36" i="6"/>
  <c r="BH36" i="6"/>
  <c r="T36" i="6"/>
  <c r="FX36" i="6"/>
  <c r="CB36" i="6"/>
  <c r="HZ36" i="6"/>
  <c r="L36" i="6"/>
  <c r="HW36" i="6"/>
  <c r="BM36" i="6"/>
  <c r="EA36" i="6"/>
  <c r="FR36" i="6"/>
  <c r="AW36" i="6"/>
  <c r="BU36" i="6"/>
  <c r="AU36" i="6"/>
  <c r="EE36" i="6"/>
  <c r="GK36" i="6"/>
  <c r="FA36" i="6"/>
  <c r="IF36" i="6"/>
  <c r="IK36" i="6"/>
  <c r="BN36" i="6"/>
  <c r="EC36" i="6"/>
  <c r="HX36" i="6"/>
  <c r="DL36" i="6"/>
  <c r="HQ36" i="6"/>
  <c r="BT36" i="6"/>
  <c r="HA36" i="6"/>
  <c r="EU36" i="6"/>
  <c r="HT36" i="6"/>
  <c r="HC36" i="6"/>
  <c r="H36" i="6"/>
  <c r="EO36" i="6"/>
  <c r="FN36" i="6"/>
  <c r="FH36" i="6"/>
  <c r="IR36" i="6"/>
  <c r="GA36" i="6"/>
  <c r="HM36" i="6"/>
  <c r="HR36" i="6"/>
  <c r="FD36" i="6"/>
  <c r="HV36" i="6"/>
  <c r="G36" i="6"/>
  <c r="BY36" i="6"/>
  <c r="IN36" i="6"/>
  <c r="P36" i="6"/>
  <c r="EH36" i="6"/>
  <c r="BP36" i="6"/>
  <c r="EG36" i="6"/>
  <c r="ET36" i="6"/>
  <c r="DO36" i="6"/>
  <c r="IP36" i="6"/>
  <c r="EB36" i="6"/>
  <c r="ED36" i="6"/>
  <c r="DX36" i="6"/>
  <c r="FJ36" i="6"/>
  <c r="BR36" i="6"/>
  <c r="IT36" i="6"/>
  <c r="BS36" i="6"/>
  <c r="AI36" i="6"/>
  <c r="FK36" i="6"/>
  <c r="BF36" i="6"/>
  <c r="BZ36" i="6"/>
  <c r="AN36" i="6"/>
  <c r="HF36" i="6"/>
  <c r="AX36" i="6"/>
  <c r="IM36" i="6"/>
  <c r="CF36" i="6"/>
  <c r="DC36" i="6"/>
  <c r="CQ36" i="6"/>
  <c r="FY36" i="6"/>
  <c r="GS36" i="6"/>
  <c r="J36" i="6"/>
  <c r="CA36" i="6"/>
  <c r="AY36" i="6"/>
  <c r="IO36" i="6"/>
  <c r="BA36" i="6"/>
  <c r="IG36" i="6"/>
  <c r="K36" i="6"/>
  <c r="AF36" i="6"/>
  <c r="HP36" i="6"/>
  <c r="DA36" i="6"/>
  <c r="AR36" i="6"/>
  <c r="CC36" i="6"/>
  <c r="CC41" i="6" s="1"/>
  <c r="BG36" i="6"/>
  <c r="W36" i="6"/>
  <c r="HY36" i="6"/>
  <c r="ER36" i="6"/>
  <c r="HI36" i="6"/>
  <c r="AV36" i="6"/>
  <c r="II36" i="6"/>
  <c r="GY36" i="6"/>
  <c r="HL36" i="6"/>
  <c r="DS36" i="6"/>
  <c r="M36" i="6"/>
  <c r="ES36" i="6"/>
  <c r="CU36" i="6"/>
  <c r="IB36" i="6"/>
  <c r="FC36" i="6"/>
  <c r="CO36" i="6"/>
  <c r="EZ36" i="6"/>
  <c r="FU36" i="6"/>
  <c r="CP36" i="6"/>
  <c r="DG36" i="6"/>
  <c r="DP36" i="6"/>
  <c r="EP36" i="6"/>
  <c r="DI36" i="6"/>
  <c r="AD36" i="6"/>
  <c r="AK36" i="6"/>
  <c r="EL36" i="6"/>
  <c r="R36" i="6"/>
  <c r="EM36" i="6"/>
  <c r="FZ36" i="6"/>
  <c r="GE36" i="6"/>
  <c r="Y36" i="6"/>
  <c r="DF36" i="6"/>
  <c r="HD36" i="6"/>
  <c r="CV36" i="6"/>
  <c r="HS36" i="6"/>
  <c r="AB36" i="6"/>
  <c r="BB36" i="6"/>
  <c r="AO36" i="6"/>
  <c r="BV36" i="6"/>
  <c r="GI36" i="6"/>
  <c r="GP36" i="6"/>
  <c r="CT36" i="6"/>
  <c r="CG36" i="6"/>
  <c r="GJ36" i="6"/>
  <c r="AJ36" i="6"/>
  <c r="BO36" i="6"/>
  <c r="CJ36" i="6"/>
  <c r="CL36" i="6"/>
  <c r="IA36" i="6"/>
  <c r="CM36" i="6"/>
  <c r="GX36" i="6"/>
  <c r="AM36" i="6"/>
  <c r="HK36" i="6"/>
  <c r="AS36" i="6"/>
  <c r="X36" i="6"/>
  <c r="BX36" i="6"/>
  <c r="EF36" i="6"/>
  <c r="BL36" i="6"/>
  <c r="ID36" i="6"/>
  <c r="DB36" i="6"/>
  <c r="GZ36" i="6"/>
  <c r="IU36" i="6"/>
  <c r="FE36" i="6"/>
  <c r="DR36" i="6"/>
  <c r="DN36" i="6"/>
  <c r="FT36" i="6"/>
  <c r="DD36" i="6"/>
  <c r="HG36" i="6"/>
  <c r="GU36" i="6"/>
  <c r="IJ36" i="6"/>
  <c r="FM36" i="6"/>
  <c r="EJ36" i="6"/>
  <c r="CH36" i="6"/>
  <c r="DZ36" i="6"/>
  <c r="Q36" i="6"/>
  <c r="CZ36" i="6"/>
  <c r="N36" i="6"/>
  <c r="GR36" i="6"/>
  <c r="IQ36" i="6"/>
  <c r="GN36" i="6"/>
  <c r="GD36" i="6"/>
  <c r="AZ36" i="6"/>
  <c r="FB36" i="6"/>
  <c r="DJ36" i="6"/>
  <c r="CN36" i="6"/>
  <c r="EQ36" i="6"/>
  <c r="FF36" i="6"/>
  <c r="E74" i="8"/>
  <c r="F21" i="7"/>
  <c r="F22" i="7" s="1"/>
  <c r="Q21" i="7"/>
  <c r="Q22" i="7" s="1"/>
  <c r="IV63" i="6"/>
  <c r="I13" i="8"/>
  <c r="F10" i="7"/>
  <c r="E24" i="7" l="1"/>
  <c r="F42" i="6"/>
  <c r="G40" i="6"/>
  <c r="G41" i="6" s="1"/>
  <c r="F43" i="6"/>
  <c r="F44" i="6"/>
  <c r="F49" i="6" s="1"/>
  <c r="F11" i="7"/>
  <c r="I14" i="8"/>
  <c r="CD40" i="6"/>
  <c r="CC42" i="6"/>
  <c r="CD37" i="6" l="1"/>
  <c r="G42" i="6"/>
  <c r="G43" i="6"/>
  <c r="H40" i="6"/>
  <c r="F77" i="6"/>
  <c r="F79" i="6" s="1"/>
  <c r="F81" i="6" s="1"/>
  <c r="F82" i="6" s="1"/>
  <c r="CD41" i="6"/>
  <c r="G44" i="6"/>
  <c r="G49" i="6" s="1"/>
  <c r="G37" i="6"/>
  <c r="G77" i="6" l="1"/>
  <c r="G79" i="6" s="1"/>
  <c r="F83" i="6"/>
  <c r="CD42" i="6"/>
  <c r="CE40" i="6"/>
  <c r="CD43" i="6"/>
  <c r="H37" i="6"/>
  <c r="H41" i="6"/>
  <c r="H44" i="6" s="1"/>
  <c r="H49" i="6" s="1"/>
  <c r="CD44" i="6"/>
  <c r="CD49" i="6" s="1"/>
  <c r="CD77" i="6" l="1"/>
  <c r="CD79" i="6" s="1"/>
  <c r="CD81" i="6" s="1"/>
  <c r="CD82" i="6" s="1"/>
  <c r="H42" i="6"/>
  <c r="I40" i="6"/>
  <c r="H43" i="6"/>
  <c r="CE37" i="6"/>
  <c r="CE41" i="6"/>
  <c r="CE44" i="6" s="1"/>
  <c r="CE49" i="6" s="1"/>
  <c r="G81" i="6"/>
  <c r="H77" i="6"/>
  <c r="H79" i="6" s="1"/>
  <c r="H81" i="6" s="1"/>
  <c r="H82" i="6" s="1"/>
  <c r="CE77" i="6" l="1"/>
  <c r="CE79" i="6" s="1"/>
  <c r="CE81" i="6" s="1"/>
  <c r="CE82" i="6" s="1"/>
  <c r="H83" i="6"/>
  <c r="CF40" i="6"/>
  <c r="CE42" i="6"/>
  <c r="CE43" i="6"/>
  <c r="I37" i="6"/>
  <c r="I41" i="6"/>
  <c r="G83" i="6"/>
  <c r="G82" i="6"/>
  <c r="CD83" i="6"/>
  <c r="J40" i="6" l="1"/>
  <c r="I43" i="6"/>
  <c r="I42" i="6"/>
  <c r="I44" i="6"/>
  <c r="I49" i="6" s="1"/>
  <c r="CF37" i="6"/>
  <c r="CF41" i="6"/>
  <c r="CE83" i="6"/>
  <c r="CG40" i="6" l="1"/>
  <c r="CF43" i="6"/>
  <c r="CF42" i="6"/>
  <c r="CF44" i="6"/>
  <c r="CF49" i="6" s="1"/>
  <c r="I77" i="6"/>
  <c r="I79" i="6" s="1"/>
  <c r="I81" i="6" s="1"/>
  <c r="J37" i="6"/>
  <c r="J41" i="6"/>
  <c r="J44" i="6" s="1"/>
  <c r="J49" i="6" s="1"/>
  <c r="J77" i="6" l="1"/>
  <c r="J79" i="6" s="1"/>
  <c r="J81" i="6" s="1"/>
  <c r="J82" i="6"/>
  <c r="CF77" i="6"/>
  <c r="CF79" i="6" s="1"/>
  <c r="CF81" i="6" s="1"/>
  <c r="K40" i="6"/>
  <c r="J43" i="6"/>
  <c r="J42" i="6"/>
  <c r="I82" i="6"/>
  <c r="I83" i="6" s="1"/>
  <c r="CG37" i="6"/>
  <c r="CG41" i="6"/>
  <c r="K37" i="6" l="1"/>
  <c r="K41" i="6"/>
  <c r="CG43" i="6"/>
  <c r="CH40" i="6"/>
  <c r="CG42" i="6"/>
  <c r="CG44" i="6"/>
  <c r="CG49" i="6" s="1"/>
  <c r="CF82" i="6"/>
  <c r="CF83" i="6" s="1"/>
  <c r="J83" i="6"/>
  <c r="L40" i="6" l="1"/>
  <c r="K43" i="6"/>
  <c r="K42" i="6"/>
  <c r="CG77" i="6"/>
  <c r="CG79" i="6" s="1"/>
  <c r="CG81" i="6" s="1"/>
  <c r="CG82" i="6" s="1"/>
  <c r="K44" i="6"/>
  <c r="K49" i="6" s="1"/>
  <c r="CH37" i="6"/>
  <c r="CH41" i="6"/>
  <c r="CH44" i="6" s="1"/>
  <c r="CH49" i="6" s="1"/>
  <c r="CH77" i="6" l="1"/>
  <c r="CH79" i="6" s="1"/>
  <c r="CH81" i="6" s="1"/>
  <c r="CH82" i="6" s="1"/>
  <c r="K77" i="6"/>
  <c r="K79" i="6" s="1"/>
  <c r="K81" i="6" s="1"/>
  <c r="CI40" i="6"/>
  <c r="CH43" i="6"/>
  <c r="CH42" i="6"/>
  <c r="CG83" i="6"/>
  <c r="L37" i="6"/>
  <c r="L41" i="6"/>
  <c r="L43" i="6" l="1"/>
  <c r="L42" i="6"/>
  <c r="M40" i="6"/>
  <c r="L44" i="6"/>
  <c r="L49" i="6" s="1"/>
  <c r="CI37" i="6"/>
  <c r="CI41" i="6"/>
  <c r="K82" i="6"/>
  <c r="K83" i="6" s="1"/>
  <c r="CH83" i="6"/>
  <c r="CJ40" i="6" l="1"/>
  <c r="CI43" i="6"/>
  <c r="CI42" i="6"/>
  <c r="M37" i="6"/>
  <c r="M41" i="6"/>
  <c r="M44" i="6" s="1"/>
  <c r="M49" i="6" s="1"/>
  <c r="CI44" i="6"/>
  <c r="CI49" i="6" s="1"/>
  <c r="L77" i="6"/>
  <c r="L79" i="6" s="1"/>
  <c r="L81" i="6" s="1"/>
  <c r="M77" i="6" l="1"/>
  <c r="M79" i="6" s="1"/>
  <c r="M81" i="6" s="1"/>
  <c r="M82" i="6" s="1"/>
  <c r="N40" i="6"/>
  <c r="M43" i="6"/>
  <c r="M42" i="6"/>
  <c r="CI77" i="6"/>
  <c r="CI79" i="6" s="1"/>
  <c r="CI81" i="6" s="1"/>
  <c r="CI82" i="6" s="1"/>
  <c r="L82" i="6"/>
  <c r="L83" i="6" s="1"/>
  <c r="CJ37" i="6"/>
  <c r="CJ41" i="6"/>
  <c r="CJ43" i="6" l="1"/>
  <c r="CK40" i="6"/>
  <c r="CJ42" i="6"/>
  <c r="CI83" i="6"/>
  <c r="CJ44" i="6"/>
  <c r="CJ49" i="6" s="1"/>
  <c r="M83" i="6"/>
  <c r="N37" i="6"/>
  <c r="N41" i="6"/>
  <c r="N43" i="6" l="1"/>
  <c r="O40" i="6"/>
  <c r="N42" i="6"/>
  <c r="N44" i="6"/>
  <c r="N49" i="6" s="1"/>
  <c r="CK37" i="6"/>
  <c r="CK41" i="6"/>
  <c r="CJ77" i="6"/>
  <c r="CJ79" i="6" s="1"/>
  <c r="CJ81" i="6" s="1"/>
  <c r="N77" i="6" l="1"/>
  <c r="N79" i="6" s="1"/>
  <c r="N81" i="6" s="1"/>
  <c r="N82" i="6" s="1"/>
  <c r="CK42" i="6"/>
  <c r="CL40" i="6"/>
  <c r="CK43" i="6"/>
  <c r="CK44" i="6"/>
  <c r="CK49" i="6" s="1"/>
  <c r="O37" i="6"/>
  <c r="O41" i="6"/>
  <c r="O44" i="6" s="1"/>
  <c r="O49" i="6" s="1"/>
  <c r="CJ82" i="6"/>
  <c r="CJ83" i="6" s="1"/>
  <c r="O77" i="6" l="1"/>
  <c r="O79" i="6" s="1"/>
  <c r="O81" i="6" s="1"/>
  <c r="O82" i="6" s="1"/>
  <c r="CK77" i="6"/>
  <c r="CK79" i="6" s="1"/>
  <c r="CK81" i="6" s="1"/>
  <c r="CK82" i="6" s="1"/>
  <c r="N83" i="6"/>
  <c r="P40" i="6"/>
  <c r="O42" i="6"/>
  <c r="O43" i="6"/>
  <c r="CL37" i="6"/>
  <c r="CL41" i="6"/>
  <c r="CM40" i="6" l="1"/>
  <c r="CL43" i="6"/>
  <c r="CL42" i="6"/>
  <c r="CK83" i="6"/>
  <c r="CL44" i="6"/>
  <c r="CL49" i="6" s="1"/>
  <c r="P37" i="6"/>
  <c r="P41" i="6"/>
  <c r="O83" i="6"/>
  <c r="P43" i="6" l="1"/>
  <c r="P42" i="6"/>
  <c r="Q40" i="6"/>
  <c r="P44" i="6"/>
  <c r="P49" i="6" s="1"/>
  <c r="CL77" i="6"/>
  <c r="CL79" i="6" s="1"/>
  <c r="CL81" i="6" s="1"/>
  <c r="CL82" i="6" s="1"/>
  <c r="CM37" i="6"/>
  <c r="CM41" i="6"/>
  <c r="CM44" i="6" s="1"/>
  <c r="CM49" i="6" s="1"/>
  <c r="CM77" i="6" l="1"/>
  <c r="CM79" i="6" s="1"/>
  <c r="CM81" i="6" s="1"/>
  <c r="CM82" i="6" s="1"/>
  <c r="Q37" i="6"/>
  <c r="Q41" i="6"/>
  <c r="Q44" i="6" s="1"/>
  <c r="Q49" i="6" s="1"/>
  <c r="P77" i="6"/>
  <c r="P79" i="6" s="1"/>
  <c r="P81" i="6" s="1"/>
  <c r="CM43" i="6"/>
  <c r="CN40" i="6"/>
  <c r="CM42" i="6"/>
  <c r="CL83" i="6"/>
  <c r="Q77" i="6" l="1"/>
  <c r="Q79" i="6" s="1"/>
  <c r="Q81" i="6" s="1"/>
  <c r="Q82" i="6" s="1"/>
  <c r="P82" i="6"/>
  <c r="P83" i="6" s="1"/>
  <c r="CN37" i="6"/>
  <c r="CN41" i="6"/>
  <c r="R40" i="6"/>
  <c r="Q42" i="6"/>
  <c r="Q43" i="6"/>
  <c r="CM83" i="6"/>
  <c r="CN43" i="6" l="1"/>
  <c r="CO40" i="6"/>
  <c r="CN42" i="6"/>
  <c r="R37" i="6"/>
  <c r="R41" i="6"/>
  <c r="R44" i="6" s="1"/>
  <c r="R49" i="6" s="1"/>
  <c r="CN44" i="6"/>
  <c r="CN49" i="6" s="1"/>
  <c r="Q83" i="6"/>
  <c r="R77" i="6" l="1"/>
  <c r="R79" i="6" s="1"/>
  <c r="R81" i="6" s="1"/>
  <c r="R82" i="6" s="1"/>
  <c r="S40" i="6"/>
  <c r="R42" i="6"/>
  <c r="R43" i="6"/>
  <c r="CO37" i="6"/>
  <c r="CO41" i="6"/>
  <c r="CO44" i="6" s="1"/>
  <c r="CO49" i="6" s="1"/>
  <c r="CN77" i="6"/>
  <c r="CN79" i="6" s="1"/>
  <c r="CN81" i="6" s="1"/>
  <c r="CN82" i="6" s="1"/>
  <c r="CO77" i="6" l="1"/>
  <c r="CO79" i="6" s="1"/>
  <c r="CO81" i="6" s="1"/>
  <c r="CO82" i="6" s="1"/>
  <c r="S37" i="6"/>
  <c r="S41" i="6"/>
  <c r="S44" i="6" s="1"/>
  <c r="S49" i="6" s="1"/>
  <c r="CO43" i="6"/>
  <c r="CP40" i="6"/>
  <c r="CO42" i="6"/>
  <c r="CN83" i="6"/>
  <c r="R83" i="6"/>
  <c r="S77" i="6" l="1"/>
  <c r="S79" i="6" s="1"/>
  <c r="S81" i="6" s="1"/>
  <c r="S82" i="6"/>
  <c r="CP37" i="6"/>
  <c r="CP41" i="6"/>
  <c r="CP44" i="6" s="1"/>
  <c r="CP49" i="6" s="1"/>
  <c r="S42" i="6"/>
  <c r="T40" i="6"/>
  <c r="S43" i="6"/>
  <c r="CO83" i="6"/>
  <c r="CP77" i="6" l="1"/>
  <c r="CP79" i="6" s="1"/>
  <c r="CP81" i="6" s="1"/>
  <c r="T37" i="6"/>
  <c r="T41" i="6"/>
  <c r="T44" i="6" s="1"/>
  <c r="T49" i="6" s="1"/>
  <c r="CP43" i="6"/>
  <c r="CQ40" i="6"/>
  <c r="CP42" i="6"/>
  <c r="S83" i="6"/>
  <c r="T77" i="6" l="1"/>
  <c r="T79" i="6" s="1"/>
  <c r="T81" i="6" s="1"/>
  <c r="CQ37" i="6"/>
  <c r="CQ41" i="6"/>
  <c r="CQ44" i="6" s="1"/>
  <c r="CQ49" i="6" s="1"/>
  <c r="U40" i="6"/>
  <c r="T42" i="6"/>
  <c r="T43" i="6"/>
  <c r="CP82" i="6"/>
  <c r="CP83" i="6" s="1"/>
  <c r="CQ77" i="6" l="1"/>
  <c r="CQ79" i="6" s="1"/>
  <c r="CQ81" i="6" s="1"/>
  <c r="CQ82" i="6" s="1"/>
  <c r="U37" i="6"/>
  <c r="U41" i="6"/>
  <c r="U44" i="6" s="1"/>
  <c r="U49" i="6" s="1"/>
  <c r="CQ42" i="6"/>
  <c r="CQ43" i="6"/>
  <c r="CR40" i="6"/>
  <c r="T82" i="6"/>
  <c r="T83" i="6" s="1"/>
  <c r="U77" i="6" l="1"/>
  <c r="U79" i="6" s="1"/>
  <c r="U81" i="6" s="1"/>
  <c r="U82" i="6" s="1"/>
  <c r="CR37" i="6"/>
  <c r="CR41" i="6"/>
  <c r="CR44" i="6" s="1"/>
  <c r="CR49" i="6" s="1"/>
  <c r="U42" i="6"/>
  <c r="U43" i="6"/>
  <c r="V40" i="6"/>
  <c r="CQ83" i="6"/>
  <c r="CR77" i="6" l="1"/>
  <c r="CR79" i="6" s="1"/>
  <c r="CR81" i="6" s="1"/>
  <c r="CR82" i="6" s="1"/>
  <c r="V37" i="6"/>
  <c r="V41" i="6"/>
  <c r="V44" i="6" s="1"/>
  <c r="V49" i="6" s="1"/>
  <c r="U83" i="6"/>
  <c r="CR42" i="6"/>
  <c r="CS40" i="6"/>
  <c r="CR43" i="6"/>
  <c r="V77" i="6" l="1"/>
  <c r="V79" i="6" s="1"/>
  <c r="V81" i="6" s="1"/>
  <c r="CS37" i="6"/>
  <c r="CS41" i="6"/>
  <c r="CS44" i="6" s="1"/>
  <c r="CS49" i="6" s="1"/>
  <c r="V43" i="6"/>
  <c r="V42" i="6"/>
  <c r="W40" i="6"/>
  <c r="CR83" i="6"/>
  <c r="CS77" i="6" l="1"/>
  <c r="CS79" i="6" s="1"/>
  <c r="CS81" i="6" s="1"/>
  <c r="W37" i="6"/>
  <c r="W41" i="6"/>
  <c r="W44" i="6" s="1"/>
  <c r="W49" i="6" s="1"/>
  <c r="CT40" i="6"/>
  <c r="CS43" i="6"/>
  <c r="CS42" i="6"/>
  <c r="V82" i="6"/>
  <c r="V83" i="6" s="1"/>
  <c r="W77" i="6" l="1"/>
  <c r="W79" i="6" s="1"/>
  <c r="W81" i="6" s="1"/>
  <c r="CT37" i="6"/>
  <c r="CT41" i="6"/>
  <c r="CT44" i="6" s="1"/>
  <c r="CT49" i="6" s="1"/>
  <c r="X40" i="6"/>
  <c r="W42" i="6"/>
  <c r="W43" i="6"/>
  <c r="CS82" i="6"/>
  <c r="CS83" i="6" s="1"/>
  <c r="CT77" i="6" l="1"/>
  <c r="CT79" i="6" s="1"/>
  <c r="CT81" i="6" s="1"/>
  <c r="CT82" i="6" s="1"/>
  <c r="X37" i="6"/>
  <c r="X41" i="6"/>
  <c r="X44" i="6" s="1"/>
  <c r="X49" i="6" s="1"/>
  <c r="CT42" i="6"/>
  <c r="CU40" i="6"/>
  <c r="CT43" i="6"/>
  <c r="W82" i="6"/>
  <c r="W83" i="6" s="1"/>
  <c r="X77" i="6" l="1"/>
  <c r="X79" i="6" s="1"/>
  <c r="X81" i="6" s="1"/>
  <c r="X82" i="6" s="1"/>
  <c r="CU37" i="6"/>
  <c r="CU41" i="6"/>
  <c r="CU44" i="6" s="1"/>
  <c r="CU49" i="6" s="1"/>
  <c r="Y40" i="6"/>
  <c r="X43" i="6"/>
  <c r="X42" i="6"/>
  <c r="CT83" i="6"/>
  <c r="CU77" i="6" l="1"/>
  <c r="CU79" i="6" s="1"/>
  <c r="CU81" i="6" s="1"/>
  <c r="CU82" i="6" s="1"/>
  <c r="Y37" i="6"/>
  <c r="Y41" i="6"/>
  <c r="Y44" i="6" s="1"/>
  <c r="Y49" i="6" s="1"/>
  <c r="CV40" i="6"/>
  <c r="CU43" i="6"/>
  <c r="CU42" i="6"/>
  <c r="X83" i="6"/>
  <c r="Y77" i="6" l="1"/>
  <c r="Y79" i="6" s="1"/>
  <c r="Y81" i="6" s="1"/>
  <c r="Y82" i="6" s="1"/>
  <c r="CV37" i="6"/>
  <c r="CV41" i="6"/>
  <c r="CV44" i="6" s="1"/>
  <c r="CV49" i="6" s="1"/>
  <c r="Z40" i="6"/>
  <c r="Y43" i="6"/>
  <c r="Y42" i="6"/>
  <c r="CU83" i="6"/>
  <c r="CV77" i="6" l="1"/>
  <c r="CV79" i="6" s="1"/>
  <c r="CV81" i="6" s="1"/>
  <c r="CV82" i="6" s="1"/>
  <c r="Z37" i="6"/>
  <c r="Z41" i="6"/>
  <c r="CV42" i="6"/>
  <c r="CW40" i="6"/>
  <c r="CV43" i="6"/>
  <c r="Y83" i="6"/>
  <c r="Z43" i="6" l="1"/>
  <c r="Z42" i="6"/>
  <c r="AA40" i="6"/>
  <c r="CW37" i="6"/>
  <c r="CW41" i="6"/>
  <c r="CW44" i="6" s="1"/>
  <c r="CW49" i="6" s="1"/>
  <c r="Z44" i="6"/>
  <c r="Z49" i="6" s="1"/>
  <c r="CV83" i="6"/>
  <c r="CW77" i="6" l="1"/>
  <c r="CW79" i="6" s="1"/>
  <c r="CW81" i="6" s="1"/>
  <c r="CW82" i="6" s="1"/>
  <c r="AA37" i="6"/>
  <c r="AA41" i="6"/>
  <c r="AA44" i="6" s="1"/>
  <c r="AA49" i="6" s="1"/>
  <c r="CW42" i="6"/>
  <c r="CW43" i="6"/>
  <c r="CX40" i="6"/>
  <c r="Z77" i="6"/>
  <c r="Z79" i="6" s="1"/>
  <c r="Z81" i="6" s="1"/>
  <c r="Z82" i="6" s="1"/>
  <c r="AA77" i="6" l="1"/>
  <c r="AA79" i="6" s="1"/>
  <c r="AA81" i="6" s="1"/>
  <c r="CX37" i="6"/>
  <c r="CX41" i="6"/>
  <c r="CX44" i="6" s="1"/>
  <c r="CX49" i="6" s="1"/>
  <c r="Z83" i="6"/>
  <c r="AA42" i="6"/>
  <c r="AB40" i="6"/>
  <c r="AA43" i="6"/>
  <c r="CW83" i="6"/>
  <c r="CX77" i="6" l="1"/>
  <c r="CX79" i="6" s="1"/>
  <c r="CX81" i="6" s="1"/>
  <c r="CX82" i="6" s="1"/>
  <c r="AB37" i="6"/>
  <c r="AB41" i="6"/>
  <c r="AB44" i="6" s="1"/>
  <c r="AB49" i="6" s="1"/>
  <c r="CX42" i="6"/>
  <c r="CY40" i="6"/>
  <c r="CX43" i="6"/>
  <c r="AA82" i="6"/>
  <c r="AA83" i="6" s="1"/>
  <c r="AB77" i="6" l="1"/>
  <c r="AB79" i="6" s="1"/>
  <c r="AB81" i="6" s="1"/>
  <c r="CY37" i="6"/>
  <c r="CY41" i="6"/>
  <c r="CY44" i="6" s="1"/>
  <c r="CY49" i="6" s="1"/>
  <c r="AB43" i="6"/>
  <c r="AC40" i="6"/>
  <c r="AB42" i="6"/>
  <c r="CX83" i="6"/>
  <c r="CY77" i="6" l="1"/>
  <c r="CY79" i="6" s="1"/>
  <c r="CY81" i="6" s="1"/>
  <c r="AC37" i="6"/>
  <c r="AC41" i="6"/>
  <c r="AC44" i="6" s="1"/>
  <c r="AC49" i="6" s="1"/>
  <c r="CY42" i="6"/>
  <c r="CZ40" i="6"/>
  <c r="CY43" i="6"/>
  <c r="AB82" i="6"/>
  <c r="AB83" i="6" s="1"/>
  <c r="AC77" i="6" l="1"/>
  <c r="AC79" i="6" s="1"/>
  <c r="AC81" i="6" s="1"/>
  <c r="AC82" i="6" s="1"/>
  <c r="CZ37" i="6"/>
  <c r="CZ41" i="6"/>
  <c r="CZ44" i="6" s="1"/>
  <c r="CZ49" i="6" s="1"/>
  <c r="AC42" i="6"/>
  <c r="AC43" i="6"/>
  <c r="AD40" i="6"/>
  <c r="CY82" i="6"/>
  <c r="CY83" i="6" s="1"/>
  <c r="CZ43" i="6" l="1"/>
  <c r="CZ42" i="6"/>
  <c r="DA40" i="6"/>
  <c r="CZ77" i="6"/>
  <c r="CZ79" i="6" s="1"/>
  <c r="CZ81" i="6" s="1"/>
  <c r="AD37" i="6"/>
  <c r="AD41" i="6"/>
  <c r="AC83" i="6"/>
  <c r="AD42" i="6" l="1"/>
  <c r="AD43" i="6"/>
  <c r="AE40" i="6"/>
  <c r="DA37" i="6"/>
  <c r="DA41" i="6"/>
  <c r="DA44" i="6" s="1"/>
  <c r="DA49" i="6" s="1"/>
  <c r="AD44" i="6"/>
  <c r="AD49" i="6" s="1"/>
  <c r="CZ82" i="6"/>
  <c r="CZ83" i="6" s="1"/>
  <c r="AD77" i="6" l="1"/>
  <c r="AD79" i="6" s="1"/>
  <c r="AD81" i="6" s="1"/>
  <c r="AE37" i="6"/>
  <c r="AE41" i="6"/>
  <c r="AE44" i="6" s="1"/>
  <c r="AE49" i="6" s="1"/>
  <c r="DA77" i="6"/>
  <c r="DA79" i="6" s="1"/>
  <c r="DA81" i="6" s="1"/>
  <c r="DB40" i="6"/>
  <c r="DA43" i="6"/>
  <c r="DA42" i="6"/>
  <c r="AE77" i="6" l="1"/>
  <c r="AE79" i="6" s="1"/>
  <c r="AE81" i="6" s="1"/>
  <c r="AE82" i="6" s="1"/>
  <c r="DB37" i="6"/>
  <c r="DB41" i="6"/>
  <c r="DB44" i="6" s="1"/>
  <c r="DB49" i="6" s="1"/>
  <c r="DA82" i="6"/>
  <c r="DA83" i="6" s="1"/>
  <c r="AE43" i="6"/>
  <c r="AF40" i="6"/>
  <c r="AE42" i="6"/>
  <c r="AD82" i="6"/>
  <c r="AD83" i="6" s="1"/>
  <c r="DC40" i="6" l="1"/>
  <c r="DB43" i="6"/>
  <c r="DB42" i="6"/>
  <c r="DB77" i="6"/>
  <c r="DB79" i="6" s="1"/>
  <c r="DB81" i="6" s="1"/>
  <c r="AF37" i="6"/>
  <c r="AF41" i="6"/>
  <c r="AE83" i="6"/>
  <c r="AG40" i="6" l="1"/>
  <c r="AF43" i="6"/>
  <c r="AF42" i="6"/>
  <c r="AF44" i="6"/>
  <c r="AF49" i="6" s="1"/>
  <c r="DB82" i="6"/>
  <c r="DB83" i="6" s="1"/>
  <c r="DC37" i="6"/>
  <c r="DC41" i="6"/>
  <c r="DC44" i="6" s="1"/>
  <c r="DC49" i="6" s="1"/>
  <c r="DC77" i="6" l="1"/>
  <c r="DC79" i="6" s="1"/>
  <c r="DC81" i="6" s="1"/>
  <c r="AF77" i="6"/>
  <c r="AF79" i="6" s="1"/>
  <c r="AF81" i="6" s="1"/>
  <c r="AF82" i="6" s="1"/>
  <c r="DD40" i="6"/>
  <c r="DC42" i="6"/>
  <c r="DC43" i="6"/>
  <c r="AG37" i="6"/>
  <c r="AG41" i="6"/>
  <c r="AF83" i="6" l="1"/>
  <c r="AH40" i="6"/>
  <c r="AG42" i="6"/>
  <c r="AG43" i="6"/>
  <c r="DC83" i="6"/>
  <c r="AG44" i="6"/>
  <c r="AG49" i="6" s="1"/>
  <c r="DD37" i="6"/>
  <c r="DD41" i="6"/>
  <c r="DD44" i="6" s="1"/>
  <c r="DD49" i="6" s="1"/>
  <c r="DC82" i="6"/>
  <c r="DD77" i="6" l="1"/>
  <c r="DD79" i="6" s="1"/>
  <c r="DD81" i="6" s="1"/>
  <c r="DD82" i="6"/>
  <c r="DD42" i="6"/>
  <c r="DE40" i="6"/>
  <c r="DD43" i="6"/>
  <c r="AG77" i="6"/>
  <c r="AG79" i="6" s="1"/>
  <c r="AG81" i="6" s="1"/>
  <c r="AH37" i="6"/>
  <c r="AH41" i="6"/>
  <c r="AH42" i="6" l="1"/>
  <c r="AH43" i="6"/>
  <c r="AI40" i="6"/>
  <c r="AG82" i="6"/>
  <c r="AG83" i="6" s="1"/>
  <c r="AH44" i="6"/>
  <c r="AH49" i="6" s="1"/>
  <c r="DE37" i="6"/>
  <c r="DE41" i="6"/>
  <c r="DE44" i="6" s="1"/>
  <c r="DE49" i="6" s="1"/>
  <c r="DD83" i="6"/>
  <c r="DE77" i="6" l="1"/>
  <c r="DE79" i="6" s="1"/>
  <c r="DE81" i="6" s="1"/>
  <c r="DE82" i="6" s="1"/>
  <c r="AI37" i="6"/>
  <c r="AI41" i="6"/>
  <c r="AI44" i="6" s="1"/>
  <c r="AI49" i="6" s="1"/>
  <c r="AH77" i="6"/>
  <c r="AH79" i="6" s="1"/>
  <c r="AH81" i="6" s="1"/>
  <c r="DE42" i="6"/>
  <c r="DE43" i="6"/>
  <c r="DF40" i="6"/>
  <c r="AI77" i="6" l="1"/>
  <c r="AI79" i="6" s="1"/>
  <c r="AI81" i="6" s="1"/>
  <c r="AI82" i="6" s="1"/>
  <c r="DF37" i="6"/>
  <c r="DF41" i="6"/>
  <c r="AH82" i="6"/>
  <c r="AH83" i="6" s="1"/>
  <c r="AI42" i="6"/>
  <c r="AI43" i="6"/>
  <c r="AJ40" i="6"/>
  <c r="DE83" i="6"/>
  <c r="DG40" i="6" l="1"/>
  <c r="DF42" i="6"/>
  <c r="DF43" i="6"/>
  <c r="AJ37" i="6"/>
  <c r="AJ41" i="6"/>
  <c r="DF44" i="6"/>
  <c r="DF49" i="6" s="1"/>
  <c r="AI83" i="6"/>
  <c r="DF77" i="6" l="1"/>
  <c r="DF79" i="6" s="1"/>
  <c r="DF81" i="6" s="1"/>
  <c r="DF82" i="6" s="1"/>
  <c r="AJ42" i="6"/>
  <c r="AJ43" i="6"/>
  <c r="AK40" i="6"/>
  <c r="AJ44" i="6"/>
  <c r="AJ49" i="6" s="1"/>
  <c r="DG37" i="6"/>
  <c r="DG41" i="6"/>
  <c r="DG44" i="6" s="1"/>
  <c r="DG49" i="6" s="1"/>
  <c r="DG77" i="6" l="1"/>
  <c r="DG79" i="6" s="1"/>
  <c r="DG81" i="6" s="1"/>
  <c r="AJ77" i="6"/>
  <c r="AJ79" i="6" s="1"/>
  <c r="AJ81" i="6" s="1"/>
  <c r="AJ82" i="6" s="1"/>
  <c r="DH40" i="6"/>
  <c r="DG43" i="6"/>
  <c r="DG42" i="6"/>
  <c r="AK37" i="6"/>
  <c r="AK41" i="6"/>
  <c r="AK44" i="6" s="1"/>
  <c r="AK49" i="6" s="1"/>
  <c r="DF83" i="6"/>
  <c r="AJ83" i="6" l="1"/>
  <c r="AK77" i="6"/>
  <c r="AK79" i="6" s="1"/>
  <c r="AK81" i="6" s="1"/>
  <c r="AK82" i="6"/>
  <c r="DG83" i="6"/>
  <c r="AK43" i="6"/>
  <c r="AK42" i="6"/>
  <c r="AL40" i="6"/>
  <c r="DH37" i="6"/>
  <c r="DH41" i="6"/>
  <c r="DG82" i="6"/>
  <c r="AL37" i="6" l="1"/>
  <c r="AL41" i="6"/>
  <c r="DH43" i="6"/>
  <c r="DH42" i="6"/>
  <c r="DI40" i="6"/>
  <c r="AK83" i="6"/>
  <c r="DH44" i="6"/>
  <c r="DH49" i="6" s="1"/>
  <c r="DH77" i="6" l="1"/>
  <c r="DH79" i="6" s="1"/>
  <c r="DH81" i="6" s="1"/>
  <c r="DH82" i="6" s="1"/>
  <c r="AM40" i="6"/>
  <c r="AL43" i="6"/>
  <c r="AL42" i="6"/>
  <c r="DI37" i="6"/>
  <c r="DI41" i="6"/>
  <c r="AL44" i="6"/>
  <c r="AL49" i="6" s="1"/>
  <c r="DI43" i="6" l="1"/>
  <c r="DI42" i="6"/>
  <c r="DJ40" i="6"/>
  <c r="AM37" i="6"/>
  <c r="AM41" i="6"/>
  <c r="AM44" i="6" s="1"/>
  <c r="AM49" i="6" s="1"/>
  <c r="DI44" i="6"/>
  <c r="DI49" i="6" s="1"/>
  <c r="AL77" i="6"/>
  <c r="AL79" i="6" s="1"/>
  <c r="AL81" i="6" s="1"/>
  <c r="DH83" i="6"/>
  <c r="AM77" i="6" l="1"/>
  <c r="AM79" i="6" s="1"/>
  <c r="AM81" i="6" s="1"/>
  <c r="AM82" i="6" s="1"/>
  <c r="DI77" i="6"/>
  <c r="DI79" i="6" s="1"/>
  <c r="DI81" i="6" s="1"/>
  <c r="DJ37" i="6"/>
  <c r="DJ41" i="6"/>
  <c r="DJ44" i="6" s="1"/>
  <c r="DJ49" i="6" s="1"/>
  <c r="AM43" i="6"/>
  <c r="AM42" i="6"/>
  <c r="AN40" i="6"/>
  <c r="AL82" i="6"/>
  <c r="AL83" i="6" s="1"/>
  <c r="DJ77" i="6" l="1"/>
  <c r="DJ79" i="6" s="1"/>
  <c r="DJ81" i="6" s="1"/>
  <c r="DJ82" i="6"/>
  <c r="DI83" i="6"/>
  <c r="AN37" i="6"/>
  <c r="AN41" i="6"/>
  <c r="DJ42" i="6"/>
  <c r="DK40" i="6"/>
  <c r="DJ43" i="6"/>
  <c r="DI82" i="6"/>
  <c r="AM83" i="6"/>
  <c r="DK37" i="6" l="1"/>
  <c r="DK41" i="6"/>
  <c r="AN42" i="6"/>
  <c r="AN43" i="6"/>
  <c r="AO40" i="6"/>
  <c r="AN44" i="6"/>
  <c r="AN49" i="6" s="1"/>
  <c r="DJ83" i="6"/>
  <c r="AN77" i="6" l="1"/>
  <c r="AN79" i="6" s="1"/>
  <c r="AN81" i="6" s="1"/>
  <c r="AN82" i="6"/>
  <c r="DK43" i="6"/>
  <c r="DL40" i="6"/>
  <c r="DK42" i="6"/>
  <c r="AO37" i="6"/>
  <c r="AO41" i="6"/>
  <c r="DK44" i="6"/>
  <c r="DK49" i="6" s="1"/>
  <c r="AO42" i="6" l="1"/>
  <c r="AO43" i="6"/>
  <c r="AP40" i="6"/>
  <c r="DL37" i="6"/>
  <c r="DL41" i="6"/>
  <c r="AO44" i="6"/>
  <c r="AO49" i="6" s="1"/>
  <c r="DK77" i="6"/>
  <c r="DK79" i="6" s="1"/>
  <c r="DK81" i="6" s="1"/>
  <c r="DK82" i="6" s="1"/>
  <c r="AN83" i="6"/>
  <c r="AP37" i="6" l="1"/>
  <c r="AP41" i="6"/>
  <c r="AO77" i="6"/>
  <c r="AO79" i="6" s="1"/>
  <c r="AO81" i="6" s="1"/>
  <c r="DM40" i="6"/>
  <c r="DL42" i="6"/>
  <c r="DL43" i="6"/>
  <c r="DK83" i="6"/>
  <c r="DL44" i="6"/>
  <c r="DL49" i="6" s="1"/>
  <c r="DL77" i="6" l="1"/>
  <c r="DL79" i="6" s="1"/>
  <c r="DL81" i="6" s="1"/>
  <c r="DL82" i="6" s="1"/>
  <c r="AQ40" i="6"/>
  <c r="AP43" i="6"/>
  <c r="AP42" i="6"/>
  <c r="DM37" i="6"/>
  <c r="DM41" i="6"/>
  <c r="DM44" i="6" s="1"/>
  <c r="DM49" i="6" s="1"/>
  <c r="AO82" i="6"/>
  <c r="AO83" i="6" s="1"/>
  <c r="AP44" i="6"/>
  <c r="AP49" i="6" s="1"/>
  <c r="AQ37" i="6" l="1"/>
  <c r="AQ41" i="6"/>
  <c r="DM77" i="6"/>
  <c r="DM79" i="6" s="1"/>
  <c r="DM81" i="6" s="1"/>
  <c r="DL83" i="6"/>
  <c r="AP77" i="6"/>
  <c r="AP79" i="6" s="1"/>
  <c r="AP81" i="6" s="1"/>
  <c r="DM43" i="6"/>
  <c r="DM42" i="6"/>
  <c r="DN40" i="6"/>
  <c r="AR40" i="6" l="1"/>
  <c r="AQ43" i="6"/>
  <c r="AQ42" i="6"/>
  <c r="AQ44" i="6"/>
  <c r="AQ49" i="6" s="1"/>
  <c r="DN37" i="6"/>
  <c r="DN41" i="6"/>
  <c r="DN44" i="6" s="1"/>
  <c r="DN49" i="6" s="1"/>
  <c r="AP82" i="6"/>
  <c r="AP83" i="6" s="1"/>
  <c r="DM82" i="6"/>
  <c r="DM83" i="6" s="1"/>
  <c r="AQ77" i="6" l="1"/>
  <c r="AQ79" i="6" s="1"/>
  <c r="AQ81" i="6" s="1"/>
  <c r="AQ82" i="6" s="1"/>
  <c r="DN77" i="6"/>
  <c r="DN79" i="6" s="1"/>
  <c r="DN81" i="6" s="1"/>
  <c r="DO40" i="6"/>
  <c r="DN42" i="6"/>
  <c r="DN43" i="6"/>
  <c r="AR37" i="6"/>
  <c r="AR41" i="6"/>
  <c r="AR43" i="6" l="1"/>
  <c r="AR42" i="6"/>
  <c r="AS40" i="6"/>
  <c r="DN82" i="6"/>
  <c r="DN83" i="6" s="1"/>
  <c r="AR44" i="6"/>
  <c r="AR49" i="6" s="1"/>
  <c r="DO37" i="6"/>
  <c r="DO44" i="6"/>
  <c r="DO49" i="6" s="1"/>
  <c r="DO41" i="6"/>
  <c r="AQ83" i="6"/>
  <c r="AR77" i="6" l="1"/>
  <c r="AR79" i="6" s="1"/>
  <c r="AR81" i="6" s="1"/>
  <c r="AR82" i="6" s="1"/>
  <c r="DO77" i="6"/>
  <c r="DO79" i="6" s="1"/>
  <c r="DO81" i="6" s="1"/>
  <c r="DO82" i="6" s="1"/>
  <c r="AS37" i="6"/>
  <c r="AS41" i="6"/>
  <c r="AS44" i="6" s="1"/>
  <c r="AS49" i="6" s="1"/>
  <c r="DP40" i="6"/>
  <c r="DO43" i="6"/>
  <c r="DO42" i="6"/>
  <c r="AS77" i="6" l="1"/>
  <c r="AS79" i="6" s="1"/>
  <c r="AS81" i="6" s="1"/>
  <c r="AS82" i="6" s="1"/>
  <c r="DP37" i="6"/>
  <c r="DP41" i="6"/>
  <c r="DP44" i="6" s="1"/>
  <c r="DP49" i="6" s="1"/>
  <c r="DO83" i="6"/>
  <c r="AS42" i="6"/>
  <c r="AS43" i="6"/>
  <c r="AT40" i="6"/>
  <c r="AR83" i="6"/>
  <c r="DP77" i="6" l="1"/>
  <c r="DP79" i="6" s="1"/>
  <c r="DP81" i="6" s="1"/>
  <c r="DP82" i="6" s="1"/>
  <c r="AT37" i="6"/>
  <c r="AT41" i="6"/>
  <c r="AT44" i="6" s="1"/>
  <c r="AT49" i="6" s="1"/>
  <c r="DQ40" i="6"/>
  <c r="DP43" i="6"/>
  <c r="DP42" i="6"/>
  <c r="AS83" i="6"/>
  <c r="AT77" i="6" l="1"/>
  <c r="AT79" i="6" s="1"/>
  <c r="AT81" i="6" s="1"/>
  <c r="AT82" i="6" s="1"/>
  <c r="DQ37" i="6"/>
  <c r="DQ41" i="6"/>
  <c r="DQ44" i="6" s="1"/>
  <c r="DQ49" i="6" s="1"/>
  <c r="AU40" i="6"/>
  <c r="AT43" i="6"/>
  <c r="AT42" i="6"/>
  <c r="DP83" i="6"/>
  <c r="DQ77" i="6" l="1"/>
  <c r="DQ79" i="6" s="1"/>
  <c r="DQ81" i="6" s="1"/>
  <c r="DQ82" i="6" s="1"/>
  <c r="AU37" i="6"/>
  <c r="AU41" i="6"/>
  <c r="AU44" i="6" s="1"/>
  <c r="AU49" i="6" s="1"/>
  <c r="DQ42" i="6"/>
  <c r="DQ43" i="6"/>
  <c r="DR40" i="6"/>
  <c r="AT83" i="6"/>
  <c r="AU77" i="6" l="1"/>
  <c r="AU79" i="6" s="1"/>
  <c r="AU81" i="6" s="1"/>
  <c r="AU82" i="6" s="1"/>
  <c r="DR37" i="6"/>
  <c r="DR41" i="6"/>
  <c r="DR44" i="6" s="1"/>
  <c r="DR49" i="6" s="1"/>
  <c r="AV40" i="6"/>
  <c r="AU43" i="6"/>
  <c r="AU42" i="6"/>
  <c r="DQ83" i="6"/>
  <c r="DR77" i="6" l="1"/>
  <c r="DR79" i="6" s="1"/>
  <c r="DR81" i="6" s="1"/>
  <c r="DR82" i="6" s="1"/>
  <c r="AV37" i="6"/>
  <c r="AV41" i="6"/>
  <c r="AV44" i="6" s="1"/>
  <c r="AV49" i="6" s="1"/>
  <c r="DR43" i="6"/>
  <c r="DR42" i="6"/>
  <c r="DS40" i="6"/>
  <c r="AU83" i="6"/>
  <c r="AV77" i="6" l="1"/>
  <c r="AV79" i="6" s="1"/>
  <c r="AV81" i="6" s="1"/>
  <c r="DS37" i="6"/>
  <c r="DS41" i="6"/>
  <c r="DS44" i="6" s="1"/>
  <c r="DS49" i="6" s="1"/>
  <c r="AV43" i="6"/>
  <c r="AV42" i="6"/>
  <c r="AW40" i="6"/>
  <c r="DR83" i="6"/>
  <c r="AW37" i="6" l="1"/>
  <c r="AW41" i="6"/>
  <c r="DS77" i="6"/>
  <c r="DS79" i="6" s="1"/>
  <c r="DS81" i="6" s="1"/>
  <c r="DS82" i="6" s="1"/>
  <c r="DT40" i="6"/>
  <c r="DS43" i="6"/>
  <c r="DS42" i="6"/>
  <c r="AV82" i="6"/>
  <c r="AV83" i="6" s="1"/>
  <c r="AW42" i="6" l="1"/>
  <c r="AW43" i="6"/>
  <c r="AX40" i="6"/>
  <c r="DT37" i="6"/>
  <c r="DT41" i="6"/>
  <c r="DT44" i="6" s="1"/>
  <c r="DT49" i="6" s="1"/>
  <c r="AW44" i="6"/>
  <c r="AW49" i="6" s="1"/>
  <c r="DS83" i="6"/>
  <c r="DT77" i="6" l="1"/>
  <c r="DT79" i="6" s="1"/>
  <c r="DT81" i="6" s="1"/>
  <c r="DT82" i="6" s="1"/>
  <c r="DU40" i="6"/>
  <c r="DT42" i="6"/>
  <c r="DT43" i="6"/>
  <c r="AW77" i="6"/>
  <c r="AW79" i="6" s="1"/>
  <c r="AW81" i="6" s="1"/>
  <c r="AW82" i="6" s="1"/>
  <c r="AX44" i="6"/>
  <c r="AX49" i="6" s="1"/>
  <c r="AX37" i="6"/>
  <c r="AX41" i="6"/>
  <c r="AX77" i="6" l="1"/>
  <c r="AX79" i="6" s="1"/>
  <c r="AX81" i="6" s="1"/>
  <c r="AX82" i="6" s="1"/>
  <c r="AX42" i="6"/>
  <c r="AX43" i="6"/>
  <c r="AY40" i="6"/>
  <c r="AW83" i="6"/>
  <c r="DU37" i="6"/>
  <c r="DU44" i="6"/>
  <c r="DU49" i="6" s="1"/>
  <c r="DU41" i="6"/>
  <c r="DT83" i="6"/>
  <c r="DU77" i="6" l="1"/>
  <c r="DU79" i="6" s="1"/>
  <c r="DU81" i="6" s="1"/>
  <c r="DU82" i="6" s="1"/>
  <c r="DU42" i="6"/>
  <c r="DV40" i="6"/>
  <c r="DU43" i="6"/>
  <c r="AY37" i="6"/>
  <c r="AY41" i="6"/>
  <c r="AX83" i="6"/>
  <c r="AZ40" i="6" l="1"/>
  <c r="AY43" i="6"/>
  <c r="AY42" i="6"/>
  <c r="DV37" i="6"/>
  <c r="DV41" i="6"/>
  <c r="AY44" i="6"/>
  <c r="AY49" i="6" s="1"/>
  <c r="DU83" i="6"/>
  <c r="DV43" i="6" l="1"/>
  <c r="DV42" i="6"/>
  <c r="DW40" i="6"/>
  <c r="AY77" i="6"/>
  <c r="AY79" i="6" s="1"/>
  <c r="AY81" i="6" s="1"/>
  <c r="DV44" i="6"/>
  <c r="DV49" i="6" s="1"/>
  <c r="AZ37" i="6"/>
  <c r="AZ41" i="6"/>
  <c r="AZ44" i="6" s="1"/>
  <c r="AZ49" i="6" s="1"/>
  <c r="AZ77" i="6" l="1"/>
  <c r="AZ79" i="6" s="1"/>
  <c r="AZ81" i="6" s="1"/>
  <c r="AZ82" i="6" s="1"/>
  <c r="DW37" i="6"/>
  <c r="DW41" i="6"/>
  <c r="DV77" i="6"/>
  <c r="DV79" i="6" s="1"/>
  <c r="DV81" i="6" s="1"/>
  <c r="DV82" i="6"/>
  <c r="AZ43" i="6"/>
  <c r="BA40" i="6"/>
  <c r="AZ42" i="6"/>
  <c r="AY82" i="6"/>
  <c r="AY83" i="6" s="1"/>
  <c r="DV83" i="6" l="1"/>
  <c r="BA37" i="6"/>
  <c r="BA41" i="6"/>
  <c r="DW43" i="6"/>
  <c r="DW42" i="6"/>
  <c r="DX40" i="6"/>
  <c r="DW44" i="6"/>
  <c r="DW49" i="6" s="1"/>
  <c r="AZ83" i="6"/>
  <c r="DW77" i="6" l="1"/>
  <c r="DW79" i="6" s="1"/>
  <c r="DW81" i="6" s="1"/>
  <c r="BB40" i="6"/>
  <c r="BA43" i="6"/>
  <c r="BA42" i="6"/>
  <c r="DX37" i="6"/>
  <c r="DX41" i="6"/>
  <c r="BA44" i="6"/>
  <c r="BA49" i="6" s="1"/>
  <c r="DX42" i="6" l="1"/>
  <c r="DY40" i="6"/>
  <c r="DX43" i="6"/>
  <c r="DW83" i="6"/>
  <c r="DX44" i="6"/>
  <c r="DX49" i="6" s="1"/>
  <c r="BB37" i="6"/>
  <c r="BB41" i="6"/>
  <c r="BB44" i="6" s="1"/>
  <c r="BB49" i="6" s="1"/>
  <c r="BA77" i="6"/>
  <c r="BA79" i="6" s="1"/>
  <c r="BA81" i="6" s="1"/>
  <c r="DW82" i="6"/>
  <c r="BB77" i="6" l="1"/>
  <c r="BB79" i="6" s="1"/>
  <c r="BB81" i="6" s="1"/>
  <c r="BB82" i="6" s="1"/>
  <c r="DY37" i="6"/>
  <c r="DY41" i="6"/>
  <c r="BB43" i="6"/>
  <c r="BC40" i="6"/>
  <c r="BB42" i="6"/>
  <c r="BA82" i="6"/>
  <c r="BA83" i="6" s="1"/>
  <c r="DX77" i="6"/>
  <c r="DX79" i="6" s="1"/>
  <c r="DX81" i="6" s="1"/>
  <c r="BC37" i="6" l="1"/>
  <c r="BC41" i="6"/>
  <c r="BC44" i="6" s="1"/>
  <c r="BC49" i="6" s="1"/>
  <c r="DY43" i="6"/>
  <c r="DY42" i="6"/>
  <c r="DZ40" i="6"/>
  <c r="DX82" i="6"/>
  <c r="DX83" i="6" s="1"/>
  <c r="DY44" i="6"/>
  <c r="DY49" i="6" s="1"/>
  <c r="BB83" i="6"/>
  <c r="BC77" i="6" l="1"/>
  <c r="BC79" i="6" s="1"/>
  <c r="BC81" i="6" s="1"/>
  <c r="BC82" i="6" s="1"/>
  <c r="DZ37" i="6"/>
  <c r="DZ41" i="6"/>
  <c r="DZ44" i="6" s="1"/>
  <c r="DZ49" i="6" s="1"/>
  <c r="BC43" i="6"/>
  <c r="BC42" i="6"/>
  <c r="BD40" i="6"/>
  <c r="DY82" i="6"/>
  <c r="DY77" i="6"/>
  <c r="DY79" i="6" s="1"/>
  <c r="DY81" i="6" s="1"/>
  <c r="BD37" i="6" l="1"/>
  <c r="BD41" i="6"/>
  <c r="DY83" i="6"/>
  <c r="DZ77" i="6"/>
  <c r="DZ79" i="6" s="1"/>
  <c r="DZ81" i="6" s="1"/>
  <c r="DZ82" i="6" s="1"/>
  <c r="DZ43" i="6"/>
  <c r="EA40" i="6"/>
  <c r="DZ42" i="6"/>
  <c r="BC83" i="6"/>
  <c r="EA37" i="6" l="1"/>
  <c r="EA41" i="6"/>
  <c r="BE40" i="6"/>
  <c r="BD42" i="6"/>
  <c r="BD43" i="6"/>
  <c r="BD44" i="6"/>
  <c r="BD49" i="6" s="1"/>
  <c r="DZ83" i="6"/>
  <c r="EA43" i="6" l="1"/>
  <c r="EB40" i="6"/>
  <c r="EA42" i="6"/>
  <c r="EA44" i="6"/>
  <c r="EA49" i="6" s="1"/>
  <c r="BE37" i="6"/>
  <c r="BE41" i="6"/>
  <c r="BD77" i="6"/>
  <c r="BD79" i="6" s="1"/>
  <c r="BD81" i="6" s="1"/>
  <c r="EA77" i="6" l="1"/>
  <c r="EA79" i="6" s="1"/>
  <c r="EA81" i="6" s="1"/>
  <c r="EA82" i="6"/>
  <c r="EB37" i="6"/>
  <c r="EB41" i="6"/>
  <c r="BE42" i="6"/>
  <c r="BF40" i="6"/>
  <c r="BE43" i="6"/>
  <c r="BD82" i="6"/>
  <c r="BD83" i="6" s="1"/>
  <c r="BE44" i="6"/>
  <c r="BE49" i="6" s="1"/>
  <c r="BE77" i="6" l="1"/>
  <c r="BE79" i="6" s="1"/>
  <c r="BE81" i="6" s="1"/>
  <c r="BE82" i="6" s="1"/>
  <c r="EA83" i="6"/>
  <c r="BF37" i="6"/>
  <c r="BF41" i="6"/>
  <c r="EB42" i="6"/>
  <c r="EB43" i="6"/>
  <c r="EC40" i="6"/>
  <c r="EB44" i="6"/>
  <c r="EB49" i="6" s="1"/>
  <c r="BF42" i="6" l="1"/>
  <c r="BF43" i="6"/>
  <c r="BG40" i="6"/>
  <c r="EB77" i="6"/>
  <c r="EB79" i="6" s="1"/>
  <c r="EB81" i="6" s="1"/>
  <c r="EC37" i="6"/>
  <c r="EC41" i="6"/>
  <c r="EC44" i="6" s="1"/>
  <c r="EC49" i="6" s="1"/>
  <c r="BF44" i="6"/>
  <c r="BF49" i="6" s="1"/>
  <c r="BE83" i="6"/>
  <c r="EC77" i="6" l="1"/>
  <c r="EC79" i="6" s="1"/>
  <c r="EC81" i="6" s="1"/>
  <c r="EC82" i="6" s="1"/>
  <c r="BG37" i="6"/>
  <c r="BG41" i="6"/>
  <c r="EC42" i="6"/>
  <c r="EC43" i="6"/>
  <c r="ED40" i="6"/>
  <c r="BF77" i="6"/>
  <c r="BF79" i="6" s="1"/>
  <c r="BF81" i="6" s="1"/>
  <c r="BF82" i="6" s="1"/>
  <c r="EB82" i="6"/>
  <c r="EB83" i="6" s="1"/>
  <c r="BH40" i="6" l="1"/>
  <c r="BG42" i="6"/>
  <c r="BG43" i="6"/>
  <c r="BF83" i="6"/>
  <c r="ED37" i="6"/>
  <c r="ED41" i="6"/>
  <c r="BG44" i="6"/>
  <c r="BG49" i="6" s="1"/>
  <c r="EC83" i="6"/>
  <c r="BG77" i="6" l="1"/>
  <c r="BG79" i="6" s="1"/>
  <c r="BG81" i="6" s="1"/>
  <c r="BG82" i="6" s="1"/>
  <c r="EE40" i="6"/>
  <c r="ED42" i="6"/>
  <c r="ED43" i="6"/>
  <c r="ED44" i="6"/>
  <c r="ED49" i="6" s="1"/>
  <c r="BH37" i="6"/>
  <c r="BH41" i="6"/>
  <c r="BH44" i="6" s="1"/>
  <c r="BH49" i="6" s="1"/>
  <c r="EE37" i="6" l="1"/>
  <c r="EE41" i="6"/>
  <c r="ED77" i="6"/>
  <c r="ED79" i="6" s="1"/>
  <c r="ED81" i="6" s="1"/>
  <c r="ED82" i="6" s="1"/>
  <c r="BH77" i="6"/>
  <c r="BH79" i="6" s="1"/>
  <c r="BH81" i="6" s="1"/>
  <c r="BH82" i="6" s="1"/>
  <c r="BH43" i="6"/>
  <c r="BI40" i="6"/>
  <c r="BH42" i="6"/>
  <c r="BG83" i="6"/>
  <c r="EE42" i="6" l="1"/>
  <c r="EE43" i="6"/>
  <c r="EF40" i="6"/>
  <c r="EE44" i="6"/>
  <c r="EE49" i="6" s="1"/>
  <c r="BH83" i="6"/>
  <c r="BI37" i="6"/>
  <c r="BI41" i="6"/>
  <c r="ED83" i="6"/>
  <c r="EE77" i="6" l="1"/>
  <c r="EE79" i="6" s="1"/>
  <c r="EE81" i="6" s="1"/>
  <c r="EE82" i="6" s="1"/>
  <c r="BI43" i="6"/>
  <c r="BJ40" i="6"/>
  <c r="BI42" i="6"/>
  <c r="BI44" i="6"/>
  <c r="BI49" i="6" s="1"/>
  <c r="EF37" i="6"/>
  <c r="EF41" i="6"/>
  <c r="EF44" i="6" s="1"/>
  <c r="EF49" i="6" s="1"/>
  <c r="EF77" i="6" l="1"/>
  <c r="EF79" i="6" s="1"/>
  <c r="EF81" i="6" s="1"/>
  <c r="EF82" i="6" s="1"/>
  <c r="BJ37" i="6"/>
  <c r="BJ41" i="6"/>
  <c r="BJ44" i="6" s="1"/>
  <c r="BJ49" i="6" s="1"/>
  <c r="BI77" i="6"/>
  <c r="BI79" i="6" s="1"/>
  <c r="BI81" i="6" s="1"/>
  <c r="BI82" i="6" s="1"/>
  <c r="EF43" i="6"/>
  <c r="EF42" i="6"/>
  <c r="EG40" i="6"/>
  <c r="EE83" i="6"/>
  <c r="BJ77" i="6" l="1"/>
  <c r="BJ79" i="6" s="1"/>
  <c r="BJ81" i="6" s="1"/>
  <c r="BJ82" i="6" s="1"/>
  <c r="EG37" i="6"/>
  <c r="EG41" i="6"/>
  <c r="EG44" i="6" s="1"/>
  <c r="EG49" i="6" s="1"/>
  <c r="BI83" i="6"/>
  <c r="BK40" i="6"/>
  <c r="BJ43" i="6"/>
  <c r="BJ42" i="6"/>
  <c r="EF83" i="6"/>
  <c r="EG77" i="6" l="1"/>
  <c r="EG79" i="6" s="1"/>
  <c r="EG81" i="6" s="1"/>
  <c r="EG82" i="6" s="1"/>
  <c r="BK37" i="6"/>
  <c r="BK41" i="6"/>
  <c r="BK44" i="6" s="1"/>
  <c r="BK49" i="6" s="1"/>
  <c r="EG43" i="6"/>
  <c r="EG42" i="6"/>
  <c r="EH40" i="6"/>
  <c r="BJ83" i="6"/>
  <c r="BK77" i="6" l="1"/>
  <c r="BK79" i="6" s="1"/>
  <c r="BK81" i="6" s="1"/>
  <c r="EH37" i="6"/>
  <c r="EH41" i="6"/>
  <c r="EH44" i="6" s="1"/>
  <c r="EH49" i="6" s="1"/>
  <c r="BL40" i="6"/>
  <c r="BK43" i="6"/>
  <c r="BK42" i="6"/>
  <c r="EG83" i="6"/>
  <c r="EH77" i="6" l="1"/>
  <c r="EH79" i="6" s="1"/>
  <c r="EH81" i="6" s="1"/>
  <c r="EH82" i="6" s="1"/>
  <c r="BL37" i="6"/>
  <c r="BL41" i="6"/>
  <c r="BL44" i="6" s="1"/>
  <c r="BL49" i="6" s="1"/>
  <c r="EI40" i="6"/>
  <c r="EH42" i="6"/>
  <c r="EH43" i="6"/>
  <c r="BK82" i="6"/>
  <c r="BK83" i="6" s="1"/>
  <c r="BL77" i="6" l="1"/>
  <c r="BL79" i="6" s="1"/>
  <c r="BL81" i="6" s="1"/>
  <c r="BL82" i="6" s="1"/>
  <c r="EI37" i="6"/>
  <c r="EI41" i="6"/>
  <c r="EI44" i="6" s="1"/>
  <c r="EI49" i="6" s="1"/>
  <c r="BM40" i="6"/>
  <c r="BL43" i="6"/>
  <c r="BL42" i="6"/>
  <c r="EH83" i="6"/>
  <c r="EI77" i="6" l="1"/>
  <c r="EI79" i="6" s="1"/>
  <c r="EI81" i="6" s="1"/>
  <c r="EI82" i="6" s="1"/>
  <c r="BM37" i="6"/>
  <c r="BM41" i="6"/>
  <c r="BM44" i="6" s="1"/>
  <c r="BM49" i="6" s="1"/>
  <c r="EI42" i="6"/>
  <c r="EJ40" i="6"/>
  <c r="EI43" i="6"/>
  <c r="BL83" i="6"/>
  <c r="BM77" i="6" l="1"/>
  <c r="BM79" i="6" s="1"/>
  <c r="BM81" i="6" s="1"/>
  <c r="EJ37" i="6"/>
  <c r="EJ41" i="6"/>
  <c r="EJ44" i="6" s="1"/>
  <c r="EJ49" i="6" s="1"/>
  <c r="BN40" i="6"/>
  <c r="BM42" i="6"/>
  <c r="BM43" i="6"/>
  <c r="EI83" i="6"/>
  <c r="BN37" i="6" l="1"/>
  <c r="BN41" i="6"/>
  <c r="EJ77" i="6"/>
  <c r="EJ79" i="6" s="1"/>
  <c r="EJ81" i="6" s="1"/>
  <c r="EJ82" i="6" s="1"/>
  <c r="EJ42" i="6"/>
  <c r="EJ43" i="6"/>
  <c r="EK40" i="6"/>
  <c r="BM82" i="6"/>
  <c r="BM83" i="6" s="1"/>
  <c r="BN43" i="6" l="1"/>
  <c r="BO40" i="6"/>
  <c r="BN42" i="6"/>
  <c r="BN44" i="6"/>
  <c r="BN49" i="6" s="1"/>
  <c r="EK37" i="6"/>
  <c r="EK41" i="6"/>
  <c r="EJ83" i="6"/>
  <c r="EL40" i="6" l="1"/>
  <c r="EK43" i="6"/>
  <c r="EK42" i="6"/>
  <c r="BO37" i="6"/>
  <c r="BO41" i="6"/>
  <c r="BN77" i="6"/>
  <c r="BN79" i="6" s="1"/>
  <c r="BN81" i="6" s="1"/>
  <c r="BN82" i="6" s="1"/>
  <c r="EK44" i="6"/>
  <c r="EK49" i="6" s="1"/>
  <c r="BN83" i="6" l="1"/>
  <c r="BO42" i="6"/>
  <c r="BP40" i="6"/>
  <c r="BO43" i="6"/>
  <c r="EK77" i="6"/>
  <c r="EK79" i="6" s="1"/>
  <c r="EK81" i="6" s="1"/>
  <c r="EK82" i="6" s="1"/>
  <c r="BO44" i="6"/>
  <c r="BO49" i="6" s="1"/>
  <c r="EL37" i="6"/>
  <c r="EL41" i="6"/>
  <c r="BO77" i="6" l="1"/>
  <c r="BO79" i="6" s="1"/>
  <c r="BO81" i="6" s="1"/>
  <c r="BO82" i="6"/>
  <c r="BP37" i="6"/>
  <c r="BP41" i="6"/>
  <c r="BP44" i="6" s="1"/>
  <c r="BP49" i="6" s="1"/>
  <c r="EM40" i="6"/>
  <c r="EL43" i="6"/>
  <c r="EL42" i="6"/>
  <c r="EL44" i="6"/>
  <c r="EL49" i="6" s="1"/>
  <c r="EK83" i="6"/>
  <c r="BP77" i="6" l="1"/>
  <c r="BP79" i="6" s="1"/>
  <c r="BP81" i="6" s="1"/>
  <c r="BP82" i="6"/>
  <c r="EM37" i="6"/>
  <c r="EM41" i="6"/>
  <c r="EM44" i="6" s="1"/>
  <c r="EM49" i="6" s="1"/>
  <c r="EL77" i="6"/>
  <c r="EL79" i="6" s="1"/>
  <c r="EL81" i="6" s="1"/>
  <c r="EL82" i="6" s="1"/>
  <c r="BP42" i="6"/>
  <c r="BP43" i="6"/>
  <c r="BQ40" i="6"/>
  <c r="BO83" i="6"/>
  <c r="EM77" i="6" l="1"/>
  <c r="EM79" i="6" s="1"/>
  <c r="EM81" i="6" s="1"/>
  <c r="EM82" i="6"/>
  <c r="BQ37" i="6"/>
  <c r="BQ41" i="6"/>
  <c r="BQ44" i="6" s="1"/>
  <c r="BQ49" i="6" s="1"/>
  <c r="EL83" i="6"/>
  <c r="EM43" i="6"/>
  <c r="EM42" i="6"/>
  <c r="EN40" i="6"/>
  <c r="BP83" i="6"/>
  <c r="BQ77" i="6" l="1"/>
  <c r="BQ79" i="6" s="1"/>
  <c r="BQ81" i="6" s="1"/>
  <c r="EN37" i="6"/>
  <c r="EN41" i="6"/>
  <c r="EN44" i="6" s="1"/>
  <c r="EN49" i="6" s="1"/>
  <c r="BQ42" i="6"/>
  <c r="BR40" i="6"/>
  <c r="BQ43" i="6"/>
  <c r="EM83" i="6"/>
  <c r="BR37" i="6" l="1"/>
  <c r="BR41" i="6"/>
  <c r="EN77" i="6"/>
  <c r="EN79" i="6" s="1"/>
  <c r="EN81" i="6" s="1"/>
  <c r="EN42" i="6"/>
  <c r="EO40" i="6"/>
  <c r="EN43" i="6"/>
  <c r="BQ82" i="6"/>
  <c r="BQ83" i="6" s="1"/>
  <c r="EO37" i="6" l="1"/>
  <c r="EO41" i="6"/>
  <c r="BR43" i="6"/>
  <c r="BS40" i="6"/>
  <c r="BR42" i="6"/>
  <c r="BR44" i="6"/>
  <c r="BR49" i="6" s="1"/>
  <c r="EN82" i="6"/>
  <c r="EN83" i="6" s="1"/>
  <c r="BR77" i="6" l="1"/>
  <c r="BR79" i="6" s="1"/>
  <c r="BR81" i="6" s="1"/>
  <c r="BR82" i="6" s="1"/>
  <c r="EP40" i="6"/>
  <c r="EO42" i="6"/>
  <c r="EO43" i="6"/>
  <c r="BS37" i="6"/>
  <c r="BS41" i="6"/>
  <c r="EO44" i="6"/>
  <c r="EO49" i="6" s="1"/>
  <c r="BT40" i="6" l="1"/>
  <c r="BS42" i="6"/>
  <c r="BS43" i="6"/>
  <c r="EP37" i="6"/>
  <c r="EP41" i="6"/>
  <c r="BS44" i="6"/>
  <c r="BS49" i="6" s="1"/>
  <c r="EO77" i="6"/>
  <c r="EO79" i="6" s="1"/>
  <c r="EO81" i="6" s="1"/>
  <c r="BR83" i="6"/>
  <c r="BS77" i="6" l="1"/>
  <c r="BS79" i="6" s="1"/>
  <c r="BS81" i="6" s="1"/>
  <c r="BS82" i="6" s="1"/>
  <c r="EQ40" i="6"/>
  <c r="EP42" i="6"/>
  <c r="EP43" i="6"/>
  <c r="EO82" i="6"/>
  <c r="EO83" i="6" s="1"/>
  <c r="EP44" i="6"/>
  <c r="EP49" i="6" s="1"/>
  <c r="BT37" i="6"/>
  <c r="BT41" i="6"/>
  <c r="EP77" i="6" l="1"/>
  <c r="EP79" i="6" s="1"/>
  <c r="EP81" i="6" s="1"/>
  <c r="EQ37" i="6"/>
  <c r="EQ41" i="6"/>
  <c r="EQ44" i="6" s="1"/>
  <c r="EQ49" i="6" s="1"/>
  <c r="BT42" i="6"/>
  <c r="BT43" i="6"/>
  <c r="BU40" i="6"/>
  <c r="BT44" i="6"/>
  <c r="BT49" i="6" s="1"/>
  <c r="BS83" i="6"/>
  <c r="BU37" i="6" l="1"/>
  <c r="BU41" i="6"/>
  <c r="EQ77" i="6"/>
  <c r="EQ79" i="6" s="1"/>
  <c r="EQ81" i="6" s="1"/>
  <c r="BT77" i="6"/>
  <c r="BT79" i="6" s="1"/>
  <c r="BT81" i="6" s="1"/>
  <c r="BT82" i="6"/>
  <c r="EQ42" i="6"/>
  <c r="ER40" i="6"/>
  <c r="EQ43" i="6"/>
  <c r="EP82" i="6"/>
  <c r="EP83" i="6" s="1"/>
  <c r="BU43" i="6" l="1"/>
  <c r="BU42" i="6"/>
  <c r="BV40" i="6"/>
  <c r="ER37" i="6"/>
  <c r="ER41" i="6"/>
  <c r="BU44" i="6"/>
  <c r="BU49" i="6" s="1"/>
  <c r="BT83" i="6"/>
  <c r="EQ82" i="6"/>
  <c r="EQ83" i="6" s="1"/>
  <c r="ES40" i="6" l="1"/>
  <c r="ER43" i="6"/>
  <c r="ER42" i="6"/>
  <c r="BU77" i="6"/>
  <c r="BU79" i="6" s="1"/>
  <c r="BU81" i="6" s="1"/>
  <c r="BV37" i="6"/>
  <c r="BV41" i="6"/>
  <c r="ER44" i="6"/>
  <c r="ER49" i="6" s="1"/>
  <c r="BV43" i="6" l="1"/>
  <c r="BV42" i="6"/>
  <c r="BW40" i="6"/>
  <c r="BV44" i="6"/>
  <c r="BV49" i="6" s="1"/>
  <c r="ER77" i="6"/>
  <c r="ER79" i="6" s="1"/>
  <c r="ER81" i="6" s="1"/>
  <c r="ER82" i="6" s="1"/>
  <c r="BU82" i="6"/>
  <c r="BU83" i="6" s="1"/>
  <c r="ES37" i="6"/>
  <c r="ES41" i="6"/>
  <c r="ES42" i="6" l="1"/>
  <c r="ES43" i="6"/>
  <c r="ET40" i="6"/>
  <c r="BW37" i="6"/>
  <c r="BW41" i="6"/>
  <c r="ER83" i="6"/>
  <c r="ES44" i="6"/>
  <c r="ES49" i="6" s="1"/>
  <c r="BV77" i="6"/>
  <c r="BV79" i="6" s="1"/>
  <c r="BV81" i="6" s="1"/>
  <c r="BV82" i="6" s="1"/>
  <c r="ES77" i="6" l="1"/>
  <c r="ES79" i="6" s="1"/>
  <c r="ES81" i="6" s="1"/>
  <c r="ET37" i="6"/>
  <c r="ET41" i="6"/>
  <c r="ET44" i="6" s="1"/>
  <c r="ET49" i="6" s="1"/>
  <c r="BW43" i="6"/>
  <c r="BX40" i="6"/>
  <c r="BW42" i="6"/>
  <c r="BV83" i="6"/>
  <c r="BW44" i="6"/>
  <c r="BW49" i="6" s="1"/>
  <c r="ET77" i="6" l="1"/>
  <c r="ET79" i="6" s="1"/>
  <c r="ET81" i="6" s="1"/>
  <c r="BX37" i="6"/>
  <c r="BX41" i="6"/>
  <c r="BX44" i="6" s="1"/>
  <c r="BX49" i="6" s="1"/>
  <c r="BW77" i="6"/>
  <c r="BW79" i="6" s="1"/>
  <c r="BW81" i="6" s="1"/>
  <c r="BW82" i="6" s="1"/>
  <c r="ET42" i="6"/>
  <c r="ET43" i="6"/>
  <c r="EU40" i="6"/>
  <c r="ES82" i="6"/>
  <c r="ES83" i="6" s="1"/>
  <c r="BX77" i="6" l="1"/>
  <c r="BX79" i="6" s="1"/>
  <c r="BX81" i="6" s="1"/>
  <c r="EU37" i="6"/>
  <c r="EU41" i="6"/>
  <c r="EU44" i="6" s="1"/>
  <c r="EU49" i="6" s="1"/>
  <c r="BW83" i="6"/>
  <c r="BX42" i="6"/>
  <c r="BY40" i="6"/>
  <c r="BX43" i="6"/>
  <c r="ET82" i="6"/>
  <c r="ET83" i="6" s="1"/>
  <c r="EU77" i="6" l="1"/>
  <c r="EU79" i="6" s="1"/>
  <c r="EU81" i="6" s="1"/>
  <c r="EU82" i="6" s="1"/>
  <c r="BY37" i="6"/>
  <c r="BY41" i="6"/>
  <c r="EV40" i="6"/>
  <c r="EU42" i="6"/>
  <c r="EU43" i="6"/>
  <c r="BX82" i="6"/>
  <c r="BX83" i="6" s="1"/>
  <c r="EV37" i="6" l="1"/>
  <c r="EV41" i="6"/>
  <c r="EU83" i="6"/>
  <c r="BY43" i="6"/>
  <c r="BZ40" i="6"/>
  <c r="BY42" i="6"/>
  <c r="BY44" i="6"/>
  <c r="BY49" i="6" s="1"/>
  <c r="EV42" i="6" l="1"/>
  <c r="EW40" i="6"/>
  <c r="EV43" i="6"/>
  <c r="EV44" i="6"/>
  <c r="EV49" i="6" s="1"/>
  <c r="BY77" i="6"/>
  <c r="BY79" i="6" s="1"/>
  <c r="BY81" i="6" s="1"/>
  <c r="BZ37" i="6"/>
  <c r="BZ41" i="6"/>
  <c r="BZ44" i="6" s="1"/>
  <c r="BZ49" i="6" s="1"/>
  <c r="BZ77" i="6" l="1"/>
  <c r="BZ79" i="6" s="1"/>
  <c r="BZ81" i="6" s="1"/>
  <c r="EW37" i="6"/>
  <c r="EW41" i="6"/>
  <c r="EV77" i="6"/>
  <c r="EV79" i="6" s="1"/>
  <c r="EV81" i="6" s="1"/>
  <c r="EV82" i="6" s="1"/>
  <c r="BZ43" i="6"/>
  <c r="BZ42" i="6"/>
  <c r="CA40" i="6"/>
  <c r="BY82" i="6"/>
  <c r="BY83" i="6" s="1"/>
  <c r="EV83" i="6" l="1"/>
  <c r="CA37" i="6"/>
  <c r="CA41" i="6"/>
  <c r="CA44" i="6" s="1"/>
  <c r="CA49" i="6" s="1"/>
  <c r="EW42" i="6"/>
  <c r="EX40" i="6"/>
  <c r="EW43" i="6"/>
  <c r="EW44" i="6"/>
  <c r="EW49" i="6" s="1"/>
  <c r="BZ82" i="6"/>
  <c r="BZ83" i="6" s="1"/>
  <c r="CA77" i="6" l="1"/>
  <c r="CA79" i="6" s="1"/>
  <c r="CA81" i="6" s="1"/>
  <c r="CA82" i="6" s="1"/>
  <c r="EW77" i="6"/>
  <c r="EW79" i="6" s="1"/>
  <c r="EW81" i="6" s="1"/>
  <c r="EW82" i="6" s="1"/>
  <c r="EX37" i="6"/>
  <c r="EX41" i="6"/>
  <c r="CA42" i="6"/>
  <c r="CB40" i="6"/>
  <c r="CA43" i="6"/>
  <c r="EY40" i="6" l="1"/>
  <c r="EX42" i="6"/>
  <c r="EX43" i="6"/>
  <c r="EW83" i="6"/>
  <c r="CB37" i="6"/>
  <c r="CB41" i="6"/>
  <c r="EX44" i="6"/>
  <c r="EX49" i="6" s="1"/>
  <c r="CA83" i="6"/>
  <c r="EX77" i="6" l="1"/>
  <c r="EX79" i="6" s="1"/>
  <c r="EX81" i="6" s="1"/>
  <c r="EX82" i="6" s="1"/>
  <c r="CB42" i="6"/>
  <c r="CC40" i="6"/>
  <c r="CB43" i="6"/>
  <c r="CB44" i="6"/>
  <c r="CB49" i="6" s="1"/>
  <c r="EY37" i="6"/>
  <c r="EY41" i="6"/>
  <c r="EY44" i="6" s="1"/>
  <c r="EY49" i="6" s="1"/>
  <c r="EY77" i="6" l="1"/>
  <c r="EY79" i="6" s="1"/>
  <c r="EY81" i="6" s="1"/>
  <c r="EY82" i="6" s="1"/>
  <c r="CC37" i="6"/>
  <c r="CC44" i="6"/>
  <c r="CC49" i="6" s="1"/>
  <c r="CC43" i="6"/>
  <c r="CB77" i="6"/>
  <c r="CB79" i="6" s="1"/>
  <c r="CB81" i="6" s="1"/>
  <c r="CB82" i="6"/>
  <c r="EY43" i="6"/>
  <c r="EZ40" i="6"/>
  <c r="EY42" i="6"/>
  <c r="EX83" i="6"/>
  <c r="CB83" i="6" l="1"/>
  <c r="CC77" i="6"/>
  <c r="CC79" i="6" s="1"/>
  <c r="CC81" i="6" s="1"/>
  <c r="CC82" i="6" s="1"/>
  <c r="EZ37" i="6"/>
  <c r="EZ41" i="6"/>
  <c r="EY83" i="6"/>
  <c r="EZ43" i="6" l="1"/>
  <c r="EZ42" i="6"/>
  <c r="FA40" i="6"/>
  <c r="CC83" i="6"/>
  <c r="EZ44" i="6"/>
  <c r="EZ49" i="6" s="1"/>
  <c r="FA37" i="6" l="1"/>
  <c r="FA41" i="6"/>
  <c r="EZ77" i="6"/>
  <c r="EZ79" i="6" s="1"/>
  <c r="EZ81" i="6" s="1"/>
  <c r="FA42" i="6" l="1"/>
  <c r="FA43" i="6"/>
  <c r="FB40" i="6"/>
  <c r="FA44" i="6"/>
  <c r="FA49" i="6" s="1"/>
  <c r="EZ82" i="6"/>
  <c r="EZ83" i="6" s="1"/>
  <c r="FA77" i="6" l="1"/>
  <c r="FA79" i="6" s="1"/>
  <c r="FA81" i="6" s="1"/>
  <c r="FA82" i="6" s="1"/>
  <c r="FB37" i="6"/>
  <c r="FB41" i="6"/>
  <c r="FB44" i="6" s="1"/>
  <c r="FB49" i="6" s="1"/>
  <c r="FB77" i="6" l="1"/>
  <c r="FB79" i="6" s="1"/>
  <c r="FB81" i="6" s="1"/>
  <c r="FC40" i="6"/>
  <c r="FB43" i="6"/>
  <c r="FB42" i="6"/>
  <c r="FA83" i="6"/>
  <c r="FC37" i="6" l="1"/>
  <c r="FC41" i="6"/>
  <c r="FB82" i="6"/>
  <c r="FB83" i="6" s="1"/>
  <c r="FC43" i="6" l="1"/>
  <c r="FC42" i="6"/>
  <c r="FD40" i="6"/>
  <c r="FC44" i="6"/>
  <c r="FC49" i="6" s="1"/>
  <c r="FC77" i="6" l="1"/>
  <c r="FC79" i="6" s="1"/>
  <c r="FC81" i="6" s="1"/>
  <c r="FD37" i="6"/>
  <c r="FD41" i="6"/>
  <c r="FD44" i="6" s="1"/>
  <c r="FD49" i="6" s="1"/>
  <c r="FD77" i="6" l="1"/>
  <c r="FD79" i="6" s="1"/>
  <c r="FD81" i="6" s="1"/>
  <c r="FE40" i="6"/>
  <c r="FD43" i="6"/>
  <c r="FD42" i="6"/>
  <c r="FC82" i="6"/>
  <c r="FC83" i="6" s="1"/>
  <c r="FE37" i="6" l="1"/>
  <c r="FE41" i="6"/>
  <c r="FD82" i="6"/>
  <c r="FD83" i="6" s="1"/>
  <c r="FE42" i="6" l="1"/>
  <c r="FE43" i="6"/>
  <c r="FF40" i="6"/>
  <c r="FE44" i="6"/>
  <c r="FE49" i="6" s="1"/>
  <c r="FE77" i="6" l="1"/>
  <c r="FE79" i="6" s="1"/>
  <c r="FE81" i="6" s="1"/>
  <c r="FE82" i="6"/>
  <c r="FF37" i="6"/>
  <c r="FF41" i="6"/>
  <c r="FF44" i="6" s="1"/>
  <c r="FF49" i="6" s="1"/>
  <c r="FF77" i="6" l="1"/>
  <c r="FF79" i="6" s="1"/>
  <c r="FF81" i="6" s="1"/>
  <c r="FF43" i="6"/>
  <c r="FF42" i="6"/>
  <c r="FG40" i="6"/>
  <c r="FE83" i="6"/>
  <c r="FG37" i="6" l="1"/>
  <c r="FG41" i="6"/>
  <c r="FF82" i="6"/>
  <c r="FF83" i="6" s="1"/>
  <c r="FH40" i="6" l="1"/>
  <c r="FG42" i="6"/>
  <c r="FG43" i="6"/>
  <c r="FG44" i="6"/>
  <c r="FG49" i="6" s="1"/>
  <c r="FG77" i="6" l="1"/>
  <c r="FG79" i="6" s="1"/>
  <c r="FG81" i="6" s="1"/>
  <c r="FH37" i="6"/>
  <c r="FH41" i="6"/>
  <c r="FH44" i="6" s="1"/>
  <c r="FH49" i="6" s="1"/>
  <c r="FH77" i="6" l="1"/>
  <c r="FH79" i="6" s="1"/>
  <c r="FH81" i="6" s="1"/>
  <c r="FH82" i="6"/>
  <c r="FH42" i="6"/>
  <c r="FH43" i="6"/>
  <c r="FI40" i="6"/>
  <c r="FG82" i="6"/>
  <c r="FG83" i="6" s="1"/>
  <c r="FI37" i="6" l="1"/>
  <c r="FI41" i="6"/>
  <c r="FI44" i="6" s="1"/>
  <c r="FI49" i="6" s="1"/>
  <c r="FH83" i="6"/>
  <c r="FI77" i="6" l="1"/>
  <c r="FI79" i="6" s="1"/>
  <c r="FI81" i="6" s="1"/>
  <c r="FI82" i="6" s="1"/>
  <c r="FI42" i="6"/>
  <c r="FJ40" i="6"/>
  <c r="FI43" i="6"/>
  <c r="FJ37" i="6" l="1"/>
  <c r="FJ41" i="6"/>
  <c r="FI83" i="6"/>
  <c r="FJ42" i="6" l="1"/>
  <c r="FJ43" i="6"/>
  <c r="FK40" i="6"/>
  <c r="FJ44" i="6"/>
  <c r="FJ49" i="6" s="1"/>
  <c r="FJ77" i="6" l="1"/>
  <c r="FJ79" i="6" s="1"/>
  <c r="FJ81" i="6" s="1"/>
  <c r="FJ82" i="6" s="1"/>
  <c r="FK37" i="6"/>
  <c r="FK41" i="6"/>
  <c r="FK44" i="6" s="1"/>
  <c r="FK49" i="6" s="1"/>
  <c r="FK77" i="6" l="1"/>
  <c r="FK79" i="6" s="1"/>
  <c r="FK81" i="6" s="1"/>
  <c r="FK83" i="6" s="1"/>
  <c r="FK82" i="6"/>
  <c r="FK42" i="6"/>
  <c r="FL40" i="6"/>
  <c r="FK43" i="6"/>
  <c r="FJ83" i="6"/>
  <c r="FL37" i="6" l="1"/>
  <c r="FL41" i="6"/>
  <c r="FL44" i="6" s="1"/>
  <c r="FL49" i="6" s="1"/>
  <c r="FL77" i="6" l="1"/>
  <c r="FL79" i="6" s="1"/>
  <c r="FL81" i="6" s="1"/>
  <c r="FL43" i="6"/>
  <c r="FM40" i="6"/>
  <c r="FL42" i="6"/>
  <c r="FM37" i="6" l="1"/>
  <c r="FM41" i="6"/>
  <c r="FM44" i="6" s="1"/>
  <c r="FM49" i="6" s="1"/>
  <c r="FL82" i="6"/>
  <c r="FL83" i="6" s="1"/>
  <c r="FM77" i="6" l="1"/>
  <c r="FM79" i="6" s="1"/>
  <c r="FM81" i="6" s="1"/>
  <c r="FM82" i="6" s="1"/>
  <c r="FM43" i="6"/>
  <c r="FM42" i="6"/>
  <c r="FN40" i="6"/>
  <c r="FN37" i="6" l="1"/>
  <c r="FN41" i="6"/>
  <c r="FM83" i="6"/>
  <c r="FN42" i="6" l="1"/>
  <c r="FN43" i="6"/>
  <c r="FO40" i="6"/>
  <c r="FN44" i="6"/>
  <c r="FN49" i="6" s="1"/>
  <c r="FN77" i="6" l="1"/>
  <c r="FN79" i="6" s="1"/>
  <c r="FN81" i="6" s="1"/>
  <c r="FN82" i="6" s="1"/>
  <c r="FO37" i="6"/>
  <c r="FO41" i="6"/>
  <c r="FO44" i="6" s="1"/>
  <c r="FO49" i="6" s="1"/>
  <c r="FO77" i="6" l="1"/>
  <c r="FO79" i="6" s="1"/>
  <c r="FO81" i="6" s="1"/>
  <c r="FO43" i="6"/>
  <c r="FP40" i="6"/>
  <c r="FO42" i="6"/>
  <c r="FN83" i="6"/>
  <c r="FP37" i="6" l="1"/>
  <c r="FP41" i="6"/>
  <c r="FO82" i="6"/>
  <c r="FO83" i="6" s="1"/>
  <c r="FP43" i="6" l="1"/>
  <c r="FP42" i="6"/>
  <c r="FQ40" i="6"/>
  <c r="FP44" i="6"/>
  <c r="FP49" i="6" s="1"/>
  <c r="FP77" i="6" l="1"/>
  <c r="FP79" i="6" s="1"/>
  <c r="FP81" i="6" s="1"/>
  <c r="FQ37" i="6"/>
  <c r="FQ41" i="6"/>
  <c r="FQ44" i="6" s="1"/>
  <c r="FQ49" i="6" s="1"/>
  <c r="FQ77" i="6" l="1"/>
  <c r="FQ79" i="6" s="1"/>
  <c r="FQ81" i="6" s="1"/>
  <c r="FQ82" i="6" s="1"/>
  <c r="FR40" i="6"/>
  <c r="FQ42" i="6"/>
  <c r="FQ43" i="6"/>
  <c r="FP82" i="6"/>
  <c r="FP83" i="6" s="1"/>
  <c r="FR37" i="6" l="1"/>
  <c r="FR41" i="6"/>
  <c r="FQ83" i="6"/>
  <c r="FS40" i="6" l="1"/>
  <c r="FR42" i="6"/>
  <c r="FR43" i="6"/>
  <c r="FR44" i="6"/>
  <c r="FR49" i="6" s="1"/>
  <c r="FR77" i="6" l="1"/>
  <c r="FR79" i="6" s="1"/>
  <c r="FR81" i="6" s="1"/>
  <c r="FS37" i="6"/>
  <c r="FS41" i="6"/>
  <c r="FS44" i="6" s="1"/>
  <c r="FS49" i="6" s="1"/>
  <c r="FS77" i="6" l="1"/>
  <c r="FS79" i="6" s="1"/>
  <c r="FS81" i="6" s="1"/>
  <c r="FS43" i="6"/>
  <c r="FS42" i="6"/>
  <c r="FT40" i="6"/>
  <c r="FR82" i="6"/>
  <c r="FR83" i="6" s="1"/>
  <c r="FS82" i="6" l="1"/>
  <c r="FS83" i="6" s="1"/>
  <c r="FT37" i="6"/>
  <c r="FT41" i="6"/>
  <c r="FT44" i="6" s="1"/>
  <c r="FT49" i="6" s="1"/>
  <c r="FT77" i="6" l="1"/>
  <c r="FT79" i="6" s="1"/>
  <c r="FT81" i="6" s="1"/>
  <c r="FT82" i="6" s="1"/>
  <c r="FU40" i="6"/>
  <c r="FT43" i="6"/>
  <c r="FT42" i="6"/>
  <c r="FU37" i="6" l="1"/>
  <c r="FU41" i="6"/>
  <c r="FU44" i="6" s="1"/>
  <c r="FU49" i="6" s="1"/>
  <c r="FT83" i="6"/>
  <c r="FU77" i="6" l="1"/>
  <c r="FU79" i="6" s="1"/>
  <c r="FU81" i="6" s="1"/>
  <c r="FU43" i="6"/>
  <c r="FV40" i="6"/>
  <c r="FU42" i="6"/>
  <c r="FV37" i="6" l="1"/>
  <c r="FV41" i="6"/>
  <c r="FV44" i="6" s="1"/>
  <c r="FV49" i="6" s="1"/>
  <c r="FU82" i="6"/>
  <c r="FU83" i="6" s="1"/>
  <c r="FV77" i="6" l="1"/>
  <c r="FV79" i="6" s="1"/>
  <c r="FV81" i="6" s="1"/>
  <c r="FV42" i="6"/>
  <c r="FW40" i="6"/>
  <c r="FV43" i="6"/>
  <c r="FW37" i="6" l="1"/>
  <c r="FW41" i="6"/>
  <c r="FV82" i="6"/>
  <c r="FV83" i="6" s="1"/>
  <c r="FX40" i="6" l="1"/>
  <c r="FW43" i="6"/>
  <c r="FW42" i="6"/>
  <c r="FW44" i="6"/>
  <c r="FW49" i="6" s="1"/>
  <c r="FW77" i="6" l="1"/>
  <c r="FW79" i="6" s="1"/>
  <c r="FW81" i="6" s="1"/>
  <c r="FW82" i="6"/>
  <c r="FX37" i="6"/>
  <c r="FX41" i="6"/>
  <c r="FX44" i="6" s="1"/>
  <c r="FX49" i="6" s="1"/>
  <c r="FX77" i="6" l="1"/>
  <c r="FX79" i="6" s="1"/>
  <c r="FX81" i="6" s="1"/>
  <c r="FX82" i="6" s="1"/>
  <c r="FX42" i="6"/>
  <c r="FX43" i="6"/>
  <c r="FY40" i="6"/>
  <c r="FW83" i="6"/>
  <c r="FY37" i="6" l="1"/>
  <c r="FY41" i="6"/>
  <c r="FX83" i="6"/>
  <c r="FY42" i="6" l="1"/>
  <c r="FZ40" i="6"/>
  <c r="FY43" i="6"/>
  <c r="FY44" i="6"/>
  <c r="FY49" i="6" s="1"/>
  <c r="FY77" i="6" l="1"/>
  <c r="FY79" i="6" s="1"/>
  <c r="FY81" i="6" s="1"/>
  <c r="FY82" i="6" s="1"/>
  <c r="FZ37" i="6"/>
  <c r="FZ41" i="6"/>
  <c r="FZ44" i="6" s="1"/>
  <c r="FZ49" i="6" s="1"/>
  <c r="FZ77" i="6" l="1"/>
  <c r="FZ79" i="6" s="1"/>
  <c r="FZ81" i="6" s="1"/>
  <c r="FZ82" i="6" s="1"/>
  <c r="GA40" i="6"/>
  <c r="FZ43" i="6"/>
  <c r="FZ42" i="6"/>
  <c r="FY83" i="6"/>
  <c r="GA37" i="6" l="1"/>
  <c r="GA41" i="6"/>
  <c r="FZ83" i="6"/>
  <c r="GA42" i="6" l="1"/>
  <c r="GA43" i="6"/>
  <c r="GB40" i="6"/>
  <c r="GA44" i="6"/>
  <c r="GA49" i="6" s="1"/>
  <c r="GB37" i="6" l="1"/>
  <c r="GB41" i="6"/>
  <c r="GA77" i="6"/>
  <c r="GA79" i="6" s="1"/>
  <c r="GA81" i="6" s="1"/>
  <c r="GA82" i="6" s="1"/>
  <c r="GB43" i="6" l="1"/>
  <c r="GC40" i="6"/>
  <c r="GB42" i="6"/>
  <c r="GB44" i="6"/>
  <c r="GB49" i="6" s="1"/>
  <c r="GA83" i="6"/>
  <c r="GC37" i="6" l="1"/>
  <c r="GC41" i="6"/>
  <c r="GC44" i="6" s="1"/>
  <c r="GC49" i="6" s="1"/>
  <c r="GB77" i="6"/>
  <c r="GB79" i="6" s="1"/>
  <c r="GB81" i="6" s="1"/>
  <c r="GC77" i="6" l="1"/>
  <c r="GC79" i="6" s="1"/>
  <c r="GC81" i="6" s="1"/>
  <c r="GD40" i="6"/>
  <c r="GC43" i="6"/>
  <c r="GC42" i="6"/>
  <c r="GB82" i="6"/>
  <c r="GB83" i="6" s="1"/>
  <c r="GD37" i="6" l="1"/>
  <c r="GD41" i="6"/>
  <c r="GC82" i="6"/>
  <c r="GC83" i="6" s="1"/>
  <c r="GD43" i="6" l="1"/>
  <c r="GD42" i="6"/>
  <c r="GE40" i="6"/>
  <c r="GD44" i="6"/>
  <c r="GD49" i="6" s="1"/>
  <c r="GD77" i="6" l="1"/>
  <c r="GD79" i="6" s="1"/>
  <c r="GD81" i="6" s="1"/>
  <c r="GE37" i="6"/>
  <c r="GE41" i="6"/>
  <c r="GE44" i="6" s="1"/>
  <c r="GE49" i="6" s="1"/>
  <c r="GE77" i="6" l="1"/>
  <c r="GE79" i="6" s="1"/>
  <c r="GE81" i="6" s="1"/>
  <c r="GE82" i="6" s="1"/>
  <c r="GE43" i="6"/>
  <c r="GF40" i="6"/>
  <c r="GE42" i="6"/>
  <c r="GD82" i="6"/>
  <c r="GD83" i="6" s="1"/>
  <c r="GE83" i="6" l="1"/>
  <c r="GF37" i="6"/>
  <c r="GF41" i="6"/>
  <c r="GF42" i="6" l="1"/>
  <c r="GF43" i="6"/>
  <c r="GG40" i="6"/>
  <c r="GF44" i="6"/>
  <c r="GF49" i="6" s="1"/>
  <c r="GF77" i="6" l="1"/>
  <c r="GF79" i="6" s="1"/>
  <c r="GF81" i="6" s="1"/>
  <c r="GF82" i="6"/>
  <c r="GG37" i="6"/>
  <c r="GG41" i="6"/>
  <c r="GG44" i="6" s="1"/>
  <c r="GG49" i="6" s="1"/>
  <c r="GG77" i="6" l="1"/>
  <c r="GG79" i="6" s="1"/>
  <c r="GG81" i="6" s="1"/>
  <c r="GG43" i="6"/>
  <c r="GG42" i="6"/>
  <c r="GH40" i="6"/>
  <c r="GF83" i="6"/>
  <c r="GH37" i="6" l="1"/>
  <c r="GH41" i="6"/>
  <c r="GG82" i="6"/>
  <c r="GG83" i="6" s="1"/>
  <c r="GH42" i="6" l="1"/>
  <c r="GI40" i="6"/>
  <c r="GH43" i="6"/>
  <c r="GH44" i="6"/>
  <c r="GH49" i="6" s="1"/>
  <c r="GI37" i="6" l="1"/>
  <c r="GI41" i="6"/>
  <c r="GI44" i="6" s="1"/>
  <c r="GI49" i="6" s="1"/>
  <c r="GH77" i="6"/>
  <c r="GH79" i="6" s="1"/>
  <c r="GH81" i="6" s="1"/>
  <c r="GI77" i="6" l="1"/>
  <c r="GI79" i="6" s="1"/>
  <c r="GI81" i="6" s="1"/>
  <c r="GI42" i="6"/>
  <c r="GJ40" i="6"/>
  <c r="GI43" i="6"/>
  <c r="GH82" i="6"/>
  <c r="GH83" i="6" s="1"/>
  <c r="GJ37" i="6" l="1"/>
  <c r="GJ41" i="6"/>
  <c r="GJ44" i="6" s="1"/>
  <c r="GJ49" i="6" s="1"/>
  <c r="GI82" i="6"/>
  <c r="GI83" i="6" s="1"/>
  <c r="GJ77" i="6" l="1"/>
  <c r="GJ79" i="6" s="1"/>
  <c r="GJ81" i="6" s="1"/>
  <c r="GK40" i="6"/>
  <c r="GJ43" i="6"/>
  <c r="GJ42" i="6"/>
  <c r="GK37" i="6" l="1"/>
  <c r="GK41" i="6"/>
  <c r="GJ82" i="6"/>
  <c r="GJ83" i="6" s="1"/>
  <c r="GK42" i="6" l="1"/>
  <c r="GK43" i="6"/>
  <c r="GL40" i="6"/>
  <c r="GK44" i="6"/>
  <c r="GK49" i="6" s="1"/>
  <c r="GK77" i="6" l="1"/>
  <c r="GK79" i="6" s="1"/>
  <c r="GK81" i="6" s="1"/>
  <c r="GK82" i="6" s="1"/>
  <c r="GL37" i="6"/>
  <c r="GL41" i="6"/>
  <c r="GL44" i="6" s="1"/>
  <c r="GL49" i="6" s="1"/>
  <c r="GL77" i="6" l="1"/>
  <c r="GL79" i="6" s="1"/>
  <c r="GL81" i="6" s="1"/>
  <c r="GL42" i="6"/>
  <c r="GL43" i="6"/>
  <c r="GM40" i="6"/>
  <c r="GK83" i="6"/>
  <c r="GM37" i="6" l="1"/>
  <c r="GM41" i="6"/>
  <c r="GL82" i="6"/>
  <c r="GL83" i="6" s="1"/>
  <c r="GM43" i="6" l="1"/>
  <c r="GM42" i="6"/>
  <c r="GN40" i="6"/>
  <c r="GM44" i="6"/>
  <c r="GM49" i="6" s="1"/>
  <c r="GN37" i="6" l="1"/>
  <c r="GN41" i="6"/>
  <c r="GM77" i="6"/>
  <c r="GM79" i="6" s="1"/>
  <c r="GM81" i="6" s="1"/>
  <c r="GN43" i="6" l="1"/>
  <c r="GN42" i="6"/>
  <c r="GO40" i="6"/>
  <c r="GM82" i="6"/>
  <c r="GM83" i="6" s="1"/>
  <c r="GN44" i="6"/>
  <c r="GN49" i="6" s="1"/>
  <c r="GO37" i="6" l="1"/>
  <c r="GO41" i="6"/>
  <c r="GN77" i="6"/>
  <c r="GN79" i="6" s="1"/>
  <c r="GN81" i="6" s="1"/>
  <c r="GO43" i="6" l="1"/>
  <c r="GP40" i="6"/>
  <c r="GO42" i="6"/>
  <c r="GN82" i="6"/>
  <c r="GN83" i="6" s="1"/>
  <c r="GO44" i="6"/>
  <c r="GO49" i="6" s="1"/>
  <c r="GO77" i="6" l="1"/>
  <c r="GO79" i="6" s="1"/>
  <c r="GO81" i="6" s="1"/>
  <c r="GP37" i="6"/>
  <c r="GP41" i="6"/>
  <c r="GP44" i="6" s="1"/>
  <c r="GP49" i="6" s="1"/>
  <c r="GP77" i="6" l="1"/>
  <c r="GP79" i="6" s="1"/>
  <c r="GP81" i="6" s="1"/>
  <c r="GQ40" i="6"/>
  <c r="GP42" i="6"/>
  <c r="GP43" i="6"/>
  <c r="GO82" i="6"/>
  <c r="GO83" i="6" s="1"/>
  <c r="GQ37" i="6" l="1"/>
  <c r="GQ41" i="6"/>
  <c r="GQ44" i="6" s="1"/>
  <c r="GQ49" i="6" s="1"/>
  <c r="GP82" i="6"/>
  <c r="GP83" i="6" s="1"/>
  <c r="GQ77" i="6" l="1"/>
  <c r="GQ79" i="6" s="1"/>
  <c r="GQ81" i="6" s="1"/>
  <c r="GQ82" i="6" s="1"/>
  <c r="GR40" i="6"/>
  <c r="GQ43" i="6"/>
  <c r="GQ42" i="6"/>
  <c r="GR37" i="6" l="1"/>
  <c r="GR41" i="6"/>
  <c r="GQ83" i="6"/>
  <c r="GS40" i="6" l="1"/>
  <c r="GR42" i="6"/>
  <c r="GR43" i="6"/>
  <c r="GR44" i="6"/>
  <c r="GR49" i="6" s="1"/>
  <c r="GR77" i="6" l="1"/>
  <c r="GR79" i="6" s="1"/>
  <c r="GR81" i="6" s="1"/>
  <c r="GR82" i="6" s="1"/>
  <c r="GS37" i="6"/>
  <c r="GS41" i="6"/>
  <c r="GS42" i="6" l="1"/>
  <c r="GT40" i="6"/>
  <c r="GS43" i="6"/>
  <c r="GS44" i="6"/>
  <c r="GS49" i="6" s="1"/>
  <c r="GR83" i="6"/>
  <c r="GT37" i="6" l="1"/>
  <c r="GT41" i="6"/>
  <c r="GS77" i="6"/>
  <c r="GS79" i="6" s="1"/>
  <c r="GS81" i="6" s="1"/>
  <c r="GT42" i="6" l="1"/>
  <c r="GT43" i="6"/>
  <c r="GU40" i="6"/>
  <c r="GS82" i="6"/>
  <c r="GS83" i="6" s="1"/>
  <c r="GT44" i="6"/>
  <c r="GT49" i="6" s="1"/>
  <c r="GU37" i="6" l="1"/>
  <c r="GU41" i="6"/>
  <c r="GT77" i="6"/>
  <c r="GT79" i="6" s="1"/>
  <c r="GT81" i="6" s="1"/>
  <c r="GT82" i="6" s="1"/>
  <c r="GU42" i="6" l="1"/>
  <c r="GV40" i="6"/>
  <c r="GU43" i="6"/>
  <c r="GU44" i="6"/>
  <c r="GU49" i="6" s="1"/>
  <c r="GT83" i="6"/>
  <c r="GU77" i="6" l="1"/>
  <c r="GU79" i="6" s="1"/>
  <c r="GU81" i="6" s="1"/>
  <c r="GV37" i="6"/>
  <c r="GV41" i="6"/>
  <c r="GV44" i="6" s="1"/>
  <c r="GV49" i="6" s="1"/>
  <c r="GV77" i="6" l="1"/>
  <c r="GV79" i="6" s="1"/>
  <c r="GV81" i="6" s="1"/>
  <c r="GV82" i="6" s="1"/>
  <c r="GW40" i="6"/>
  <c r="GV43" i="6"/>
  <c r="GV42" i="6"/>
  <c r="GU82" i="6"/>
  <c r="GU83" i="6" s="1"/>
  <c r="GW37" i="6" l="1"/>
  <c r="GW41" i="6"/>
  <c r="GW44" i="6" s="1"/>
  <c r="GW49" i="6" s="1"/>
  <c r="GV83" i="6"/>
  <c r="GW77" i="6" l="1"/>
  <c r="GW79" i="6" s="1"/>
  <c r="GW81" i="6" s="1"/>
  <c r="GW82" i="6" s="1"/>
  <c r="GX40" i="6"/>
  <c r="GW42" i="6"/>
  <c r="GW43" i="6"/>
  <c r="GX37" i="6" l="1"/>
  <c r="GX41" i="6"/>
  <c r="GX44" i="6" s="1"/>
  <c r="GX49" i="6" s="1"/>
  <c r="GW83" i="6"/>
  <c r="GX77" i="6" l="1"/>
  <c r="GX79" i="6" s="1"/>
  <c r="GX81" i="6" s="1"/>
  <c r="GX82" i="6" s="1"/>
  <c r="GX43" i="6"/>
  <c r="GY40" i="6"/>
  <c r="GX42" i="6"/>
  <c r="GY37" i="6" l="1"/>
  <c r="GY41" i="6"/>
  <c r="GX83" i="6"/>
  <c r="GY42" i="6" l="1"/>
  <c r="GY43" i="6"/>
  <c r="GZ40" i="6"/>
  <c r="GY44" i="6"/>
  <c r="GY49" i="6" s="1"/>
  <c r="GZ37" i="6" l="1"/>
  <c r="GZ41" i="6"/>
  <c r="GY77" i="6"/>
  <c r="GY79" i="6" s="1"/>
  <c r="GY81" i="6" s="1"/>
  <c r="GY82" i="6" s="1"/>
  <c r="GZ43" i="6" l="1"/>
  <c r="GZ42" i="6"/>
  <c r="HA40" i="6"/>
  <c r="GZ44" i="6"/>
  <c r="GZ49" i="6" s="1"/>
  <c r="GY83" i="6"/>
  <c r="GZ77" i="6" l="1"/>
  <c r="GZ79" i="6" s="1"/>
  <c r="GZ81" i="6" s="1"/>
  <c r="GZ82" i="6" s="1"/>
  <c r="HA37" i="6"/>
  <c r="HA41" i="6"/>
  <c r="HA42" i="6" l="1"/>
  <c r="HB40" i="6"/>
  <c r="HA43" i="6"/>
  <c r="HA44" i="6"/>
  <c r="HA49" i="6" s="1"/>
  <c r="GZ83" i="6"/>
  <c r="HA77" i="6" l="1"/>
  <c r="HA79" i="6" s="1"/>
  <c r="HA81" i="6" s="1"/>
  <c r="HA82" i="6" s="1"/>
  <c r="HB37" i="6"/>
  <c r="HB41" i="6"/>
  <c r="HB44" i="6" s="1"/>
  <c r="HB49" i="6" s="1"/>
  <c r="HB77" i="6" l="1"/>
  <c r="HB79" i="6" s="1"/>
  <c r="HB81" i="6" s="1"/>
  <c r="HB82" i="6"/>
  <c r="HB42" i="6"/>
  <c r="HC40" i="6"/>
  <c r="HB43" i="6"/>
  <c r="HA83" i="6"/>
  <c r="HC37" i="6" l="1"/>
  <c r="HC41" i="6"/>
  <c r="HB83" i="6"/>
  <c r="HC43" i="6" l="1"/>
  <c r="HC42" i="6"/>
  <c r="HD40" i="6"/>
  <c r="HC44" i="6"/>
  <c r="HC49" i="6" s="1"/>
  <c r="HC77" i="6" l="1"/>
  <c r="HC79" i="6" s="1"/>
  <c r="HC81" i="6" s="1"/>
  <c r="HC82" i="6"/>
  <c r="HD37" i="6"/>
  <c r="HD41" i="6"/>
  <c r="HD44" i="6" s="1"/>
  <c r="HD49" i="6" s="1"/>
  <c r="HD77" i="6" l="1"/>
  <c r="HD79" i="6" s="1"/>
  <c r="HD81" i="6" s="1"/>
  <c r="HD43" i="6"/>
  <c r="HD42" i="6"/>
  <c r="HE40" i="6"/>
  <c r="HC83" i="6"/>
  <c r="HE37" i="6" l="1"/>
  <c r="HE41" i="6"/>
  <c r="HD82" i="6"/>
  <c r="HD83" i="6" s="1"/>
  <c r="HE43" i="6" l="1"/>
  <c r="HF40" i="6"/>
  <c r="HE42" i="6"/>
  <c r="HE44" i="6"/>
  <c r="HE49" i="6" s="1"/>
  <c r="HE77" i="6" l="1"/>
  <c r="HE79" i="6" s="1"/>
  <c r="HE81" i="6" s="1"/>
  <c r="HE82" i="6"/>
  <c r="HF37" i="6"/>
  <c r="HF41" i="6"/>
  <c r="HF44" i="6" s="1"/>
  <c r="HF49" i="6" s="1"/>
  <c r="HF77" i="6" l="1"/>
  <c r="HF79" i="6" s="1"/>
  <c r="HF81" i="6" s="1"/>
  <c r="HF82" i="6"/>
  <c r="HF43" i="6"/>
  <c r="HG40" i="6"/>
  <c r="HF42" i="6"/>
  <c r="HE83" i="6"/>
  <c r="HG37" i="6" l="1"/>
  <c r="HG41" i="6"/>
  <c r="HF83" i="6"/>
  <c r="HG43" i="6" l="1"/>
  <c r="HH40" i="6"/>
  <c r="HG42" i="6"/>
  <c r="HG44" i="6"/>
  <c r="HG49" i="6" s="1"/>
  <c r="HG77" i="6" l="1"/>
  <c r="HG79" i="6" s="1"/>
  <c r="HG81" i="6" s="1"/>
  <c r="HG82" i="6"/>
  <c r="HH37" i="6"/>
  <c r="HH41" i="6"/>
  <c r="HH44" i="6" s="1"/>
  <c r="HH49" i="6" s="1"/>
  <c r="HH77" i="6" l="1"/>
  <c r="HH79" i="6" s="1"/>
  <c r="HH81" i="6" s="1"/>
  <c r="HH82" i="6"/>
  <c r="HH42" i="6"/>
  <c r="HH43" i="6"/>
  <c r="HI40" i="6"/>
  <c r="HG83" i="6"/>
  <c r="HI37" i="6" l="1"/>
  <c r="HI41" i="6"/>
  <c r="HH83" i="6"/>
  <c r="HJ40" i="6" l="1"/>
  <c r="HI43" i="6"/>
  <c r="HI42" i="6"/>
  <c r="HI44" i="6"/>
  <c r="HI49" i="6" s="1"/>
  <c r="HI77" i="6" l="1"/>
  <c r="HI79" i="6" s="1"/>
  <c r="HI81" i="6" s="1"/>
  <c r="HJ37" i="6"/>
  <c r="HJ41" i="6"/>
  <c r="HJ44" i="6" s="1"/>
  <c r="HJ49" i="6" s="1"/>
  <c r="HJ77" i="6" l="1"/>
  <c r="HJ79" i="6" s="1"/>
  <c r="HJ81" i="6" s="1"/>
  <c r="HJ82" i="6" s="1"/>
  <c r="HK40" i="6"/>
  <c r="HJ42" i="6"/>
  <c r="HJ43" i="6"/>
  <c r="HI82" i="6"/>
  <c r="HI83" i="6" s="1"/>
  <c r="HK37" i="6" l="1"/>
  <c r="HK41" i="6"/>
  <c r="HJ83" i="6"/>
  <c r="HK43" i="6" l="1"/>
  <c r="HL40" i="6"/>
  <c r="HK42" i="6"/>
  <c r="HK44" i="6"/>
  <c r="HK49" i="6" s="1"/>
  <c r="HK77" i="6" l="1"/>
  <c r="HK79" i="6" s="1"/>
  <c r="HK81" i="6" s="1"/>
  <c r="HK82" i="6"/>
  <c r="HL37" i="6"/>
  <c r="HL41" i="6"/>
  <c r="HL44" i="6" s="1"/>
  <c r="HL49" i="6" s="1"/>
  <c r="HL77" i="6" l="1"/>
  <c r="HL79" i="6" s="1"/>
  <c r="HL81" i="6" s="1"/>
  <c r="HL43" i="6"/>
  <c r="HM40" i="6"/>
  <c r="HL42" i="6"/>
  <c r="HK83" i="6"/>
  <c r="HM37" i="6" l="1"/>
  <c r="HM41" i="6"/>
  <c r="HL82" i="6"/>
  <c r="HL83" i="6" s="1"/>
  <c r="HM42" i="6" l="1"/>
  <c r="HN40" i="6"/>
  <c r="HM43" i="6"/>
  <c r="HM44" i="6"/>
  <c r="HM49" i="6" s="1"/>
  <c r="HN37" i="6" l="1"/>
  <c r="HN41" i="6"/>
  <c r="HM77" i="6"/>
  <c r="HM79" i="6" s="1"/>
  <c r="HM81" i="6" s="1"/>
  <c r="HM82" i="6" s="1"/>
  <c r="HN42" i="6" l="1"/>
  <c r="HN43" i="6"/>
  <c r="HO40" i="6"/>
  <c r="HN44" i="6"/>
  <c r="HN49" i="6" s="1"/>
  <c r="HM83" i="6"/>
  <c r="HN77" i="6" l="1"/>
  <c r="HN79" i="6" s="1"/>
  <c r="HN81" i="6" s="1"/>
  <c r="HN82" i="6" s="1"/>
  <c r="HO37" i="6"/>
  <c r="HO41" i="6"/>
  <c r="HO43" i="6" l="1"/>
  <c r="HO42" i="6"/>
  <c r="HP40" i="6"/>
  <c r="HO44" i="6"/>
  <c r="HO49" i="6" s="1"/>
  <c r="HN83" i="6"/>
  <c r="HO77" i="6" l="1"/>
  <c r="HO79" i="6" s="1"/>
  <c r="HO81" i="6" s="1"/>
  <c r="HP37" i="6"/>
  <c r="HP41" i="6"/>
  <c r="HP44" i="6" s="1"/>
  <c r="HP49" i="6" s="1"/>
  <c r="HP77" i="6" l="1"/>
  <c r="HP79" i="6" s="1"/>
  <c r="HP81" i="6" s="1"/>
  <c r="HP82" i="6" s="1"/>
  <c r="HO82" i="6"/>
  <c r="HO83" i="6" s="1"/>
  <c r="HP42" i="6"/>
  <c r="HQ40" i="6"/>
  <c r="HP43" i="6"/>
  <c r="HQ37" i="6" l="1"/>
  <c r="HQ41" i="6"/>
  <c r="HP83" i="6"/>
  <c r="HQ43" i="6" l="1"/>
  <c r="HR40" i="6"/>
  <c r="HQ42" i="6"/>
  <c r="HQ44" i="6"/>
  <c r="HQ49" i="6" s="1"/>
  <c r="HQ77" i="6" l="1"/>
  <c r="HQ79" i="6" s="1"/>
  <c r="HQ81" i="6" s="1"/>
  <c r="HR37" i="6"/>
  <c r="HR41" i="6"/>
  <c r="HR44" i="6" s="1"/>
  <c r="HR49" i="6" s="1"/>
  <c r="HR77" i="6" l="1"/>
  <c r="HR79" i="6" s="1"/>
  <c r="HR81" i="6" s="1"/>
  <c r="HR42" i="6"/>
  <c r="HR43" i="6"/>
  <c r="HS40" i="6"/>
  <c r="HQ82" i="6"/>
  <c r="HQ83" i="6" s="1"/>
  <c r="HR82" i="6" l="1"/>
  <c r="HR83" i="6" s="1"/>
  <c r="HS37" i="6"/>
  <c r="HS41" i="6"/>
  <c r="HS44" i="6" s="1"/>
  <c r="HS49" i="6" s="1"/>
  <c r="HS77" i="6" l="1"/>
  <c r="HS79" i="6" s="1"/>
  <c r="HS81" i="6" s="1"/>
  <c r="HS42" i="6"/>
  <c r="HT40" i="6"/>
  <c r="HS43" i="6"/>
  <c r="HT37" i="6" l="1"/>
  <c r="HT41" i="6"/>
  <c r="HS82" i="6"/>
  <c r="HS83" i="6" s="1"/>
  <c r="HT43" i="6" l="1"/>
  <c r="HT42" i="6"/>
  <c r="HU40" i="6"/>
  <c r="HT44" i="6"/>
  <c r="HT49" i="6" s="1"/>
  <c r="HT77" i="6" l="1"/>
  <c r="HT79" i="6" s="1"/>
  <c r="HT81" i="6" s="1"/>
  <c r="HU37" i="6"/>
  <c r="HU41" i="6"/>
  <c r="HU44" i="6" s="1"/>
  <c r="HU49" i="6" s="1"/>
  <c r="HU77" i="6" l="1"/>
  <c r="HU79" i="6" s="1"/>
  <c r="HU81" i="6" s="1"/>
  <c r="HU82" i="6" s="1"/>
  <c r="HU42" i="6"/>
  <c r="HU43" i="6"/>
  <c r="HV40" i="6"/>
  <c r="HT82" i="6"/>
  <c r="HT83" i="6" s="1"/>
  <c r="HU83" i="6" l="1"/>
  <c r="HV37" i="6"/>
  <c r="HV41" i="6"/>
  <c r="HV43" i="6" l="1"/>
  <c r="HV42" i="6"/>
  <c r="HW40" i="6"/>
  <c r="HV44" i="6"/>
  <c r="HV49" i="6" s="1"/>
  <c r="HW37" i="6" l="1"/>
  <c r="HW41" i="6"/>
  <c r="HV77" i="6"/>
  <c r="HV79" i="6" s="1"/>
  <c r="HV81" i="6" s="1"/>
  <c r="HX40" i="6" l="1"/>
  <c r="HW43" i="6"/>
  <c r="HW42" i="6"/>
  <c r="HW44" i="6"/>
  <c r="HW49" i="6" s="1"/>
  <c r="HV82" i="6"/>
  <c r="HV83" i="6" s="1"/>
  <c r="HW77" i="6" l="1"/>
  <c r="HW79" i="6" s="1"/>
  <c r="HW81" i="6" s="1"/>
  <c r="HW82" i="6" s="1"/>
  <c r="HX37" i="6"/>
  <c r="HX41" i="6"/>
  <c r="HX44" i="6" s="1"/>
  <c r="HX49" i="6" s="1"/>
  <c r="HX77" i="6" l="1"/>
  <c r="HX79" i="6" s="1"/>
  <c r="HX81" i="6" s="1"/>
  <c r="HX82" i="6" s="1"/>
  <c r="HY40" i="6"/>
  <c r="HX43" i="6"/>
  <c r="HX42" i="6"/>
  <c r="HW83" i="6"/>
  <c r="HY37" i="6" l="1"/>
  <c r="HY41" i="6"/>
  <c r="HX83" i="6"/>
  <c r="HY42" i="6" l="1"/>
  <c r="HZ40" i="6"/>
  <c r="HY43" i="6"/>
  <c r="HY44" i="6"/>
  <c r="HY49" i="6" s="1"/>
  <c r="HY77" i="6" l="1"/>
  <c r="HY79" i="6" s="1"/>
  <c r="HY81" i="6" s="1"/>
  <c r="HZ37" i="6"/>
  <c r="HZ41" i="6"/>
  <c r="HZ44" i="6" s="1"/>
  <c r="HZ49" i="6" s="1"/>
  <c r="HZ77" i="6" l="1"/>
  <c r="HZ79" i="6" s="1"/>
  <c r="HZ81" i="6" s="1"/>
  <c r="HZ82" i="6"/>
  <c r="HZ42" i="6"/>
  <c r="HZ43" i="6"/>
  <c r="IA40" i="6"/>
  <c r="HY82" i="6"/>
  <c r="HY83" i="6" s="1"/>
  <c r="IA37" i="6" l="1"/>
  <c r="IA41" i="6"/>
  <c r="IA44" i="6" s="1"/>
  <c r="IA49" i="6" s="1"/>
  <c r="HZ83" i="6"/>
  <c r="IA77" i="6" l="1"/>
  <c r="IA79" i="6" s="1"/>
  <c r="IA81" i="6" s="1"/>
  <c r="IA42" i="6"/>
  <c r="IB40" i="6"/>
  <c r="IA43" i="6"/>
  <c r="IB37" i="6" l="1"/>
  <c r="IB41" i="6"/>
  <c r="IB44" i="6" s="1"/>
  <c r="IB49" i="6" s="1"/>
  <c r="IA82" i="6"/>
  <c r="IA83" i="6" s="1"/>
  <c r="IB77" i="6" l="1"/>
  <c r="IB79" i="6" s="1"/>
  <c r="IB81" i="6" s="1"/>
  <c r="IB82" i="6" s="1"/>
  <c r="IB42" i="6"/>
  <c r="IB43" i="6"/>
  <c r="IC40" i="6"/>
  <c r="IC37" i="6" l="1"/>
  <c r="IC41" i="6"/>
  <c r="IB83" i="6"/>
  <c r="IC42" i="6" l="1"/>
  <c r="ID40" i="6"/>
  <c r="IC43" i="6"/>
  <c r="IC44" i="6"/>
  <c r="IC49" i="6" s="1"/>
  <c r="IC77" i="6" l="1"/>
  <c r="IC79" i="6" s="1"/>
  <c r="IC81" i="6" s="1"/>
  <c r="ID37" i="6"/>
  <c r="ID41" i="6"/>
  <c r="ID44" i="6" s="1"/>
  <c r="ID49" i="6" s="1"/>
  <c r="ID77" i="6" l="1"/>
  <c r="ID79" i="6" s="1"/>
  <c r="ID81" i="6" s="1"/>
  <c r="IE40" i="6"/>
  <c r="ID43" i="6"/>
  <c r="ID42" i="6"/>
  <c r="IC82" i="6"/>
  <c r="IC83" i="6" s="1"/>
  <c r="IE37" i="6" l="1"/>
  <c r="IE41" i="6"/>
  <c r="ID82" i="6"/>
  <c r="ID83" i="6" s="1"/>
  <c r="IF40" i="6" l="1"/>
  <c r="IE42" i="6"/>
  <c r="IE43" i="6"/>
  <c r="IE44" i="6"/>
  <c r="IE49" i="6" s="1"/>
  <c r="IE77" i="6" l="1"/>
  <c r="IE79" i="6" s="1"/>
  <c r="IE81" i="6" s="1"/>
  <c r="IF37" i="6"/>
  <c r="IF41" i="6"/>
  <c r="IF44" i="6" s="1"/>
  <c r="IF49" i="6" s="1"/>
  <c r="IF77" i="6" l="1"/>
  <c r="IF79" i="6" s="1"/>
  <c r="IF81" i="6" s="1"/>
  <c r="IF82" i="6" s="1"/>
  <c r="IG40" i="6"/>
  <c r="IF43" i="6"/>
  <c r="IF42" i="6"/>
  <c r="IE82" i="6"/>
  <c r="IE83" i="6" s="1"/>
  <c r="IG37" i="6" l="1"/>
  <c r="IG41" i="6"/>
  <c r="IF83" i="6"/>
  <c r="IG42" i="6" l="1"/>
  <c r="IH40" i="6"/>
  <c r="IG43" i="6"/>
  <c r="IG44" i="6"/>
  <c r="IG49" i="6" s="1"/>
  <c r="IG77" i="6" l="1"/>
  <c r="IG79" i="6" s="1"/>
  <c r="IG81" i="6" s="1"/>
  <c r="IH37" i="6"/>
  <c r="IH41" i="6"/>
  <c r="IH44" i="6" s="1"/>
  <c r="IH49" i="6" s="1"/>
  <c r="IH77" i="6" l="1"/>
  <c r="IH79" i="6" s="1"/>
  <c r="IH81" i="6" s="1"/>
  <c r="IH43" i="6"/>
  <c r="II40" i="6"/>
  <c r="IH42" i="6"/>
  <c r="IG82" i="6"/>
  <c r="IG83" i="6" s="1"/>
  <c r="II37" i="6" l="1"/>
  <c r="II41" i="6"/>
  <c r="IH82" i="6"/>
  <c r="IH83" i="6" s="1"/>
  <c r="II43" i="6" l="1"/>
  <c r="IJ40" i="6"/>
  <c r="II42" i="6"/>
  <c r="II44" i="6"/>
  <c r="II49" i="6" s="1"/>
  <c r="IJ37" i="6" l="1"/>
  <c r="IJ41" i="6"/>
  <c r="II77" i="6"/>
  <c r="II79" i="6" s="1"/>
  <c r="II81" i="6" s="1"/>
  <c r="II82" i="6" s="1"/>
  <c r="IK40" i="6" l="1"/>
  <c r="IJ42" i="6"/>
  <c r="IJ43" i="6"/>
  <c r="IJ44" i="6"/>
  <c r="IJ49" i="6" s="1"/>
  <c r="II83" i="6"/>
  <c r="IJ77" i="6" l="1"/>
  <c r="IJ79" i="6" s="1"/>
  <c r="IJ81" i="6" s="1"/>
  <c r="IK37" i="6"/>
  <c r="IK41" i="6"/>
  <c r="IK44" i="6" s="1"/>
  <c r="IK49" i="6" s="1"/>
  <c r="IK77" i="6" l="1"/>
  <c r="IK79" i="6" s="1"/>
  <c r="IK81" i="6" s="1"/>
  <c r="IK82" i="6"/>
  <c r="IL40" i="6"/>
  <c r="IK43" i="6"/>
  <c r="IK42" i="6"/>
  <c r="IJ82" i="6"/>
  <c r="IJ83" i="6" s="1"/>
  <c r="IL37" i="6" l="1"/>
  <c r="IL41" i="6"/>
  <c r="IK83" i="6"/>
  <c r="IL43" i="6" l="1"/>
  <c r="IM40" i="6"/>
  <c r="IL42" i="6"/>
  <c r="IL44" i="6"/>
  <c r="IL49" i="6" s="1"/>
  <c r="IL77" i="6" l="1"/>
  <c r="IL79" i="6" s="1"/>
  <c r="IL81" i="6" s="1"/>
  <c r="IM37" i="6"/>
  <c r="IM41" i="6"/>
  <c r="IM44" i="6" s="1"/>
  <c r="IM49" i="6" s="1"/>
  <c r="IM77" i="6" l="1"/>
  <c r="IM79" i="6" s="1"/>
  <c r="IM81" i="6" s="1"/>
  <c r="IM43" i="6"/>
  <c r="IN40" i="6"/>
  <c r="IM42" i="6"/>
  <c r="IL82" i="6"/>
  <c r="IL83" i="6" s="1"/>
  <c r="IN37" i="6" l="1"/>
  <c r="IN41" i="6"/>
  <c r="IN44" i="6" s="1"/>
  <c r="IN49" i="6" s="1"/>
  <c r="IM82" i="6"/>
  <c r="IM83" i="6" s="1"/>
  <c r="IN77" i="6" l="1"/>
  <c r="IN79" i="6" s="1"/>
  <c r="IN81" i="6" s="1"/>
  <c r="IO40" i="6"/>
  <c r="IN42" i="6"/>
  <c r="IN43" i="6"/>
  <c r="IO37" i="6" l="1"/>
  <c r="IO41" i="6"/>
  <c r="IN82" i="6"/>
  <c r="IN83" i="6" s="1"/>
  <c r="IO43" i="6" l="1"/>
  <c r="IP40" i="6"/>
  <c r="IO42" i="6"/>
  <c r="IO44" i="6"/>
  <c r="IO49" i="6" s="1"/>
  <c r="IP37" i="6" l="1"/>
  <c r="IP41" i="6"/>
  <c r="IO77" i="6"/>
  <c r="IO79" i="6" s="1"/>
  <c r="IO81" i="6" s="1"/>
  <c r="IO82" i="6" l="1"/>
  <c r="IO83" i="6" s="1"/>
  <c r="IQ40" i="6"/>
  <c r="IP42" i="6"/>
  <c r="IP43" i="6"/>
  <c r="IP44" i="6"/>
  <c r="IP49" i="6" s="1"/>
  <c r="IQ37" i="6" l="1"/>
  <c r="IQ41" i="6"/>
  <c r="IP77" i="6"/>
  <c r="IP79" i="6" s="1"/>
  <c r="IP81" i="6" s="1"/>
  <c r="IP82" i="6" s="1"/>
  <c r="IR40" i="6" l="1"/>
  <c r="IQ42" i="6"/>
  <c r="IQ43" i="6"/>
  <c r="IP83" i="6"/>
  <c r="IQ44" i="6"/>
  <c r="IQ49" i="6" s="1"/>
  <c r="IQ77" i="6" l="1"/>
  <c r="IQ79" i="6" s="1"/>
  <c r="IQ81" i="6" s="1"/>
  <c r="IQ82" i="6"/>
  <c r="IR37" i="6"/>
  <c r="IR41" i="6"/>
  <c r="IR44" i="6" s="1"/>
  <c r="IR49" i="6" s="1"/>
  <c r="IR77" i="6" l="1"/>
  <c r="IR79" i="6" s="1"/>
  <c r="IR81" i="6" s="1"/>
  <c r="IR82" i="6"/>
  <c r="IR42" i="6"/>
  <c r="IS40" i="6"/>
  <c r="IR43" i="6"/>
  <c r="IQ83" i="6"/>
  <c r="IS37" i="6" l="1"/>
  <c r="IS41" i="6"/>
  <c r="IR83" i="6"/>
  <c r="IT40" i="6" l="1"/>
  <c r="IS42" i="6"/>
  <c r="IS43" i="6"/>
  <c r="IS44" i="6"/>
  <c r="IS49" i="6" s="1"/>
  <c r="IS77" i="6" l="1"/>
  <c r="IS79" i="6" s="1"/>
  <c r="IS81" i="6" s="1"/>
  <c r="IT37" i="6"/>
  <c r="IT41" i="6"/>
  <c r="IT44" i="6" s="1"/>
  <c r="IT49" i="6" s="1"/>
  <c r="IT77" i="6" l="1"/>
  <c r="IT79" i="6" s="1"/>
  <c r="IT81" i="6" s="1"/>
  <c r="IT82" i="6"/>
  <c r="IT42" i="6"/>
  <c r="IU40" i="6"/>
  <c r="IT43" i="6"/>
  <c r="IS82" i="6"/>
  <c r="IS83" i="6" s="1"/>
  <c r="IU37" i="6" l="1"/>
  <c r="IU41" i="6"/>
  <c r="IT83" i="6"/>
  <c r="IV40" i="6" l="1"/>
  <c r="IU43" i="6"/>
  <c r="IU42" i="6"/>
  <c r="IU44" i="6"/>
  <c r="IU49" i="6" s="1"/>
  <c r="IU77" i="6" l="1"/>
  <c r="IU79" i="6" s="1"/>
  <c r="IU81" i="6" s="1"/>
  <c r="IU82" i="6" s="1"/>
  <c r="IV37" i="6"/>
  <c r="IV41" i="6"/>
  <c r="IV42" i="6" l="1"/>
  <c r="IV43" i="6"/>
  <c r="IV44" i="6"/>
  <c r="IV49" i="6" s="1"/>
  <c r="IU83" i="6"/>
  <c r="IV77" i="6" l="1"/>
  <c r="IV79" i="6" s="1"/>
  <c r="IV81" i="6" s="1"/>
  <c r="IV82" i="6" s="1"/>
  <c r="F27" i="7"/>
  <c r="F30" i="7"/>
  <c r="F31" i="7"/>
  <c r="J30" i="7"/>
  <c r="AT29" i="7"/>
  <c r="AU27" i="7"/>
  <c r="BE29" i="7"/>
  <c r="AJ31" i="7"/>
  <c r="R30" i="7"/>
  <c r="H30" i="7"/>
  <c r="AA30" i="7"/>
  <c r="AV29" i="7"/>
  <c r="L31" i="7"/>
  <c r="O27" i="7"/>
  <c r="AG31" i="7"/>
  <c r="BA27" i="7"/>
  <c r="BD27" i="7"/>
  <c r="Q29" i="7"/>
  <c r="AL27" i="7"/>
  <c r="N29" i="7"/>
  <c r="AR30" i="7"/>
  <c r="S29" i="7"/>
  <c r="AV27" i="7"/>
  <c r="AM31" i="7"/>
  <c r="BI31" i="7"/>
  <c r="X31" i="7"/>
  <c r="O31" i="7"/>
  <c r="AM30" i="7"/>
  <c r="Y30" i="7"/>
  <c r="AO31" i="7"/>
  <c r="W30" i="7"/>
  <c r="AI27" i="7"/>
  <c r="H31" i="7"/>
  <c r="AQ27" i="7"/>
  <c r="S30" i="7"/>
  <c r="BG31" i="7"/>
  <c r="AS29" i="7"/>
  <c r="P31" i="7"/>
  <c r="AE27" i="7"/>
  <c r="U27" i="7"/>
  <c r="AK29" i="7"/>
  <c r="AI30" i="7"/>
  <c r="I31" i="7"/>
  <c r="AS31" i="7"/>
  <c r="AU30" i="7"/>
  <c r="BB27" i="7"/>
  <c r="U31" i="7"/>
  <c r="K31" i="7"/>
  <c r="BI29" i="7"/>
  <c r="AI29" i="7"/>
  <c r="BD30" i="7"/>
  <c r="L30" i="7"/>
  <c r="AI31" i="7"/>
  <c r="BE27" i="7"/>
  <c r="BA29" i="7"/>
  <c r="I29" i="7"/>
  <c r="BD31" i="7"/>
  <c r="BD29" i="7"/>
  <c r="BD32" i="7" s="1"/>
  <c r="M29" i="7"/>
  <c r="AM29" i="7"/>
  <c r="AM32" i="7" s="1"/>
  <c r="H29" i="7"/>
  <c r="AY31" i="7"/>
  <c r="BH29" i="7"/>
  <c r="K27" i="7"/>
  <c r="AP31" i="7"/>
  <c r="L29" i="7"/>
  <c r="L32" i="7" s="1"/>
  <c r="AK31" i="7"/>
  <c r="AJ30" i="7"/>
  <c r="AF27" i="7"/>
  <c r="T30" i="7"/>
  <c r="R27" i="7"/>
  <c r="AX31" i="7"/>
  <c r="Q30" i="7"/>
  <c r="AG30" i="7"/>
  <c r="AZ29" i="7"/>
  <c r="N27" i="7"/>
  <c r="AL31" i="7"/>
  <c r="AW27" i="7"/>
  <c r="G29" i="7"/>
  <c r="G27" i="7"/>
  <c r="BH31" i="7"/>
  <c r="G30" i="7"/>
  <c r="AE30" i="7"/>
  <c r="AN30" i="7"/>
  <c r="AR31" i="7"/>
  <c r="T29" i="7"/>
  <c r="AR27" i="7"/>
  <c r="AK27" i="7"/>
  <c r="AO29" i="7"/>
  <c r="AG29" i="7"/>
  <c r="AG32" i="7" s="1"/>
  <c r="AF30" i="7"/>
  <c r="BG30" i="7"/>
  <c r="Y31" i="7"/>
  <c r="X27" i="7"/>
  <c r="BG27" i="7"/>
  <c r="AZ31" i="7"/>
  <c r="I27" i="7"/>
  <c r="BF27" i="7"/>
  <c r="O29" i="7"/>
  <c r="N31" i="7"/>
  <c r="BG29" i="7"/>
  <c r="BG32" i="7" s="1"/>
  <c r="AD30" i="7"/>
  <c r="BE31" i="7"/>
  <c r="U29" i="7"/>
  <c r="R31" i="7"/>
  <c r="Z29" i="7"/>
  <c r="AN29" i="7"/>
  <c r="AA31" i="7"/>
  <c r="AS27" i="7"/>
  <c r="AB27" i="7"/>
  <c r="AO30" i="7"/>
  <c r="AF31" i="7"/>
  <c r="BH27" i="7"/>
  <c r="S27" i="7"/>
  <c r="AJ27" i="7"/>
  <c r="M31" i="7"/>
  <c r="Y27" i="7"/>
  <c r="AX27" i="7"/>
  <c r="AH31" i="7"/>
  <c r="W29" i="7"/>
  <c r="AN27" i="7"/>
  <c r="AD31" i="7"/>
  <c r="AG27" i="7"/>
  <c r="W27" i="7"/>
  <c r="AP30" i="7"/>
  <c r="P29" i="7"/>
  <c r="AT27" i="7"/>
  <c r="BH30" i="7"/>
  <c r="AC30" i="7"/>
  <c r="AD29" i="7"/>
  <c r="AD32" i="7" s="1"/>
  <c r="V31" i="7"/>
  <c r="AS30" i="7"/>
  <c r="AW30" i="7"/>
  <c r="Q31" i="7"/>
  <c r="BA30" i="7"/>
  <c r="X30" i="7"/>
  <c r="AH29" i="7"/>
  <c r="P30" i="7"/>
  <c r="BI27" i="7"/>
  <c r="V30" i="7"/>
  <c r="AJ29" i="7"/>
  <c r="AJ32" i="7" s="1"/>
  <c r="AC31" i="7"/>
  <c r="AK30" i="7"/>
  <c r="J31" i="7"/>
  <c r="BB30" i="7"/>
  <c r="BF31" i="7"/>
  <c r="AE29" i="7"/>
  <c r="AB30" i="7"/>
  <c r="Z30" i="7"/>
  <c r="M30" i="7"/>
  <c r="AM27" i="7"/>
  <c r="BC27" i="7"/>
  <c r="AV31" i="7"/>
  <c r="T31" i="7"/>
  <c r="AY27" i="7"/>
  <c r="AL30" i="7"/>
  <c r="AB29" i="7"/>
  <c r="BE30" i="7"/>
  <c r="V27" i="7"/>
  <c r="BC29" i="7"/>
  <c r="AF29" i="7"/>
  <c r="AF32" i="7" s="1"/>
  <c r="AP29" i="7"/>
  <c r="AP32" i="7" s="1"/>
  <c r="S31" i="7"/>
  <c r="K29" i="7"/>
  <c r="AZ27" i="7"/>
  <c r="AD27" i="7"/>
  <c r="AB31" i="7"/>
  <c r="AH30" i="7"/>
  <c r="X29" i="7"/>
  <c r="AR29" i="7"/>
  <c r="AR32" i="7" s="1"/>
  <c r="AT30" i="7"/>
  <c r="Y29" i="7"/>
  <c r="Y32" i="7" s="1"/>
  <c r="BB29" i="7"/>
  <c r="BC30" i="7"/>
  <c r="AU31" i="7"/>
  <c r="U30" i="7"/>
  <c r="AW31" i="7"/>
  <c r="F29" i="7"/>
  <c r="F32" i="7" s="1"/>
  <c r="R29" i="7"/>
  <c r="R32" i="7" s="1"/>
  <c r="AY29" i="7"/>
  <c r="AC27" i="7"/>
  <c r="L27" i="7"/>
  <c r="AX29" i="7"/>
  <c r="K30" i="7"/>
  <c r="H27" i="7"/>
  <c r="BC31" i="7"/>
  <c r="AT31" i="7"/>
  <c r="AO27" i="7"/>
  <c r="AC29" i="7"/>
  <c r="AH27" i="7"/>
  <c r="BI30" i="7"/>
  <c r="AQ31" i="7"/>
  <c r="G31" i="7"/>
  <c r="Z27" i="7"/>
  <c r="BF30" i="7"/>
  <c r="T27" i="7"/>
  <c r="AN31" i="7"/>
  <c r="O30" i="7"/>
  <c r="AE31" i="7"/>
  <c r="V29" i="7"/>
  <c r="V32" i="7" s="1"/>
  <c r="W31" i="7"/>
  <c r="AP27" i="7"/>
  <c r="AL29" i="7"/>
  <c r="AL32" i="7" s="1"/>
  <c r="AY30" i="7"/>
  <c r="Q27" i="7"/>
  <c r="M27" i="7"/>
  <c r="AQ30" i="7"/>
  <c r="AX30" i="7"/>
  <c r="AQ29" i="7"/>
  <c r="AQ32" i="7" s="1"/>
  <c r="AV30" i="7"/>
  <c r="BB31" i="7"/>
  <c r="AU29" i="7"/>
  <c r="AU32" i="7" s="1"/>
  <c r="AA27" i="7"/>
  <c r="AW29" i="7"/>
  <c r="AW32" i="7" s="1"/>
  <c r="I30" i="7"/>
  <c r="J27" i="7"/>
  <c r="BA31" i="7"/>
  <c r="AZ30" i="7"/>
  <c r="J29" i="7"/>
  <c r="J32" i="7" s="1"/>
  <c r="AA29" i="7"/>
  <c r="AA32" i="7" s="1"/>
  <c r="BF29" i="7"/>
  <c r="N30" i="7"/>
  <c r="P27" i="7"/>
  <c r="S32" i="7" l="1"/>
  <c r="AB32" i="7"/>
  <c r="AI32" i="7"/>
  <c r="AH32" i="7"/>
  <c r="E88" i="6"/>
  <c r="Z31" i="7"/>
  <c r="Z32" i="7" s="1"/>
  <c r="P32" i="7"/>
  <c r="Q32" i="7"/>
  <c r="AC32" i="7"/>
  <c r="BB32" i="7"/>
  <c r="X32" i="7"/>
  <c r="AO32" i="7"/>
  <c r="H32" i="7"/>
  <c r="BI32" i="7"/>
  <c r="AK32" i="7"/>
  <c r="AS32" i="7"/>
  <c r="AT32" i="7"/>
  <c r="E34" i="7"/>
  <c r="T32" i="7"/>
  <c r="AY32" i="7"/>
  <c r="K32" i="7"/>
  <c r="BC32" i="7"/>
  <c r="W32" i="7"/>
  <c r="U32" i="7"/>
  <c r="I32" i="7"/>
  <c r="N32" i="7"/>
  <c r="AV32" i="7"/>
  <c r="BF32" i="7"/>
  <c r="AX32" i="7"/>
  <c r="AE32" i="7"/>
  <c r="AN32" i="7"/>
  <c r="O32" i="7"/>
  <c r="G32" i="7"/>
  <c r="AZ32" i="7"/>
  <c r="BH32" i="7"/>
  <c r="M32" i="7"/>
  <c r="BA32" i="7"/>
  <c r="BE32" i="7"/>
  <c r="IV83" i="6"/>
  <c r="E86" i="6" s="1"/>
  <c r="G9" i="7" s="1"/>
  <c r="H9" i="7" s="1"/>
  <c r="E87" i="6"/>
  <c r="I13" i="6" l="1"/>
  <c r="G10" i="7"/>
  <c r="H10" i="7" s="1"/>
  <c r="G11" i="7"/>
  <c r="H11" i="7" s="1"/>
  <c r="I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Monica Lewinski</author>
  </authors>
  <commentList>
    <comment ref="A1" authorId="0" shapeId="0" xr:uid="{00000000-0006-0000-0100-000001000000}">
      <text>
        <r>
          <rPr>
            <b/>
            <sz val="9"/>
            <color indexed="81"/>
            <rFont val="Tahoma"/>
            <family val="2"/>
          </rPr>
          <t>Monica Lewinski:</t>
        </r>
        <r>
          <rPr>
            <sz val="9"/>
            <color indexed="81"/>
            <rFont val="Tahoma"/>
            <family val="2"/>
          </rPr>
          <t xml:space="preserve">
This sheet shows how to model a flip structure in an annual model.  The key ideas are related to analysis of a cash flow waterfall where an account must be established which tests when a resivor is filled along with a number of subtotal accounts.
The account that should be developed is a yield tracking account that includes the cost of money to determine whether the yiield has been achieved.
The order of the waterfall is to first work out the cash flow to the investors who earn a higher percentage of cash flow up to the yield.  Next, the cash flow that is earned after the yield is split between the partners.
First compute the dividends that would be earned without the filp.
Next, work through the tracking account to determine how many dividends can be issued until the yield is met.  This is accomplished through adding the yield to the opening balance and using the MIN function with the opening balance to determine when the yield is met.  The amount taken out of the account cannot be more than the balance that will provide the yield.
The cash flow that is available after the first tranche is defined by when the flip occurs.  The percentage of cash that is withdrawn relative to the total that could be paid as dividends can be used to define the flip date.  In the flip period where the whole amount of debt is not required, the percent is less than 100%, that percent defines how much of the cash flow can be distributed using the percentages after the flip period.</t>
        </r>
      </text>
    </comment>
  </commentList>
</comments>
</file>

<file path=xl/sharedStrings.xml><?xml version="1.0" encoding="utf-8"?>
<sst xmlns="http://schemas.openxmlformats.org/spreadsheetml/2006/main" count="267" uniqueCount="154">
  <si>
    <t>Partner 1</t>
  </si>
  <si>
    <t>Partner 2</t>
  </si>
  <si>
    <t>Opening Balance</t>
  </si>
  <si>
    <t>Total</t>
  </si>
  <si>
    <t>IRR</t>
  </si>
  <si>
    <t>IRR - Partner 1</t>
  </si>
  <si>
    <t>IRR - Partner 2</t>
  </si>
  <si>
    <t>Period Counter</t>
  </si>
  <si>
    <t>This file illustrates how to compute the timing and the cash flow split in a partnership structure</t>
  </si>
  <si>
    <t>Total Cash Flow</t>
  </si>
  <si>
    <t>Inputs</t>
  </si>
  <si>
    <t>Hurdle Rate</t>
  </si>
  <si>
    <t>The trick is to develop an account that keeps track of the value earned by investors including a yield</t>
  </si>
  <si>
    <t>Begin with the amount invested by a partner == as this is an outflow, express this as a negative value</t>
  </si>
  <si>
    <t>Investment</t>
  </si>
  <si>
    <t>Cash Flow Share</t>
  </si>
  <si>
    <t>Percent of</t>
  </si>
  <si>
    <t>Pre-Flip</t>
  </si>
  <si>
    <t>Post-Flip</t>
  </si>
  <si>
    <t>Yield for Determing Flip</t>
  </si>
  <si>
    <t>Growth Rate</t>
  </si>
  <si>
    <t>Initital Cash  Flow</t>
  </si>
  <si>
    <t>A cash flow waterfall should be developed where the first tranche is the partner who earns the yield</t>
  </si>
  <si>
    <t>Add the opportunity cost of funding as a negative value to the account and is computed as the opening balance multiplied by the yield</t>
  </si>
  <si>
    <t>This account is like an equity account with dividends remomved, but it includes the value of money</t>
  </si>
  <si>
    <t>When the account becomes zero, the dividends have offset the value of the investment including the opportunity  cost</t>
  </si>
  <si>
    <t>Uses of Funds - Investment</t>
  </si>
  <si>
    <t>Sources of Funds - Partner 1</t>
  </si>
  <si>
    <t>Sources of Funds - Partner 2</t>
  </si>
  <si>
    <t>Less: Value of Money Lost</t>
  </si>
  <si>
    <t>Add: Cash Flow Received</t>
  </si>
  <si>
    <t>Closing Balance Net Value of Investment</t>
  </si>
  <si>
    <t>IRR - Check</t>
  </si>
  <si>
    <t>Partner 1 - Pre Flip Percentage</t>
  </si>
  <si>
    <t>Balance After Cost of Money</t>
  </si>
  <si>
    <t>Yield Tracking Account</t>
  </si>
  <si>
    <t>Step 1: Compute Cash Flows to Senior Partner Assuming no Flip</t>
  </si>
  <si>
    <t>Step 2: Compute a Tracking Account the Tabulates Value Until Value Becomes Zero</t>
  </si>
  <si>
    <t>Partner 1 - Post Flip Percent</t>
  </si>
  <si>
    <t>Percent of Pre-Flip Cash Flows</t>
  </si>
  <si>
    <t>Partner 1 - Post Flip Amount</t>
  </si>
  <si>
    <t>Total Partner 1 Cash Flow</t>
  </si>
  <si>
    <t>Total Partner 2 Cash Flow</t>
  </si>
  <si>
    <t>Start Date</t>
  </si>
  <si>
    <t>Date of Flip</t>
  </si>
  <si>
    <t>Periods per Year</t>
  </si>
  <si>
    <t>Months per Period</t>
  </si>
  <si>
    <t>Period</t>
  </si>
  <si>
    <t>Month per Period</t>
  </si>
  <si>
    <t>Start Period</t>
  </si>
  <si>
    <t>End Period</t>
  </si>
  <si>
    <t>Annual Cash Flow</t>
  </si>
  <si>
    <t>Monthly Cash</t>
  </si>
  <si>
    <t>Monthly Growth</t>
  </si>
  <si>
    <t>Retirement Date</t>
  </si>
  <si>
    <t>Lifetime</t>
  </si>
  <si>
    <t>Operating</t>
  </si>
  <si>
    <t>Unadjusted</t>
  </si>
  <si>
    <t>Flip Period</t>
  </si>
  <si>
    <t>Partner 1 - Pre-Flip Percent</t>
  </si>
  <si>
    <t>Partner 1 - Pre-Flip Cash without Flip</t>
  </si>
  <si>
    <t>Yield tracking Account</t>
  </si>
  <si>
    <t>Add: Cost of Funds</t>
  </si>
  <si>
    <t>Sub-total</t>
  </si>
  <si>
    <t>Less: Dividends Received</t>
  </si>
  <si>
    <t>Closing Balance of Investment Value</t>
  </si>
  <si>
    <t>Interest Rate for Flip</t>
  </si>
  <si>
    <t>Days</t>
  </si>
  <si>
    <t>Annual Rate</t>
  </si>
  <si>
    <t>Percent of Pre-flip Period</t>
  </si>
  <si>
    <t>Match of Flip Column</t>
  </si>
  <si>
    <t>Percent of Pre-flip in Flip Period</t>
  </si>
  <si>
    <t>Start Date in Flip Period</t>
  </si>
  <si>
    <t>Flip Date</t>
  </si>
  <si>
    <t>End of Flip Period</t>
  </si>
  <si>
    <t>Pre-flip Cash Flow</t>
  </si>
  <si>
    <t>Pre-flip IRR Check</t>
  </si>
  <si>
    <t>Post-flip Cash Flow</t>
  </si>
  <si>
    <t>Post-flip Period</t>
  </si>
  <si>
    <t>Post-flip Percentage</t>
  </si>
  <si>
    <t>Partner 1 IRR</t>
  </si>
  <si>
    <t>Partner 2 IRR</t>
  </si>
  <si>
    <t>Overall IRR</t>
  </si>
  <si>
    <t>Periodic</t>
  </si>
  <si>
    <t>Annual</t>
  </si>
  <si>
    <t>Total IRR</t>
  </si>
  <si>
    <t>The value tracking involves</t>
  </si>
  <si>
    <t>Compute the remaining amount</t>
  </si>
  <si>
    <t xml:space="preserve">Subtract the dividends received by the investor </t>
  </si>
  <si>
    <t>The key is that dividends are not taken out of if the account is less than zero</t>
  </si>
  <si>
    <t>To limit the amount of funds taken out, the MIN function can be used</t>
  </si>
  <si>
    <t>Operating Cash</t>
  </si>
  <si>
    <t>Year</t>
  </si>
  <si>
    <t>Partner 1 - Pre-flip</t>
  </si>
  <si>
    <t>Partner 1 - Post Flip</t>
  </si>
  <si>
    <t>Partner 2 Cash Flow</t>
  </si>
  <si>
    <t>Cash Flow for Full Period</t>
  </si>
  <si>
    <t>Cash Flow for actual period</t>
  </si>
  <si>
    <t>Days 360</t>
  </si>
  <si>
    <t>Total Cash Flow Post Flip</t>
  </si>
  <si>
    <t>Life</t>
  </si>
  <si>
    <t>Operating Switch</t>
  </si>
  <si>
    <t>After the flip period, the remaining cash flow is split in different ratios</t>
  </si>
  <si>
    <t>To compute this one must know when the remaining cash flows begin and compute the percent of cash flows before the flip in the flip period</t>
  </si>
  <si>
    <t>Assumptions</t>
  </si>
  <si>
    <t>Working</t>
  </si>
  <si>
    <t>Cash Flow to Senior Partner with First Call on Cash Flow</t>
  </si>
  <si>
    <t>Cash Flow to Senior Partner after First Tranche</t>
  </si>
  <si>
    <t>Determination of Flip Date</t>
  </si>
  <si>
    <t>Dates and Structure</t>
  </si>
  <si>
    <t>Operating Assumptions</t>
  </si>
  <si>
    <t>Dates</t>
  </si>
  <si>
    <t>Adjusted</t>
  </si>
  <si>
    <t>Annual Analysis</t>
  </si>
  <si>
    <t>Periodic Analysis</t>
  </si>
  <si>
    <t>First, must compute dates using EDATE or EOMONTH</t>
  </si>
  <si>
    <t>If using the XIRR to test, use the actual days in the month rather than DAYS360</t>
  </si>
  <si>
    <t>Periodic 2</t>
  </si>
  <si>
    <t>Results from Alternative Analyses</t>
  </si>
  <si>
    <t>Periodic 1</t>
  </si>
  <si>
    <t>Compute effective periodic rate for the yield tracking using the actual number of days</t>
  </si>
  <si>
    <t>The yield traking account is used for the cash flow waterfall, as other accounts are used to evaluate whether the reservior is full or empty</t>
  </si>
  <si>
    <t>Check the IRR using the IRR formula</t>
  </si>
  <si>
    <t>Compute the yield tracking account on a periodic basis using the periodic rate and derive the dividends using the MIN account</t>
  </si>
  <si>
    <t>Compute the cash flow after the initial yield, by calculating the percentage of the operating cash flow that is allocated to first tranche and second next tranche</t>
  </si>
  <si>
    <t>The cash flow after the first tranche is used to compute the amount of cash flow to the senior after the flip</t>
  </si>
  <si>
    <t>For the calculations to be clear, the inputs must be defined in a clear manner</t>
  </si>
  <si>
    <t>The yield tracking account can also be used for splitting equity kickers in LBO analysis</t>
  </si>
  <si>
    <t>Cash Flow are distributed to two or more partners, one of which is senior</t>
  </si>
  <si>
    <t>The senior partner receives cash flows at different percentages depending if an IRR is reached</t>
  </si>
  <si>
    <t>General Discussion</t>
  </si>
  <si>
    <t>The cash flow distributions are different before and after the flip</t>
  </si>
  <si>
    <t>The total cash flow distributions should add up to 1.0</t>
  </si>
  <si>
    <t>Cash flow waterfall after the initial flip</t>
  </si>
  <si>
    <t>XIRR</t>
  </si>
  <si>
    <t>Days360</t>
  </si>
  <si>
    <t>Discount Factor</t>
  </si>
  <si>
    <t>Daily Disc Rate XIRR</t>
  </si>
  <si>
    <t>Daily  Disc Rate 360</t>
  </si>
  <si>
    <t>Sumproduct - 360 Days</t>
  </si>
  <si>
    <t>Sumproduct - 365 Days</t>
  </si>
  <si>
    <t>Senior - Pre-flip</t>
  </si>
  <si>
    <t>Senior - Post Flip</t>
  </si>
  <si>
    <t>Compute the percentage of the cash flow that is for the pre-flip and the post flip period by comparing the dividneds without the cap to the dividends with the cap</t>
  </si>
  <si>
    <t>The first sheet works through the problem with an annual model.  The second sheet works through a basic periodic model and the third works through more advanced</t>
  </si>
  <si>
    <t>Once the cash flow available for the  second tranche is computed, evaluate the cash flow to senior after the yield constraint</t>
  </si>
  <si>
    <t>Periodic Analysis with Specific Dates</t>
  </si>
  <si>
    <t>In the previous two analysis, in the period of the flip, it is assumed that the cash flow is distributed in proportions in the peiod of the flip</t>
  </si>
  <si>
    <t>In fact, cash flow is distributed to the senior at the pre-flip percentage before the the cash flow is distributed later</t>
  </si>
  <si>
    <t>To be more accurate, the date before the flip can be determined and then the pre-flip cash flow can be aligned with the date</t>
  </si>
  <si>
    <t>Cash Flow without Constraint</t>
  </si>
  <si>
    <t>Subtotal 1: Partner 1 Cash Flow without Cap</t>
  </si>
  <si>
    <t>Partner 1 - Pre Flip Cash Flow</t>
  </si>
  <si>
    <t>Subtotal 2: Cash Flow After Partner 1 First Tranche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</si>
</sst>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
    <numFmt numFmtId="166" formatCode="0.0%"/>
    <numFmt numFmtId="167" formatCode="0.0000%"/>
    <numFmt numFmtId="168" formatCode="0.00000%"/>
    <numFmt numFmtId="169" formatCode="0.0000000"/>
  </numFmts>
  <fonts count="11"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sz val="11"/>
      <color rgb="FF0000FF"/>
      <name val="Calibri"/>
      <family val="2"/>
      <scheme val="minor"/>
    </font>
    <font>
      <sz val="11"/>
      <name val="Calibri"/>
      <family val="2"/>
      <scheme val="minor"/>
    </font>
    <font>
      <sz val="8"/>
      <color rgb="FF000000"/>
      <name val="Tahoma"/>
      <family val="2"/>
    </font>
    <font>
      <sz val="10"/>
      <color rgb="FF000000"/>
      <name val="Calibri"/>
      <family val="2"/>
    </font>
    <font>
      <b/>
      <sz val="11"/>
      <color theme="0"/>
      <name val="Calibri"/>
      <family val="2"/>
      <scheme val="minor"/>
    </font>
    <font>
      <b/>
      <sz val="1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990033"/>
        <bgColor indexed="64"/>
      </patternFill>
    </fill>
  </fills>
  <borders count="2">
    <border>
      <left/>
      <right/>
      <top/>
      <bottom/>
      <diagonal/>
    </border>
    <border>
      <left/>
      <right/>
      <top style="thin">
        <color indexed="64"/>
      </top>
      <bottom style="medium">
        <color indexed="64"/>
      </bottom>
      <diagonal/>
    </border>
  </borders>
  <cellStyleXfs count="3">
    <xf numFmtId="0" fontId="0" fillId="0" borderId="0"/>
    <xf numFmtId="164" fontId="3" fillId="0" borderId="0" applyFont="0" applyFill="0" applyBorder="0" applyAlignment="0" applyProtection="0"/>
    <xf numFmtId="9" fontId="3" fillId="0" borderId="0" applyFont="0" applyFill="0" applyBorder="0" applyAlignment="0" applyProtection="0"/>
  </cellStyleXfs>
  <cellXfs count="48">
    <xf numFmtId="0" fontId="0" fillId="0" borderId="0" xfId="0"/>
    <xf numFmtId="9" fontId="0" fillId="0" borderId="0" xfId="0" applyNumberFormat="1"/>
    <xf numFmtId="10" fontId="0" fillId="0" borderId="0" xfId="0" applyNumberFormat="1"/>
    <xf numFmtId="10" fontId="3" fillId="0" borderId="0" xfId="2" applyNumberFormat="1" applyFont="1"/>
    <xf numFmtId="4" fontId="0" fillId="0" borderId="0" xfId="0" applyNumberFormat="1"/>
    <xf numFmtId="166" fontId="0" fillId="0" borderId="0" xfId="0" applyNumberFormat="1"/>
    <xf numFmtId="0" fontId="0" fillId="0" borderId="0" xfId="0" applyAlignment="1">
      <alignment horizontal="center"/>
    </xf>
    <xf numFmtId="9" fontId="5" fillId="0" borderId="0" xfId="0" applyNumberFormat="1" applyFont="1"/>
    <xf numFmtId="166" fontId="5" fillId="0" borderId="0" xfId="0" applyNumberFormat="1" applyFont="1"/>
    <xf numFmtId="3" fontId="0" fillId="0" borderId="0" xfId="0" applyNumberFormat="1"/>
    <xf numFmtId="3" fontId="5" fillId="0" borderId="0" xfId="0" applyNumberFormat="1" applyFont="1"/>
    <xf numFmtId="15" fontId="0" fillId="0" borderId="0" xfId="0" applyNumberFormat="1"/>
    <xf numFmtId="0" fontId="0" fillId="0" borderId="0" xfId="0" applyNumberFormat="1"/>
    <xf numFmtId="0" fontId="4" fillId="0" borderId="0" xfId="0" applyFont="1"/>
    <xf numFmtId="167" fontId="0" fillId="0" borderId="0" xfId="0" applyNumberFormat="1"/>
    <xf numFmtId="168" fontId="3" fillId="0" borderId="0" xfId="2" applyNumberFormat="1" applyFont="1"/>
    <xf numFmtId="169" fontId="0" fillId="0" borderId="0" xfId="0" applyNumberFormat="1"/>
    <xf numFmtId="167" fontId="3" fillId="0" borderId="0" xfId="2" applyNumberFormat="1" applyFont="1"/>
    <xf numFmtId="165" fontId="0" fillId="0" borderId="0" xfId="0" applyNumberFormat="1"/>
    <xf numFmtId="9" fontId="5" fillId="0" borderId="0" xfId="0" applyNumberFormat="1" applyFont="1" applyBorder="1"/>
    <xf numFmtId="0" fontId="0" fillId="0" borderId="0" xfId="0" applyBorder="1" applyAlignment="1">
      <alignment horizontal="center"/>
    </xf>
    <xf numFmtId="0" fontId="6" fillId="0" borderId="0" xfId="0" applyFont="1" applyFill="1"/>
    <xf numFmtId="0" fontId="6" fillId="0" borderId="0" xfId="0" applyFont="1" applyFill="1" applyAlignment="1">
      <alignment horizontal="center"/>
    </xf>
    <xf numFmtId="0" fontId="6" fillId="0" borderId="0" xfId="0" applyFont="1" applyFill="1" applyBorder="1" applyAlignment="1">
      <alignment horizontal="center"/>
    </xf>
    <xf numFmtId="9" fontId="6" fillId="0" borderId="0" xfId="0" applyNumberFormat="1" applyFont="1" applyFill="1" applyBorder="1"/>
    <xf numFmtId="9" fontId="6" fillId="0" borderId="0" xfId="0" applyNumberFormat="1" applyFont="1" applyFill="1"/>
    <xf numFmtId="10" fontId="6" fillId="0" borderId="0" xfId="0" applyNumberFormat="1" applyFont="1" applyFill="1"/>
    <xf numFmtId="0" fontId="6" fillId="0" borderId="0" xfId="0" applyNumberFormat="1" applyFont="1" applyFill="1"/>
    <xf numFmtId="166" fontId="6" fillId="0" borderId="0" xfId="0" applyNumberFormat="1" applyFont="1" applyFill="1"/>
    <xf numFmtId="3" fontId="6" fillId="0" borderId="0" xfId="0" applyNumberFormat="1" applyFont="1" applyFill="1"/>
    <xf numFmtId="4" fontId="6" fillId="0" borderId="0" xfId="0" applyNumberFormat="1" applyFont="1" applyFill="1"/>
    <xf numFmtId="4" fontId="6" fillId="0" borderId="0" xfId="0" applyNumberFormat="1" applyFont="1" applyFill="1" applyBorder="1"/>
    <xf numFmtId="0" fontId="6" fillId="0" borderId="1" xfId="0" applyFont="1" applyFill="1" applyBorder="1"/>
    <xf numFmtId="164" fontId="6" fillId="0" borderId="1" xfId="1" applyNumberFormat="1" applyFont="1" applyFill="1" applyBorder="1"/>
    <xf numFmtId="4" fontId="6" fillId="0" borderId="1" xfId="0" applyNumberFormat="1" applyFont="1" applyFill="1" applyBorder="1"/>
    <xf numFmtId="10" fontId="6" fillId="0" borderId="0" xfId="2" applyNumberFormat="1" applyFont="1" applyFill="1"/>
    <xf numFmtId="0" fontId="5" fillId="2" borderId="0" xfId="0" applyNumberFormat="1" applyFont="1" applyFill="1" applyBorder="1"/>
    <xf numFmtId="0" fontId="5" fillId="2" borderId="0" xfId="0" applyFont="1" applyFill="1" applyBorder="1"/>
    <xf numFmtId="166" fontId="5" fillId="2" borderId="0" xfId="0" applyNumberFormat="1" applyFont="1" applyFill="1" applyBorder="1"/>
    <xf numFmtId="3" fontId="5" fillId="2" borderId="0" xfId="0" applyNumberFormat="1" applyFont="1" applyFill="1" applyBorder="1"/>
    <xf numFmtId="9" fontId="5" fillId="2" borderId="0" xfId="0" applyNumberFormat="1" applyFont="1" applyFill="1" applyBorder="1"/>
    <xf numFmtId="4" fontId="5" fillId="2" borderId="0" xfId="0" applyNumberFormat="1" applyFont="1" applyFill="1" applyBorder="1"/>
    <xf numFmtId="0" fontId="9" fillId="3" borderId="0" xfId="0" applyFont="1" applyFill="1"/>
    <xf numFmtId="0" fontId="9" fillId="3" borderId="0" xfId="0" applyFont="1" applyFill="1" applyAlignment="1">
      <alignment horizontal="center"/>
    </xf>
    <xf numFmtId="4" fontId="9" fillId="3" borderId="0" xfId="0" applyNumberFormat="1" applyFont="1" applyFill="1"/>
    <xf numFmtId="0" fontId="10" fillId="0" borderId="0" xfId="0" applyFont="1" applyFill="1"/>
    <xf numFmtId="15" fontId="6" fillId="0" borderId="0" xfId="0" applyNumberFormat="1" applyFont="1" applyFill="1"/>
    <xf numFmtId="15" fontId="5" fillId="2" borderId="0" xfId="0" applyNumberFormat="1" applyFont="1" applyFill="1" applyBorder="1"/>
  </cellXfs>
  <cellStyles count="3">
    <cellStyle name="Comma" xfId="1" builtinId="3"/>
    <cellStyle name="Normal" xfId="0" builtinId="0"/>
    <cellStyle name="Percent" xfId="2" builtinId="5"/>
  </cellStyles>
  <dxfs count="4">
    <dxf>
      <font>
        <color rgb="FFFF0000"/>
      </font>
      <fill>
        <patternFill>
          <fgColor indexed="64"/>
        </patternFill>
      </fill>
    </dxf>
    <dxf>
      <font>
        <color rgb="FF3333FF"/>
      </font>
      <fill>
        <patternFill>
          <fgColor indexed="64"/>
        </patternFill>
      </fill>
    </dxf>
    <dxf>
      <font>
        <color rgb="FFFF0000"/>
      </font>
      <fill>
        <patternFill>
          <fgColor indexed="64"/>
        </patternFill>
      </fill>
    </dxf>
    <dxf>
      <font>
        <color rgb="FF3333FF"/>
      </font>
      <fill>
        <patternFill>
          <fgColor indexed="6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CheckBox" fmlaLink="comment" lockText="1" noThreeD="1"/>
</file>

<file path=xl/ctrlProps/ctrlProp10.xml><?xml version="1.0" encoding="utf-8"?>
<formControlPr xmlns="http://schemas.microsoft.com/office/spreadsheetml/2009/9/main" objectType="Spin" dx="16" fmlaLink="'Annual Analysis'!$K$5" max="100" page="10" val="85"/>
</file>

<file path=xl/ctrlProps/ctrlProp11.xml><?xml version="1.0" encoding="utf-8"?>
<formControlPr xmlns="http://schemas.microsoft.com/office/spreadsheetml/2009/9/main" objectType="Spin" dx="16" fmlaLink="'Annual Analysis'!$L$5" max="100" page="10" val="1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Spin" dx="16" fmlaLink="'Annual Analysis'!$J$5" max="100" page="10" val="80"/>
</file>

<file path=xl/ctrlProps/ctrlProp3.xml><?xml version="1.0" encoding="utf-8"?>
<formControlPr xmlns="http://schemas.microsoft.com/office/spreadsheetml/2009/9/main" objectType="Spin" dx="16" fmlaLink="'Annual Analysis'!$K$5" max="100" page="10" val="85"/>
</file>

<file path=xl/ctrlProps/ctrlProp4.xml><?xml version="1.0" encoding="utf-8"?>
<formControlPr xmlns="http://schemas.microsoft.com/office/spreadsheetml/2009/9/main" objectType="Spin" dx="16" fmlaLink="'Annual Analysis'!$L$5" max="100" page="10" val="11"/>
</file>

<file path=xl/ctrlProps/ctrlProp5.xml><?xml version="1.0" encoding="utf-8"?>
<formControlPr xmlns="http://schemas.microsoft.com/office/spreadsheetml/2009/9/main" objectType="CheckBox" fmlaLink="comment" lockText="1" noThreeD="1"/>
</file>

<file path=xl/ctrlProps/ctrlProp6.xml><?xml version="1.0" encoding="utf-8"?>
<formControlPr xmlns="http://schemas.microsoft.com/office/spreadsheetml/2009/9/main" objectType="Spin" dx="16" fmlaLink="'Annual Analysis'!$J$5" max="100" page="10" val="80"/>
</file>

<file path=xl/ctrlProps/ctrlProp7.xml><?xml version="1.0" encoding="utf-8"?>
<formControlPr xmlns="http://schemas.microsoft.com/office/spreadsheetml/2009/9/main" objectType="Spin" dx="16" fmlaLink="'Annual Analysis'!$K$5" max="100" page="10" val="85"/>
</file>

<file path=xl/ctrlProps/ctrlProp8.xml><?xml version="1.0" encoding="utf-8"?>
<formControlPr xmlns="http://schemas.microsoft.com/office/spreadsheetml/2009/9/main" objectType="Spin" dx="16" fmlaLink="'Annual Analysis'!$L$5" max="100" page="10" val="11"/>
</file>

<file path=xl/ctrlProps/ctrlProp9.xml><?xml version="1.0" encoding="utf-8"?>
<formControlPr xmlns="http://schemas.microsoft.com/office/spreadsheetml/2009/9/main" objectType="Spin" dx="16" fmlaLink="'Annual Analysis'!$J$5" max="100" page="10" val="80"/>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546100</xdr:colOff>
          <xdr:row>1</xdr:row>
          <xdr:rowOff>25400</xdr:rowOff>
        </xdr:from>
        <xdr:to>
          <xdr:col>16</xdr:col>
          <xdr:colOff>590550</xdr:colOff>
          <xdr:row>2</xdr:row>
          <xdr:rowOff>107950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H" sz="800" b="0" i="0" u="none" strike="noStrike" baseline="0">
                  <a:solidFill>
                    <a:srgbClr val="000000"/>
                  </a:solidFill>
                  <a:latin typeface="Tahoma"/>
                  <a:ea typeface="Tahoma"/>
                  <a:cs typeface="Tahoma"/>
                </a:rPr>
                <a:t>Show Comments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69850</xdr:colOff>
          <xdr:row>4</xdr:row>
          <xdr:rowOff>6350</xdr:rowOff>
        </xdr:from>
        <xdr:to>
          <xdr:col>3</xdr:col>
          <xdr:colOff>330200</xdr:colOff>
          <xdr:row>4</xdr:row>
          <xdr:rowOff>152400</xdr:rowOff>
        </xdr:to>
        <xdr:sp macro="" textlink="">
          <xdr:nvSpPr>
            <xdr:cNvPr id="4098" name="Spinner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107950</xdr:colOff>
          <xdr:row>4</xdr:row>
          <xdr:rowOff>19050</xdr:rowOff>
        </xdr:from>
        <xdr:to>
          <xdr:col>4</xdr:col>
          <xdr:colOff>374650</xdr:colOff>
          <xdr:row>4</xdr:row>
          <xdr:rowOff>146050</xdr:rowOff>
        </xdr:to>
        <xdr:sp macro="" textlink="">
          <xdr:nvSpPr>
            <xdr:cNvPr id="4099" name="Spinner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107950</xdr:colOff>
          <xdr:row>4</xdr:row>
          <xdr:rowOff>19050</xdr:rowOff>
        </xdr:from>
        <xdr:to>
          <xdr:col>5</xdr:col>
          <xdr:colOff>374650</xdr:colOff>
          <xdr:row>4</xdr:row>
          <xdr:rowOff>146050</xdr:rowOff>
        </xdr:to>
        <xdr:sp macro="" textlink="">
          <xdr:nvSpPr>
            <xdr:cNvPr id="4100" name="Spinner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666750</xdr:colOff>
          <xdr:row>1</xdr:row>
          <xdr:rowOff>19050</xdr:rowOff>
        </xdr:from>
        <xdr:to>
          <xdr:col>10</xdr:col>
          <xdr:colOff>317500</xdr:colOff>
          <xdr:row>2</xdr:row>
          <xdr:rowOff>101600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H" sz="800" b="0" i="0" u="none" strike="noStrike" baseline="0">
                  <a:solidFill>
                    <a:srgbClr val="000000"/>
                  </a:solidFill>
                  <a:latin typeface="Tahoma"/>
                  <a:ea typeface="Tahoma"/>
                  <a:cs typeface="Tahoma"/>
                </a:rPr>
                <a:t>Show Comments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12</xdr:row>
          <xdr:rowOff>6350</xdr:rowOff>
        </xdr:from>
        <xdr:to>
          <xdr:col>4</xdr:col>
          <xdr:colOff>260350</xdr:colOff>
          <xdr:row>12</xdr:row>
          <xdr:rowOff>152400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12</xdr:row>
          <xdr:rowOff>19050</xdr:rowOff>
        </xdr:from>
        <xdr:to>
          <xdr:col>5</xdr:col>
          <xdr:colOff>330200</xdr:colOff>
          <xdr:row>12</xdr:row>
          <xdr:rowOff>146050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31750</xdr:colOff>
          <xdr:row>12</xdr:row>
          <xdr:rowOff>6350</xdr:rowOff>
        </xdr:from>
        <xdr:to>
          <xdr:col>6</xdr:col>
          <xdr:colOff>304800</xdr:colOff>
          <xdr:row>12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82550</xdr:colOff>
          <xdr:row>3</xdr:row>
          <xdr:rowOff>19050</xdr:rowOff>
        </xdr:from>
        <xdr:to>
          <xdr:col>4</xdr:col>
          <xdr:colOff>342900</xdr:colOff>
          <xdr:row>3</xdr:row>
          <xdr:rowOff>165100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31750</xdr:colOff>
          <xdr:row>3</xdr:row>
          <xdr:rowOff>19050</xdr:rowOff>
        </xdr:from>
        <xdr:to>
          <xdr:col>5</xdr:col>
          <xdr:colOff>304800</xdr:colOff>
          <xdr:row>3</xdr:row>
          <xdr:rowOff>146050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3</xdr:row>
          <xdr:rowOff>25400</xdr:rowOff>
        </xdr:from>
        <xdr:to>
          <xdr:col>6</xdr:col>
          <xdr:colOff>292100</xdr:colOff>
          <xdr:row>3</xdr:row>
          <xdr:rowOff>152400</xdr:rowOff>
        </xdr:to>
        <xdr:sp macro="" textlink="">
          <xdr:nvSpPr>
            <xdr:cNvPr id="3075" name="Spinner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139700</xdr:colOff>
          <xdr:row>14</xdr:row>
          <xdr:rowOff>19050</xdr:rowOff>
        </xdr:from>
        <xdr:to>
          <xdr:col>4</xdr:col>
          <xdr:colOff>501650</xdr:colOff>
          <xdr:row>14</xdr:row>
          <xdr:rowOff>165100</xdr:rowOff>
        </xdr:to>
        <xdr:sp macro="" textlink="">
          <xdr:nvSpPr>
            <xdr:cNvPr id="7172" name="CommandButton1"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190500</xdr:colOff>
          <xdr:row>19</xdr:row>
          <xdr:rowOff>0</xdr:rowOff>
        </xdr:from>
        <xdr:to>
          <xdr:col>4</xdr:col>
          <xdr:colOff>577850</xdr:colOff>
          <xdr:row>19</xdr:row>
          <xdr:rowOff>146050</xdr:rowOff>
        </xdr:to>
        <xdr:sp macro="" textlink="">
          <xdr:nvSpPr>
            <xdr:cNvPr id="7173" name="Button 5" hidden="1">
              <a:extLst>
                <a:ext uri="{63B3BB69-23CF-44E3-9099-C40C66FF867C}">
                  <a14:compatExt spid="_x0000_s7173"/>
                </a:ext>
                <a:ext uri="{FF2B5EF4-FFF2-40B4-BE49-F238E27FC236}">
                  <a16:creationId xmlns:a16="http://schemas.microsoft.com/office/drawing/2014/main" id="{00000000-0008-0000-0500-0000051C0000}"/>
                </a:ext>
              </a:extLst>
            </xdr:cNvPr>
            <xdr:cNvSpPr/>
          </xdr:nvSpPr>
          <xdr:spPr bwMode="auto">
            <a:xfrm>
              <a:off x="0" y="0"/>
              <a:ext cx="0" cy="0"/>
            </a:xfrm>
            <a:prstGeom prst="rect">
              <a:avLst/>
            </a:prstGeom>
            <a:noFill/>
            <a:ln w="9525">
              <a:miter lim="800000"/>
              <a:headEnd/>
              <a:tailEnd/>
            </a:ln>
          </xdr:spPr>
          <xdr:txBody>
            <a:bodyPr vertOverflow="clip" wrap="square" lIns="18288" tIns="0" rIns="0" bIns="0" anchor="ctr" upright="1"/>
            <a:lstStyle/>
            <a:p>
              <a:pPr algn="ctr" rtl="0">
                <a:defRPr sz="1000"/>
              </a:pPr>
              <a:endParaRPr lang="en-CH"/>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2.xml"/><Relationship Id="rId7"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3.vml"/><Relationship Id="rId1" Type="http://schemas.openxmlformats.org/officeDocument/2006/relationships/drawing" Target="../drawings/drawing3.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9.xml"/><Relationship Id="rId2" Type="http://schemas.openxmlformats.org/officeDocument/2006/relationships/vmlDrawing" Target="../drawings/vmlDrawing4.vml"/><Relationship Id="rId1" Type="http://schemas.openxmlformats.org/officeDocument/2006/relationships/drawing" Target="../drawings/drawing4.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5.vml"/><Relationship Id="rId1" Type="http://schemas.openxmlformats.org/officeDocument/2006/relationships/drawing" Target="../drawings/drawing5.xml"/><Relationship Id="rId5" Type="http://schemas.openxmlformats.org/officeDocument/2006/relationships/ctrlProp" Target="../ctrlProps/ctrlProp12.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2:V55"/>
  <sheetViews>
    <sheetView zoomScaleNormal="100" workbookViewId="0">
      <selection activeCell="W6" sqref="W6"/>
    </sheetView>
  </sheetViews>
  <sheetFormatPr defaultRowHeight="14.5" x14ac:dyDescent="0.35"/>
  <cols>
    <col min="1" max="3" width="2.7265625" customWidth="1"/>
    <col min="4" max="4" width="4.26953125" customWidth="1"/>
  </cols>
  <sheetData>
    <row r="2" spans="3:22" x14ac:dyDescent="0.35">
      <c r="C2" t="s">
        <v>130</v>
      </c>
      <c r="V2" t="b">
        <v>0</v>
      </c>
    </row>
    <row r="3" spans="3:22" x14ac:dyDescent="0.35">
      <c r="D3" t="s">
        <v>8</v>
      </c>
    </row>
    <row r="4" spans="3:22" x14ac:dyDescent="0.35">
      <c r="D4" t="s">
        <v>127</v>
      </c>
    </row>
    <row r="5" spans="3:22" x14ac:dyDescent="0.35">
      <c r="D5" t="s">
        <v>128</v>
      </c>
    </row>
    <row r="6" spans="3:22" x14ac:dyDescent="0.35">
      <c r="D6" t="s">
        <v>129</v>
      </c>
    </row>
    <row r="7" spans="3:22" x14ac:dyDescent="0.35">
      <c r="D7" t="s">
        <v>144</v>
      </c>
    </row>
    <row r="10" spans="3:22" x14ac:dyDescent="0.35">
      <c r="C10" t="s">
        <v>10</v>
      </c>
    </row>
    <row r="11" spans="3:22" x14ac:dyDescent="0.35">
      <c r="D11" t="s">
        <v>126</v>
      </c>
    </row>
    <row r="12" spans="3:22" x14ac:dyDescent="0.35">
      <c r="D12" t="s">
        <v>131</v>
      </c>
    </row>
    <row r="13" spans="3:22" x14ac:dyDescent="0.35">
      <c r="D13" t="s">
        <v>132</v>
      </c>
    </row>
    <row r="15" spans="3:22" x14ac:dyDescent="0.35">
      <c r="C15" t="s">
        <v>113</v>
      </c>
    </row>
    <row r="16" spans="3:22" x14ac:dyDescent="0.35">
      <c r="D16" t="s">
        <v>12</v>
      </c>
    </row>
    <row r="17" spans="3:4" x14ac:dyDescent="0.35">
      <c r="D17" t="s">
        <v>24</v>
      </c>
    </row>
    <row r="18" spans="3:4" x14ac:dyDescent="0.35">
      <c r="D18" t="s">
        <v>25</v>
      </c>
    </row>
    <row r="19" spans="3:4" x14ac:dyDescent="0.35">
      <c r="D19" t="s">
        <v>121</v>
      </c>
    </row>
    <row r="21" spans="3:4" x14ac:dyDescent="0.35">
      <c r="D21" t="s">
        <v>22</v>
      </c>
    </row>
    <row r="24" spans="3:4" x14ac:dyDescent="0.35">
      <c r="C24" t="s">
        <v>86</v>
      </c>
    </row>
    <row r="25" spans="3:4" x14ac:dyDescent="0.35">
      <c r="D25" t="s">
        <v>13</v>
      </c>
    </row>
    <row r="26" spans="3:4" x14ac:dyDescent="0.35">
      <c r="D26" t="s">
        <v>23</v>
      </c>
    </row>
    <row r="27" spans="3:4" x14ac:dyDescent="0.35">
      <c r="D27" t="s">
        <v>88</v>
      </c>
    </row>
    <row r="28" spans="3:4" x14ac:dyDescent="0.35">
      <c r="D28" t="s">
        <v>87</v>
      </c>
    </row>
    <row r="30" spans="3:4" x14ac:dyDescent="0.35">
      <c r="D30" t="s">
        <v>89</v>
      </c>
    </row>
    <row r="31" spans="3:4" x14ac:dyDescent="0.35">
      <c r="D31" t="s">
        <v>90</v>
      </c>
    </row>
    <row r="33" spans="3:4" x14ac:dyDescent="0.35">
      <c r="C33" t="s">
        <v>133</v>
      </c>
    </row>
    <row r="34" spans="3:4" x14ac:dyDescent="0.35">
      <c r="D34" t="s">
        <v>102</v>
      </c>
    </row>
    <row r="35" spans="3:4" x14ac:dyDescent="0.35">
      <c r="D35" t="s">
        <v>124</v>
      </c>
    </row>
    <row r="36" spans="3:4" x14ac:dyDescent="0.35">
      <c r="D36" t="s">
        <v>125</v>
      </c>
    </row>
    <row r="37" spans="3:4" x14ac:dyDescent="0.35">
      <c r="D37" t="s">
        <v>103</v>
      </c>
    </row>
    <row r="40" spans="3:4" x14ac:dyDescent="0.35">
      <c r="C40" t="s">
        <v>114</v>
      </c>
    </row>
    <row r="41" spans="3:4" x14ac:dyDescent="0.35">
      <c r="D41" t="s">
        <v>115</v>
      </c>
    </row>
    <row r="43" spans="3:4" x14ac:dyDescent="0.35">
      <c r="D43" t="s">
        <v>116</v>
      </c>
    </row>
    <row r="44" spans="3:4" x14ac:dyDescent="0.35">
      <c r="D44" t="s">
        <v>120</v>
      </c>
    </row>
    <row r="45" spans="3:4" x14ac:dyDescent="0.35">
      <c r="D45" t="s">
        <v>123</v>
      </c>
    </row>
    <row r="46" spans="3:4" x14ac:dyDescent="0.35">
      <c r="D46" t="s">
        <v>122</v>
      </c>
    </row>
    <row r="48" spans="3:4" x14ac:dyDescent="0.35">
      <c r="D48" t="s">
        <v>143</v>
      </c>
    </row>
    <row r="49" spans="3:4" x14ac:dyDescent="0.35">
      <c r="D49" t="s">
        <v>145</v>
      </c>
    </row>
    <row r="52" spans="3:4" x14ac:dyDescent="0.35">
      <c r="C52" t="s">
        <v>146</v>
      </c>
    </row>
    <row r="53" spans="3:4" x14ac:dyDescent="0.35">
      <c r="D53" t="s">
        <v>147</v>
      </c>
    </row>
    <row r="54" spans="3:4" x14ac:dyDescent="0.35">
      <c r="D54" t="s">
        <v>148</v>
      </c>
    </row>
    <row r="55" spans="3:4" x14ac:dyDescent="0.35">
      <c r="D55" t="s">
        <v>149</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macro="[0]!comments">
                <anchor moveWithCells="1">
                  <from>
                    <xdr:col>14</xdr:col>
                    <xdr:colOff>546100</xdr:colOff>
                    <xdr:row>1</xdr:row>
                    <xdr:rowOff>25400</xdr:rowOff>
                  </from>
                  <to>
                    <xdr:col>16</xdr:col>
                    <xdr:colOff>590550</xdr:colOff>
                    <xdr:row>2</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U57"/>
  <sheetViews>
    <sheetView showGridLines="0" topLeftCell="A34" zoomScale="70" zoomScaleNormal="70" workbookViewId="0">
      <selection activeCell="G55" sqref="G55"/>
    </sheetView>
  </sheetViews>
  <sheetFormatPr defaultColWidth="0" defaultRowHeight="14.5" outlineLevelCol="1" x14ac:dyDescent="0.35"/>
  <cols>
    <col min="1" max="2" width="1.54296875" style="21" customWidth="1"/>
    <col min="3" max="3" width="40" style="21" customWidth="1"/>
    <col min="4" max="26" width="12" style="21" customWidth="1"/>
    <col min="27" max="28" width="9.1796875" style="21" hidden="1" customWidth="1" outlineLevel="1"/>
    <col min="29" max="29" width="9.1796875" style="21" hidden="1" customWidth="1" outlineLevel="1" collapsed="1"/>
    <col min="30" max="31" width="0" style="21" hidden="1" customWidth="1" outlineLevel="1" collapsed="1"/>
    <col min="32" max="255" width="0" style="21" hidden="1" outlineLevel="1"/>
    <col min="256" max="16384" width="0" style="21" hidden="1"/>
  </cols>
  <sheetData>
    <row r="1" spans="1:12" x14ac:dyDescent="0.35"/>
    <row r="2" spans="1:12" s="42" customFormat="1" x14ac:dyDescent="0.35">
      <c r="A2" s="42" t="s">
        <v>10</v>
      </c>
      <c r="D2" s="43"/>
    </row>
    <row r="3" spans="1:12" x14ac:dyDescent="0.35">
      <c r="D3" s="22" t="s">
        <v>16</v>
      </c>
      <c r="E3" s="23" t="s">
        <v>15</v>
      </c>
      <c r="F3" s="23"/>
      <c r="G3" s="22"/>
      <c r="H3" s="22"/>
    </row>
    <row r="4" spans="1:12" x14ac:dyDescent="0.35">
      <c r="D4" s="22" t="s">
        <v>14</v>
      </c>
      <c r="E4" s="22" t="s">
        <v>17</v>
      </c>
      <c r="F4" s="22" t="s">
        <v>18</v>
      </c>
      <c r="G4" s="22"/>
      <c r="H4" s="22" t="s">
        <v>4</v>
      </c>
    </row>
    <row r="5" spans="1:12" x14ac:dyDescent="0.35">
      <c r="C5" s="21" t="s">
        <v>0</v>
      </c>
      <c r="D5" s="24">
        <f>J5/100</f>
        <v>0.8</v>
      </c>
      <c r="E5" s="25">
        <f>K5/100</f>
        <v>0.85</v>
      </c>
      <c r="F5" s="25">
        <f>L5/100</f>
        <v>0.11</v>
      </c>
      <c r="H5" s="26">
        <f>D56</f>
        <v>0.11644037670516094</v>
      </c>
      <c r="J5" s="36">
        <v>80</v>
      </c>
      <c r="K5" s="36">
        <v>85</v>
      </c>
      <c r="L5" s="37">
        <v>11</v>
      </c>
    </row>
    <row r="6" spans="1:12" x14ac:dyDescent="0.35">
      <c r="C6" s="21" t="s">
        <v>1</v>
      </c>
      <c r="D6" s="25">
        <f>1-D5</f>
        <v>0.19999999999999996</v>
      </c>
      <c r="E6" s="25">
        <f>1-E5</f>
        <v>0.15000000000000002</v>
      </c>
      <c r="F6" s="25">
        <f>1-F5</f>
        <v>0.89</v>
      </c>
      <c r="H6" s="26">
        <f>D57</f>
        <v>0.25484821958201342</v>
      </c>
    </row>
    <row r="8" spans="1:12" x14ac:dyDescent="0.35">
      <c r="C8" s="21" t="s">
        <v>19</v>
      </c>
      <c r="D8" s="38">
        <v>0.1</v>
      </c>
    </row>
    <row r="11" spans="1:12" x14ac:dyDescent="0.35">
      <c r="C11" s="21" t="s">
        <v>14</v>
      </c>
      <c r="D11" s="39">
        <v>1000</v>
      </c>
    </row>
    <row r="12" spans="1:12" x14ac:dyDescent="0.35">
      <c r="C12" s="21" t="s">
        <v>21</v>
      </c>
      <c r="D12" s="39">
        <v>200</v>
      </c>
    </row>
    <row r="13" spans="1:12" x14ac:dyDescent="0.35">
      <c r="C13" s="21" t="s">
        <v>20</v>
      </c>
      <c r="D13" s="40">
        <v>0</v>
      </c>
    </row>
    <row r="14" spans="1:12" x14ac:dyDescent="0.35">
      <c r="C14" s="21" t="s">
        <v>100</v>
      </c>
      <c r="D14" s="41">
        <v>12</v>
      </c>
    </row>
    <row r="16" spans="1:12" s="42" customFormat="1" x14ac:dyDescent="0.35">
      <c r="A16" s="42" t="s">
        <v>105</v>
      </c>
    </row>
    <row r="17" spans="1:26" x14ac:dyDescent="0.35">
      <c r="C17" s="21" t="s">
        <v>7</v>
      </c>
      <c r="D17" s="41">
        <v>0</v>
      </c>
      <c r="E17" s="30">
        <f>D17+1</f>
        <v>1</v>
      </c>
      <c r="F17" s="30">
        <f t="shared" ref="F17:Z17" si="0">E17+1</f>
        <v>2</v>
      </c>
      <c r="G17" s="30">
        <f t="shared" si="0"/>
        <v>3</v>
      </c>
      <c r="H17" s="30">
        <f t="shared" si="0"/>
        <v>4</v>
      </c>
      <c r="I17" s="30">
        <f t="shared" si="0"/>
        <v>5</v>
      </c>
      <c r="J17" s="30">
        <f t="shared" si="0"/>
        <v>6</v>
      </c>
      <c r="K17" s="30">
        <f t="shared" si="0"/>
        <v>7</v>
      </c>
      <c r="L17" s="30">
        <f t="shared" si="0"/>
        <v>8</v>
      </c>
      <c r="M17" s="30">
        <f t="shared" si="0"/>
        <v>9</v>
      </c>
      <c r="N17" s="30">
        <f t="shared" si="0"/>
        <v>10</v>
      </c>
      <c r="O17" s="30">
        <f t="shared" si="0"/>
        <v>11</v>
      </c>
      <c r="P17" s="30">
        <f t="shared" si="0"/>
        <v>12</v>
      </c>
      <c r="Q17" s="30">
        <f t="shared" si="0"/>
        <v>13</v>
      </c>
      <c r="R17" s="30">
        <f t="shared" si="0"/>
        <v>14</v>
      </c>
      <c r="S17" s="30">
        <f t="shared" si="0"/>
        <v>15</v>
      </c>
      <c r="T17" s="30">
        <f t="shared" si="0"/>
        <v>16</v>
      </c>
      <c r="U17" s="30">
        <f t="shared" si="0"/>
        <v>17</v>
      </c>
      <c r="V17" s="30">
        <f t="shared" si="0"/>
        <v>18</v>
      </c>
      <c r="W17" s="30">
        <f t="shared" si="0"/>
        <v>19</v>
      </c>
      <c r="X17" s="30">
        <f t="shared" si="0"/>
        <v>20</v>
      </c>
      <c r="Y17" s="30">
        <f t="shared" si="0"/>
        <v>21</v>
      </c>
      <c r="Z17" s="30">
        <f t="shared" si="0"/>
        <v>22</v>
      </c>
    </row>
    <row r="18" spans="1:26" x14ac:dyDescent="0.35">
      <c r="C18" s="21" t="s">
        <v>101</v>
      </c>
      <c r="D18" s="30"/>
      <c r="E18" s="30" t="b">
        <f>E17&lt;=$D$14</f>
        <v>1</v>
      </c>
      <c r="F18" s="30" t="b">
        <f t="shared" ref="F18:Z18" si="1">F17&lt;=$D$14</f>
        <v>1</v>
      </c>
      <c r="G18" s="30" t="b">
        <f t="shared" si="1"/>
        <v>1</v>
      </c>
      <c r="H18" s="30" t="b">
        <f t="shared" si="1"/>
        <v>1</v>
      </c>
      <c r="I18" s="30" t="b">
        <f t="shared" si="1"/>
        <v>1</v>
      </c>
      <c r="J18" s="30" t="b">
        <f t="shared" si="1"/>
        <v>1</v>
      </c>
      <c r="K18" s="30" t="b">
        <f t="shared" si="1"/>
        <v>1</v>
      </c>
      <c r="L18" s="30" t="b">
        <f t="shared" si="1"/>
        <v>1</v>
      </c>
      <c r="M18" s="30" t="b">
        <f t="shared" si="1"/>
        <v>1</v>
      </c>
      <c r="N18" s="30" t="b">
        <f t="shared" si="1"/>
        <v>1</v>
      </c>
      <c r="O18" s="30" t="b">
        <f t="shared" si="1"/>
        <v>1</v>
      </c>
      <c r="P18" s="30" t="b">
        <f t="shared" si="1"/>
        <v>1</v>
      </c>
      <c r="Q18" s="30" t="b">
        <f t="shared" si="1"/>
        <v>0</v>
      </c>
      <c r="R18" s="30" t="b">
        <f t="shared" si="1"/>
        <v>0</v>
      </c>
      <c r="S18" s="30" t="b">
        <f t="shared" si="1"/>
        <v>0</v>
      </c>
      <c r="T18" s="30" t="b">
        <f t="shared" si="1"/>
        <v>0</v>
      </c>
      <c r="U18" s="30" t="b">
        <f t="shared" si="1"/>
        <v>0</v>
      </c>
      <c r="V18" s="30" t="b">
        <f t="shared" si="1"/>
        <v>0</v>
      </c>
      <c r="W18" s="30" t="b">
        <f t="shared" si="1"/>
        <v>0</v>
      </c>
      <c r="X18" s="30" t="b">
        <f t="shared" si="1"/>
        <v>0</v>
      </c>
      <c r="Y18" s="30" t="b">
        <f t="shared" si="1"/>
        <v>0</v>
      </c>
      <c r="Z18" s="30" t="b">
        <f t="shared" si="1"/>
        <v>0</v>
      </c>
    </row>
    <row r="19" spans="1:26" x14ac:dyDescent="0.35">
      <c r="D19" s="30"/>
      <c r="E19" s="30"/>
      <c r="F19" s="30"/>
      <c r="G19" s="30"/>
      <c r="H19" s="30"/>
      <c r="I19" s="30"/>
      <c r="J19" s="30"/>
      <c r="K19" s="30"/>
      <c r="L19" s="30"/>
      <c r="M19" s="30"/>
      <c r="N19" s="30"/>
      <c r="O19" s="30"/>
      <c r="P19" s="30"/>
      <c r="Q19" s="30"/>
      <c r="R19" s="30"/>
      <c r="S19" s="30"/>
      <c r="T19" s="30"/>
      <c r="U19" s="30"/>
      <c r="V19" s="30"/>
      <c r="W19" s="30"/>
      <c r="X19" s="30"/>
      <c r="Y19" s="30"/>
      <c r="Z19" s="30"/>
    </row>
    <row r="20" spans="1:26" x14ac:dyDescent="0.35">
      <c r="C20" s="21" t="s">
        <v>26</v>
      </c>
      <c r="D20" s="30">
        <f>D11</f>
        <v>1000</v>
      </c>
      <c r="E20" s="30"/>
      <c r="F20" s="30"/>
      <c r="G20" s="30"/>
      <c r="H20" s="30"/>
      <c r="I20" s="30"/>
      <c r="J20" s="30"/>
      <c r="K20" s="30"/>
      <c r="L20" s="30"/>
      <c r="M20" s="30"/>
      <c r="N20" s="30"/>
      <c r="O20" s="30"/>
      <c r="P20" s="30"/>
      <c r="Q20" s="30"/>
      <c r="R20" s="30"/>
      <c r="S20" s="30"/>
      <c r="T20" s="30"/>
      <c r="U20" s="30"/>
      <c r="V20" s="30"/>
      <c r="W20" s="30"/>
      <c r="X20" s="30"/>
      <c r="Y20" s="30"/>
      <c r="Z20" s="30"/>
    </row>
    <row r="21" spans="1:26" x14ac:dyDescent="0.35">
      <c r="C21" s="21" t="s">
        <v>27</v>
      </c>
      <c r="D21" s="30">
        <f>D20*D5</f>
        <v>800</v>
      </c>
      <c r="E21" s="30"/>
      <c r="F21" s="30"/>
      <c r="G21" s="30"/>
      <c r="H21" s="30"/>
      <c r="I21" s="30"/>
      <c r="J21" s="30"/>
      <c r="K21" s="30"/>
      <c r="L21" s="30"/>
      <c r="M21" s="30"/>
      <c r="N21" s="30"/>
      <c r="O21" s="30"/>
      <c r="P21" s="30"/>
      <c r="Q21" s="30"/>
      <c r="R21" s="30"/>
      <c r="S21" s="30"/>
      <c r="T21" s="30"/>
      <c r="U21" s="30"/>
      <c r="V21" s="30"/>
      <c r="W21" s="30"/>
      <c r="X21" s="30"/>
      <c r="Y21" s="30"/>
      <c r="Z21" s="30"/>
    </row>
    <row r="22" spans="1:26" x14ac:dyDescent="0.35">
      <c r="C22" s="21" t="s">
        <v>28</v>
      </c>
      <c r="D22" s="30">
        <f>D20-D21</f>
        <v>200</v>
      </c>
      <c r="E22" s="30"/>
      <c r="F22" s="30"/>
      <c r="G22" s="30"/>
      <c r="H22" s="30"/>
      <c r="I22" s="30"/>
      <c r="J22" s="30"/>
      <c r="K22" s="30"/>
      <c r="L22" s="30"/>
      <c r="M22" s="30"/>
      <c r="N22" s="30"/>
      <c r="O22" s="30"/>
      <c r="P22" s="30"/>
      <c r="Q22" s="30"/>
      <c r="R22" s="30"/>
      <c r="S22" s="30"/>
      <c r="T22" s="30"/>
      <c r="U22" s="30"/>
      <c r="V22" s="30"/>
      <c r="W22" s="30"/>
      <c r="X22" s="30"/>
      <c r="Y22" s="30"/>
      <c r="Z22" s="30"/>
    </row>
    <row r="23" spans="1:26" x14ac:dyDescent="0.35">
      <c r="D23" s="30"/>
      <c r="E23" s="30"/>
      <c r="F23" s="30"/>
      <c r="G23" s="30"/>
      <c r="H23" s="30"/>
      <c r="I23" s="30"/>
      <c r="J23" s="30"/>
      <c r="K23" s="30"/>
      <c r="L23" s="30"/>
      <c r="M23" s="30"/>
      <c r="N23" s="30"/>
      <c r="O23" s="30"/>
      <c r="P23" s="30"/>
      <c r="Q23" s="30"/>
      <c r="R23" s="30"/>
      <c r="S23" s="30"/>
      <c r="T23" s="30"/>
      <c r="U23" s="30"/>
      <c r="V23" s="30"/>
      <c r="W23" s="30"/>
      <c r="X23" s="30"/>
      <c r="Y23" s="30"/>
      <c r="Z23" s="30"/>
    </row>
    <row r="24" spans="1:26" x14ac:dyDescent="0.35">
      <c r="C24" s="21" t="s">
        <v>150</v>
      </c>
      <c r="D24" s="30">
        <f>D12</f>
        <v>200</v>
      </c>
      <c r="E24" s="30">
        <f>D24*(1+$D$13)</f>
        <v>200</v>
      </c>
      <c r="F24" s="30">
        <f t="shared" ref="F24:Z24" si="2">E24*(1+$D$13)</f>
        <v>200</v>
      </c>
      <c r="G24" s="30">
        <f t="shared" si="2"/>
        <v>200</v>
      </c>
      <c r="H24" s="30">
        <f t="shared" si="2"/>
        <v>200</v>
      </c>
      <c r="I24" s="30">
        <f t="shared" si="2"/>
        <v>200</v>
      </c>
      <c r="J24" s="30">
        <f t="shared" si="2"/>
        <v>200</v>
      </c>
      <c r="K24" s="30">
        <f t="shared" si="2"/>
        <v>200</v>
      </c>
      <c r="L24" s="30">
        <f t="shared" si="2"/>
        <v>200</v>
      </c>
      <c r="M24" s="30">
        <f t="shared" si="2"/>
        <v>200</v>
      </c>
      <c r="N24" s="30">
        <f t="shared" si="2"/>
        <v>200</v>
      </c>
      <c r="O24" s="30">
        <f t="shared" si="2"/>
        <v>200</v>
      </c>
      <c r="P24" s="30">
        <f t="shared" si="2"/>
        <v>200</v>
      </c>
      <c r="Q24" s="30">
        <f t="shared" si="2"/>
        <v>200</v>
      </c>
      <c r="R24" s="30">
        <f t="shared" si="2"/>
        <v>200</v>
      </c>
      <c r="S24" s="30">
        <f t="shared" si="2"/>
        <v>200</v>
      </c>
      <c r="T24" s="30">
        <f t="shared" si="2"/>
        <v>200</v>
      </c>
      <c r="U24" s="30">
        <f t="shared" si="2"/>
        <v>200</v>
      </c>
      <c r="V24" s="30">
        <f t="shared" si="2"/>
        <v>200</v>
      </c>
      <c r="W24" s="30">
        <f t="shared" si="2"/>
        <v>200</v>
      </c>
      <c r="X24" s="30">
        <f t="shared" si="2"/>
        <v>200</v>
      </c>
      <c r="Y24" s="30">
        <f t="shared" si="2"/>
        <v>200</v>
      </c>
      <c r="Z24" s="30">
        <f t="shared" si="2"/>
        <v>200</v>
      </c>
    </row>
    <row r="25" spans="1:26" x14ac:dyDescent="0.35">
      <c r="C25" s="21" t="s">
        <v>9</v>
      </c>
      <c r="D25" s="30">
        <f>-D20</f>
        <v>-1000</v>
      </c>
      <c r="E25" s="31">
        <f>E24*E18</f>
        <v>200</v>
      </c>
      <c r="F25" s="31">
        <f t="shared" ref="F25:Z25" si="3">F24*F18</f>
        <v>200</v>
      </c>
      <c r="G25" s="31">
        <f t="shared" si="3"/>
        <v>200</v>
      </c>
      <c r="H25" s="31">
        <f t="shared" si="3"/>
        <v>200</v>
      </c>
      <c r="I25" s="31">
        <f t="shared" si="3"/>
        <v>200</v>
      </c>
      <c r="J25" s="31">
        <f t="shared" si="3"/>
        <v>200</v>
      </c>
      <c r="K25" s="31">
        <f t="shared" si="3"/>
        <v>200</v>
      </c>
      <c r="L25" s="31">
        <f t="shared" si="3"/>
        <v>200</v>
      </c>
      <c r="M25" s="31">
        <f t="shared" si="3"/>
        <v>200</v>
      </c>
      <c r="N25" s="31">
        <f t="shared" si="3"/>
        <v>200</v>
      </c>
      <c r="O25" s="31">
        <f t="shared" si="3"/>
        <v>200</v>
      </c>
      <c r="P25" s="31">
        <f t="shared" si="3"/>
        <v>200</v>
      </c>
      <c r="Q25" s="31">
        <f t="shared" si="3"/>
        <v>0</v>
      </c>
      <c r="R25" s="31">
        <f t="shared" si="3"/>
        <v>0</v>
      </c>
      <c r="S25" s="31">
        <f t="shared" si="3"/>
        <v>0</v>
      </c>
      <c r="T25" s="31">
        <f t="shared" si="3"/>
        <v>0</v>
      </c>
      <c r="U25" s="31">
        <f t="shared" si="3"/>
        <v>0</v>
      </c>
      <c r="V25" s="31">
        <f t="shared" si="3"/>
        <v>0</v>
      </c>
      <c r="W25" s="31">
        <f t="shared" si="3"/>
        <v>0</v>
      </c>
      <c r="X25" s="31">
        <f t="shared" si="3"/>
        <v>0</v>
      </c>
      <c r="Y25" s="31">
        <f t="shared" si="3"/>
        <v>0</v>
      </c>
      <c r="Z25" s="31">
        <f t="shared" si="3"/>
        <v>0</v>
      </c>
    </row>
    <row r="26" spans="1:26" x14ac:dyDescent="0.35">
      <c r="D26" s="30"/>
      <c r="E26" s="30"/>
      <c r="F26" s="30"/>
      <c r="G26" s="30"/>
      <c r="H26" s="30"/>
      <c r="I26" s="30"/>
      <c r="J26" s="30"/>
      <c r="K26" s="30"/>
      <c r="L26" s="30"/>
      <c r="M26" s="30"/>
      <c r="N26" s="30"/>
      <c r="O26" s="30"/>
      <c r="P26" s="30"/>
      <c r="Q26" s="30"/>
      <c r="R26" s="30"/>
      <c r="S26" s="30"/>
      <c r="T26" s="30"/>
      <c r="U26" s="30"/>
      <c r="V26" s="30"/>
      <c r="W26" s="30"/>
      <c r="X26" s="30"/>
      <c r="Y26" s="30"/>
      <c r="Z26" s="30"/>
    </row>
    <row r="27" spans="1:26" s="42" customFormat="1" x14ac:dyDescent="0.35">
      <c r="A27" s="42" t="s">
        <v>106</v>
      </c>
      <c r="D27" s="44"/>
      <c r="E27" s="44"/>
      <c r="F27" s="44"/>
      <c r="G27" s="44"/>
      <c r="H27" s="44"/>
      <c r="I27" s="44"/>
      <c r="J27" s="44"/>
      <c r="K27" s="44"/>
      <c r="L27" s="44"/>
      <c r="M27" s="44"/>
      <c r="N27" s="44"/>
      <c r="O27" s="44"/>
      <c r="P27" s="44"/>
      <c r="Q27" s="44"/>
      <c r="R27" s="44"/>
      <c r="S27" s="44"/>
      <c r="T27" s="44"/>
      <c r="U27" s="44"/>
      <c r="V27" s="44"/>
      <c r="W27" s="44"/>
      <c r="X27" s="44"/>
      <c r="Y27" s="44"/>
      <c r="Z27" s="44"/>
    </row>
    <row r="28" spans="1:26" x14ac:dyDescent="0.35">
      <c r="B28" s="21" t="s">
        <v>36</v>
      </c>
      <c r="D28" s="30"/>
      <c r="E28" s="30"/>
      <c r="F28" s="30"/>
      <c r="G28" s="30"/>
      <c r="H28" s="30"/>
      <c r="I28" s="30"/>
      <c r="J28" s="30"/>
      <c r="K28" s="30"/>
      <c r="L28" s="30"/>
      <c r="M28" s="30"/>
      <c r="N28" s="30"/>
      <c r="O28" s="30"/>
      <c r="P28" s="30"/>
      <c r="Q28" s="30"/>
      <c r="R28" s="30"/>
      <c r="S28" s="30"/>
      <c r="T28" s="30"/>
      <c r="U28" s="30"/>
      <c r="V28" s="30"/>
      <c r="W28" s="30"/>
      <c r="X28" s="30"/>
      <c r="Y28" s="30"/>
      <c r="Z28" s="30"/>
    </row>
    <row r="29" spans="1:26" x14ac:dyDescent="0.35">
      <c r="C29" s="21" t="s">
        <v>33</v>
      </c>
      <c r="D29" s="30"/>
      <c r="E29" s="25">
        <f>$E$5</f>
        <v>0.85</v>
      </c>
      <c r="F29" s="25">
        <f t="shared" ref="F29:Z29" si="4">$E$5</f>
        <v>0.85</v>
      </c>
      <c r="G29" s="25">
        <f t="shared" si="4"/>
        <v>0.85</v>
      </c>
      <c r="H29" s="25">
        <f t="shared" si="4"/>
        <v>0.85</v>
      </c>
      <c r="I29" s="25">
        <f t="shared" si="4"/>
        <v>0.85</v>
      </c>
      <c r="J29" s="25">
        <f t="shared" si="4"/>
        <v>0.85</v>
      </c>
      <c r="K29" s="25">
        <f t="shared" si="4"/>
        <v>0.85</v>
      </c>
      <c r="L29" s="25">
        <f t="shared" si="4"/>
        <v>0.85</v>
      </c>
      <c r="M29" s="25">
        <f t="shared" si="4"/>
        <v>0.85</v>
      </c>
      <c r="N29" s="25">
        <f t="shared" si="4"/>
        <v>0.85</v>
      </c>
      <c r="O29" s="25">
        <f t="shared" si="4"/>
        <v>0.85</v>
      </c>
      <c r="P29" s="25">
        <f t="shared" si="4"/>
        <v>0.85</v>
      </c>
      <c r="Q29" s="25">
        <f t="shared" si="4"/>
        <v>0.85</v>
      </c>
      <c r="R29" s="25">
        <f t="shared" si="4"/>
        <v>0.85</v>
      </c>
      <c r="S29" s="25">
        <f t="shared" si="4"/>
        <v>0.85</v>
      </c>
      <c r="T29" s="25">
        <f t="shared" si="4"/>
        <v>0.85</v>
      </c>
      <c r="U29" s="25">
        <f t="shared" si="4"/>
        <v>0.85</v>
      </c>
      <c r="V29" s="25">
        <f t="shared" si="4"/>
        <v>0.85</v>
      </c>
      <c r="W29" s="25">
        <f t="shared" si="4"/>
        <v>0.85</v>
      </c>
      <c r="X29" s="25">
        <f t="shared" si="4"/>
        <v>0.85</v>
      </c>
      <c r="Y29" s="25">
        <f t="shared" si="4"/>
        <v>0.85</v>
      </c>
      <c r="Z29" s="25">
        <f t="shared" si="4"/>
        <v>0.85</v>
      </c>
    </row>
    <row r="30" spans="1:26" ht="15" thickBot="1" x14ac:dyDescent="0.4">
      <c r="C30" s="32" t="s">
        <v>151</v>
      </c>
      <c r="D30" s="32"/>
      <c r="E30" s="33">
        <f>E29*E25*E18</f>
        <v>170</v>
      </c>
      <c r="F30" s="33">
        <f t="shared" ref="F30:Z30" si="5">F29*F25*F18</f>
        <v>170</v>
      </c>
      <c r="G30" s="33">
        <f t="shared" si="5"/>
        <v>170</v>
      </c>
      <c r="H30" s="33">
        <f t="shared" si="5"/>
        <v>170</v>
      </c>
      <c r="I30" s="33">
        <f t="shared" si="5"/>
        <v>170</v>
      </c>
      <c r="J30" s="33">
        <f t="shared" si="5"/>
        <v>170</v>
      </c>
      <c r="K30" s="33">
        <f t="shared" si="5"/>
        <v>170</v>
      </c>
      <c r="L30" s="33">
        <f t="shared" si="5"/>
        <v>170</v>
      </c>
      <c r="M30" s="33">
        <f t="shared" si="5"/>
        <v>170</v>
      </c>
      <c r="N30" s="33">
        <f t="shared" si="5"/>
        <v>170</v>
      </c>
      <c r="O30" s="33">
        <f t="shared" si="5"/>
        <v>170</v>
      </c>
      <c r="P30" s="33">
        <f t="shared" si="5"/>
        <v>170</v>
      </c>
      <c r="Q30" s="33">
        <f t="shared" si="5"/>
        <v>0</v>
      </c>
      <c r="R30" s="33">
        <f t="shared" si="5"/>
        <v>0</v>
      </c>
      <c r="S30" s="33">
        <f t="shared" si="5"/>
        <v>0</v>
      </c>
      <c r="T30" s="33">
        <f t="shared" si="5"/>
        <v>0</v>
      </c>
      <c r="U30" s="33">
        <f t="shared" si="5"/>
        <v>0</v>
      </c>
      <c r="V30" s="33">
        <f t="shared" si="5"/>
        <v>0</v>
      </c>
      <c r="W30" s="33">
        <f t="shared" si="5"/>
        <v>0</v>
      </c>
      <c r="X30" s="33">
        <f t="shared" si="5"/>
        <v>0</v>
      </c>
      <c r="Y30" s="33">
        <f t="shared" si="5"/>
        <v>0</v>
      </c>
      <c r="Z30" s="33">
        <f t="shared" si="5"/>
        <v>0</v>
      </c>
    </row>
    <row r="32" spans="1:26" x14ac:dyDescent="0.35">
      <c r="B32" s="21" t="s">
        <v>37</v>
      </c>
    </row>
    <row r="33" spans="1:26" x14ac:dyDescent="0.35">
      <c r="B33" s="21" t="s">
        <v>35</v>
      </c>
    </row>
    <row r="34" spans="1:26" x14ac:dyDescent="0.35">
      <c r="C34" s="21" t="s">
        <v>2</v>
      </c>
      <c r="D34" s="30"/>
      <c r="E34" s="30">
        <f>D39</f>
        <v>-800</v>
      </c>
      <c r="F34" s="30">
        <f>E39</f>
        <v>-710</v>
      </c>
      <c r="G34" s="30">
        <f t="shared" ref="G34:Z34" si="6">F39</f>
        <v>-611</v>
      </c>
      <c r="H34" s="30">
        <f t="shared" si="6"/>
        <v>-502.1</v>
      </c>
      <c r="I34" s="30">
        <f t="shared" si="6"/>
        <v>-382.31000000000006</v>
      </c>
      <c r="J34" s="30">
        <f t="shared" si="6"/>
        <v>-250.54100000000005</v>
      </c>
      <c r="K34" s="30">
        <f t="shared" si="6"/>
        <v>-105.59510000000006</v>
      </c>
      <c r="L34" s="30">
        <f t="shared" si="6"/>
        <v>0</v>
      </c>
      <c r="M34" s="30">
        <f t="shared" si="6"/>
        <v>0</v>
      </c>
      <c r="N34" s="30">
        <f t="shared" si="6"/>
        <v>0</v>
      </c>
      <c r="O34" s="30">
        <f t="shared" si="6"/>
        <v>0</v>
      </c>
      <c r="P34" s="30">
        <f t="shared" si="6"/>
        <v>0</v>
      </c>
      <c r="Q34" s="30">
        <f t="shared" si="6"/>
        <v>0</v>
      </c>
      <c r="R34" s="30">
        <f t="shared" si="6"/>
        <v>0</v>
      </c>
      <c r="S34" s="30">
        <f t="shared" si="6"/>
        <v>0</v>
      </c>
      <c r="T34" s="30">
        <f t="shared" si="6"/>
        <v>0</v>
      </c>
      <c r="U34" s="30">
        <f t="shared" si="6"/>
        <v>0</v>
      </c>
      <c r="V34" s="30">
        <f t="shared" si="6"/>
        <v>0</v>
      </c>
      <c r="W34" s="30">
        <f t="shared" si="6"/>
        <v>0</v>
      </c>
      <c r="X34" s="30">
        <f t="shared" si="6"/>
        <v>0</v>
      </c>
      <c r="Y34" s="30">
        <f t="shared" si="6"/>
        <v>0</v>
      </c>
      <c r="Z34" s="30">
        <f t="shared" si="6"/>
        <v>0</v>
      </c>
    </row>
    <row r="35" spans="1:26" x14ac:dyDescent="0.35">
      <c r="C35" s="21" t="s">
        <v>11</v>
      </c>
      <c r="D35" s="26">
        <f>D8</f>
        <v>0.1</v>
      </c>
      <c r="E35" s="26">
        <f>D35</f>
        <v>0.1</v>
      </c>
      <c r="F35" s="26">
        <f t="shared" ref="F35:Z35" si="7">E35</f>
        <v>0.1</v>
      </c>
      <c r="G35" s="26">
        <f t="shared" si="7"/>
        <v>0.1</v>
      </c>
      <c r="H35" s="26">
        <f t="shared" si="7"/>
        <v>0.1</v>
      </c>
      <c r="I35" s="26">
        <f t="shared" si="7"/>
        <v>0.1</v>
      </c>
      <c r="J35" s="26">
        <f t="shared" si="7"/>
        <v>0.1</v>
      </c>
      <c r="K35" s="26">
        <f t="shared" si="7"/>
        <v>0.1</v>
      </c>
      <c r="L35" s="26">
        <f t="shared" si="7"/>
        <v>0.1</v>
      </c>
      <c r="M35" s="26">
        <f t="shared" si="7"/>
        <v>0.1</v>
      </c>
      <c r="N35" s="26">
        <f t="shared" si="7"/>
        <v>0.1</v>
      </c>
      <c r="O35" s="26">
        <f t="shared" si="7"/>
        <v>0.1</v>
      </c>
      <c r="P35" s="26">
        <f t="shared" si="7"/>
        <v>0.1</v>
      </c>
      <c r="Q35" s="26">
        <f t="shared" si="7"/>
        <v>0.1</v>
      </c>
      <c r="R35" s="26">
        <f t="shared" si="7"/>
        <v>0.1</v>
      </c>
      <c r="S35" s="26">
        <f t="shared" si="7"/>
        <v>0.1</v>
      </c>
      <c r="T35" s="26">
        <f t="shared" si="7"/>
        <v>0.1</v>
      </c>
      <c r="U35" s="26">
        <f t="shared" si="7"/>
        <v>0.1</v>
      </c>
      <c r="V35" s="26">
        <f t="shared" si="7"/>
        <v>0.1</v>
      </c>
      <c r="W35" s="26">
        <f t="shared" si="7"/>
        <v>0.1</v>
      </c>
      <c r="X35" s="26">
        <f t="shared" si="7"/>
        <v>0.1</v>
      </c>
      <c r="Y35" s="26">
        <f t="shared" si="7"/>
        <v>0.1</v>
      </c>
      <c r="Z35" s="26">
        <f t="shared" si="7"/>
        <v>0.1</v>
      </c>
    </row>
    <row r="36" spans="1:26" x14ac:dyDescent="0.35">
      <c r="C36" s="21" t="s">
        <v>29</v>
      </c>
      <c r="D36" s="30"/>
      <c r="E36" s="30">
        <f>E34*E35</f>
        <v>-80</v>
      </c>
      <c r="F36" s="30">
        <f t="shared" ref="F36:Z36" si="8">F34*F35</f>
        <v>-71</v>
      </c>
      <c r="G36" s="30">
        <f t="shared" si="8"/>
        <v>-61.1</v>
      </c>
      <c r="H36" s="30">
        <f t="shared" si="8"/>
        <v>-50.210000000000008</v>
      </c>
      <c r="I36" s="30">
        <f t="shared" si="8"/>
        <v>-38.231000000000009</v>
      </c>
      <c r="J36" s="30">
        <f t="shared" si="8"/>
        <v>-25.054100000000005</v>
      </c>
      <c r="K36" s="30">
        <f t="shared" si="8"/>
        <v>-10.559510000000007</v>
      </c>
      <c r="L36" s="30">
        <f t="shared" si="8"/>
        <v>0</v>
      </c>
      <c r="M36" s="30">
        <f t="shared" si="8"/>
        <v>0</v>
      </c>
      <c r="N36" s="30">
        <f t="shared" si="8"/>
        <v>0</v>
      </c>
      <c r="O36" s="30">
        <f t="shared" si="8"/>
        <v>0</v>
      </c>
      <c r="P36" s="30">
        <f t="shared" si="8"/>
        <v>0</v>
      </c>
      <c r="Q36" s="30">
        <f t="shared" si="8"/>
        <v>0</v>
      </c>
      <c r="R36" s="30">
        <f t="shared" si="8"/>
        <v>0</v>
      </c>
      <c r="S36" s="30">
        <f t="shared" si="8"/>
        <v>0</v>
      </c>
      <c r="T36" s="30">
        <f t="shared" si="8"/>
        <v>0</v>
      </c>
      <c r="U36" s="30">
        <f t="shared" si="8"/>
        <v>0</v>
      </c>
      <c r="V36" s="30">
        <f t="shared" si="8"/>
        <v>0</v>
      </c>
      <c r="W36" s="30">
        <f t="shared" si="8"/>
        <v>0</v>
      </c>
      <c r="X36" s="30">
        <f t="shared" si="8"/>
        <v>0</v>
      </c>
      <c r="Y36" s="30">
        <f t="shared" si="8"/>
        <v>0</v>
      </c>
      <c r="Z36" s="30">
        <f t="shared" si="8"/>
        <v>0</v>
      </c>
    </row>
    <row r="37" spans="1:26" x14ac:dyDescent="0.35">
      <c r="C37" s="21" t="s">
        <v>34</v>
      </c>
      <c r="D37" s="30"/>
      <c r="E37" s="30">
        <f>E34+E36</f>
        <v>-880</v>
      </c>
      <c r="F37" s="30">
        <f t="shared" ref="F37:Z37" si="9">F34+F36</f>
        <v>-781</v>
      </c>
      <c r="G37" s="30">
        <f t="shared" si="9"/>
        <v>-672.1</v>
      </c>
      <c r="H37" s="30">
        <f t="shared" si="9"/>
        <v>-552.31000000000006</v>
      </c>
      <c r="I37" s="30">
        <f t="shared" si="9"/>
        <v>-420.54100000000005</v>
      </c>
      <c r="J37" s="30">
        <f t="shared" si="9"/>
        <v>-275.59510000000006</v>
      </c>
      <c r="K37" s="30">
        <f t="shared" si="9"/>
        <v>-116.15461000000006</v>
      </c>
      <c r="L37" s="30">
        <f t="shared" si="9"/>
        <v>0</v>
      </c>
      <c r="M37" s="30">
        <f t="shared" si="9"/>
        <v>0</v>
      </c>
      <c r="N37" s="30">
        <f t="shared" si="9"/>
        <v>0</v>
      </c>
      <c r="O37" s="30">
        <f t="shared" si="9"/>
        <v>0</v>
      </c>
      <c r="P37" s="30">
        <f t="shared" si="9"/>
        <v>0</v>
      </c>
      <c r="Q37" s="30">
        <f t="shared" si="9"/>
        <v>0</v>
      </c>
      <c r="R37" s="30">
        <f t="shared" si="9"/>
        <v>0</v>
      </c>
      <c r="S37" s="30">
        <f t="shared" si="9"/>
        <v>0</v>
      </c>
      <c r="T37" s="30">
        <f t="shared" si="9"/>
        <v>0</v>
      </c>
      <c r="U37" s="30">
        <f t="shared" si="9"/>
        <v>0</v>
      </c>
      <c r="V37" s="30">
        <f t="shared" si="9"/>
        <v>0</v>
      </c>
      <c r="W37" s="30">
        <f t="shared" si="9"/>
        <v>0</v>
      </c>
      <c r="X37" s="30">
        <f t="shared" si="9"/>
        <v>0</v>
      </c>
      <c r="Y37" s="30">
        <f t="shared" si="9"/>
        <v>0</v>
      </c>
      <c r="Z37" s="30">
        <f t="shared" si="9"/>
        <v>0</v>
      </c>
    </row>
    <row r="38" spans="1:26" x14ac:dyDescent="0.35">
      <c r="C38" s="21" t="s">
        <v>30</v>
      </c>
      <c r="D38" s="30"/>
      <c r="E38" s="30">
        <f>MIN(-E37,E30)</f>
        <v>170</v>
      </c>
      <c r="F38" s="30">
        <f t="shared" ref="F38:Z38" si="10">MIN(-F37,F30)</f>
        <v>170</v>
      </c>
      <c r="G38" s="30">
        <f t="shared" si="10"/>
        <v>170</v>
      </c>
      <c r="H38" s="30">
        <f t="shared" si="10"/>
        <v>170</v>
      </c>
      <c r="I38" s="30">
        <f t="shared" si="10"/>
        <v>170</v>
      </c>
      <c r="J38" s="30">
        <f t="shared" si="10"/>
        <v>170</v>
      </c>
      <c r="K38" s="30">
        <f t="shared" si="10"/>
        <v>116.15461000000006</v>
      </c>
      <c r="L38" s="30">
        <f t="shared" si="10"/>
        <v>0</v>
      </c>
      <c r="M38" s="30">
        <f t="shared" si="10"/>
        <v>0</v>
      </c>
      <c r="N38" s="30">
        <f t="shared" si="10"/>
        <v>0</v>
      </c>
      <c r="O38" s="30">
        <f t="shared" si="10"/>
        <v>0</v>
      </c>
      <c r="P38" s="30">
        <f t="shared" si="10"/>
        <v>0</v>
      </c>
      <c r="Q38" s="30">
        <f t="shared" si="10"/>
        <v>0</v>
      </c>
      <c r="R38" s="30">
        <f t="shared" si="10"/>
        <v>0</v>
      </c>
      <c r="S38" s="30">
        <f t="shared" si="10"/>
        <v>0</v>
      </c>
      <c r="T38" s="30">
        <f t="shared" si="10"/>
        <v>0</v>
      </c>
      <c r="U38" s="30">
        <f t="shared" si="10"/>
        <v>0</v>
      </c>
      <c r="V38" s="30">
        <f t="shared" si="10"/>
        <v>0</v>
      </c>
      <c r="W38" s="30">
        <f t="shared" si="10"/>
        <v>0</v>
      </c>
      <c r="X38" s="30">
        <f t="shared" si="10"/>
        <v>0</v>
      </c>
      <c r="Y38" s="30">
        <f t="shared" si="10"/>
        <v>0</v>
      </c>
      <c r="Z38" s="30">
        <f t="shared" si="10"/>
        <v>0</v>
      </c>
    </row>
    <row r="39" spans="1:26" ht="15" thickBot="1" x14ac:dyDescent="0.4">
      <c r="C39" s="32" t="s">
        <v>31</v>
      </c>
      <c r="D39" s="34">
        <f>-D21</f>
        <v>-800</v>
      </c>
      <c r="E39" s="34">
        <f>E34+E36+E38</f>
        <v>-710</v>
      </c>
      <c r="F39" s="34">
        <f t="shared" ref="F39:Z39" si="11">F34+F36+F38</f>
        <v>-611</v>
      </c>
      <c r="G39" s="34">
        <f t="shared" si="11"/>
        <v>-502.1</v>
      </c>
      <c r="H39" s="34">
        <f t="shared" si="11"/>
        <v>-382.31000000000006</v>
      </c>
      <c r="I39" s="34">
        <f t="shared" si="11"/>
        <v>-250.54100000000005</v>
      </c>
      <c r="J39" s="34">
        <f t="shared" si="11"/>
        <v>-105.59510000000006</v>
      </c>
      <c r="K39" s="34">
        <f t="shared" si="11"/>
        <v>0</v>
      </c>
      <c r="L39" s="34">
        <f t="shared" si="11"/>
        <v>0</v>
      </c>
      <c r="M39" s="34">
        <f t="shared" si="11"/>
        <v>0</v>
      </c>
      <c r="N39" s="34">
        <f t="shared" si="11"/>
        <v>0</v>
      </c>
      <c r="O39" s="34">
        <f t="shared" si="11"/>
        <v>0</v>
      </c>
      <c r="P39" s="34">
        <f t="shared" si="11"/>
        <v>0</v>
      </c>
      <c r="Q39" s="34">
        <f t="shared" si="11"/>
        <v>0</v>
      </c>
      <c r="R39" s="34">
        <f t="shared" si="11"/>
        <v>0</v>
      </c>
      <c r="S39" s="34">
        <f t="shared" si="11"/>
        <v>0</v>
      </c>
      <c r="T39" s="34">
        <f t="shared" si="11"/>
        <v>0</v>
      </c>
      <c r="U39" s="34">
        <f t="shared" si="11"/>
        <v>0</v>
      </c>
      <c r="V39" s="34">
        <f t="shared" si="11"/>
        <v>0</v>
      </c>
      <c r="W39" s="34">
        <f t="shared" si="11"/>
        <v>0</v>
      </c>
      <c r="X39" s="34">
        <f t="shared" si="11"/>
        <v>0</v>
      </c>
      <c r="Y39" s="34">
        <f t="shared" si="11"/>
        <v>0</v>
      </c>
      <c r="Z39" s="34">
        <f t="shared" si="11"/>
        <v>0</v>
      </c>
    </row>
    <row r="40" spans="1:26" x14ac:dyDescent="0.35">
      <c r="D40" s="30"/>
      <c r="E40" s="30"/>
      <c r="F40" s="30"/>
      <c r="G40" s="30"/>
      <c r="H40" s="30"/>
      <c r="I40" s="30"/>
      <c r="J40" s="30"/>
      <c r="K40" s="30"/>
      <c r="L40" s="30"/>
      <c r="M40" s="30"/>
      <c r="N40" s="30"/>
      <c r="O40" s="30"/>
      <c r="P40" s="30"/>
      <c r="Q40" s="30"/>
      <c r="R40" s="30"/>
      <c r="S40" s="30"/>
      <c r="T40" s="30"/>
      <c r="U40" s="30"/>
      <c r="V40" s="30"/>
      <c r="W40" s="30"/>
      <c r="X40" s="30"/>
      <c r="Y40" s="30"/>
      <c r="Z40" s="30"/>
    </row>
    <row r="41" spans="1:26" x14ac:dyDescent="0.35">
      <c r="C41" s="21" t="s">
        <v>152</v>
      </c>
      <c r="D41" s="30">
        <f>-D21</f>
        <v>-800</v>
      </c>
      <c r="E41" s="30">
        <f>E38</f>
        <v>170</v>
      </c>
      <c r="F41" s="30">
        <f t="shared" ref="F41:Z41" si="12">F38</f>
        <v>170</v>
      </c>
      <c r="G41" s="30">
        <f t="shared" si="12"/>
        <v>170</v>
      </c>
      <c r="H41" s="30">
        <f>H38</f>
        <v>170</v>
      </c>
      <c r="I41" s="30">
        <f t="shared" si="12"/>
        <v>170</v>
      </c>
      <c r="J41" s="30">
        <f t="shared" si="12"/>
        <v>170</v>
      </c>
      <c r="K41" s="30">
        <f t="shared" si="12"/>
        <v>116.15461000000006</v>
      </c>
      <c r="L41" s="30">
        <f t="shared" si="12"/>
        <v>0</v>
      </c>
      <c r="M41" s="30">
        <f t="shared" si="12"/>
        <v>0</v>
      </c>
      <c r="N41" s="30">
        <f t="shared" si="12"/>
        <v>0</v>
      </c>
      <c r="O41" s="30">
        <f t="shared" si="12"/>
        <v>0</v>
      </c>
      <c r="P41" s="30">
        <f t="shared" si="12"/>
        <v>0</v>
      </c>
      <c r="Q41" s="30">
        <f t="shared" si="12"/>
        <v>0</v>
      </c>
      <c r="R41" s="30">
        <f t="shared" si="12"/>
        <v>0</v>
      </c>
      <c r="S41" s="30">
        <f t="shared" si="12"/>
        <v>0</v>
      </c>
      <c r="T41" s="30">
        <f t="shared" si="12"/>
        <v>0</v>
      </c>
      <c r="U41" s="30">
        <f t="shared" si="12"/>
        <v>0</v>
      </c>
      <c r="V41" s="30">
        <f t="shared" si="12"/>
        <v>0</v>
      </c>
      <c r="W41" s="30">
        <f t="shared" si="12"/>
        <v>0</v>
      </c>
      <c r="X41" s="30">
        <f t="shared" si="12"/>
        <v>0</v>
      </c>
      <c r="Y41" s="30">
        <f t="shared" si="12"/>
        <v>0</v>
      </c>
      <c r="Z41" s="30">
        <f t="shared" si="12"/>
        <v>0</v>
      </c>
    </row>
    <row r="42" spans="1:26" x14ac:dyDescent="0.35">
      <c r="C42" s="21" t="s">
        <v>32</v>
      </c>
      <c r="D42" s="28">
        <f>IRR(D41:Z41,-10%)</f>
        <v>9.9999999999999867E-2</v>
      </c>
      <c r="E42" s="30"/>
      <c r="F42" s="30"/>
      <c r="G42" s="30"/>
      <c r="H42" s="30"/>
      <c r="I42" s="30"/>
      <c r="J42" s="30"/>
      <c r="K42" s="30"/>
      <c r="L42" s="30"/>
      <c r="M42" s="30"/>
      <c r="N42" s="30"/>
      <c r="O42" s="30"/>
      <c r="P42" s="30"/>
      <c r="Q42" s="30"/>
      <c r="R42" s="30"/>
      <c r="S42" s="30"/>
      <c r="T42" s="30"/>
      <c r="U42" s="30"/>
      <c r="V42" s="30"/>
      <c r="W42" s="30"/>
      <c r="X42" s="30"/>
      <c r="Y42" s="30"/>
      <c r="Z42" s="30"/>
    </row>
    <row r="43" spans="1:26" x14ac:dyDescent="0.35">
      <c r="D43" s="30"/>
      <c r="E43" s="30"/>
      <c r="F43" s="30"/>
      <c r="G43" s="30"/>
      <c r="H43" s="30"/>
      <c r="I43" s="30"/>
      <c r="J43" s="30"/>
      <c r="K43" s="30"/>
      <c r="L43" s="30"/>
      <c r="M43" s="30"/>
      <c r="N43" s="30"/>
      <c r="O43" s="30"/>
      <c r="P43" s="30"/>
      <c r="Q43" s="30"/>
      <c r="R43" s="30"/>
      <c r="S43" s="30"/>
      <c r="T43" s="30"/>
      <c r="U43" s="30"/>
      <c r="V43" s="30"/>
      <c r="W43" s="30"/>
      <c r="X43" s="30"/>
      <c r="Y43" s="30"/>
      <c r="Z43" s="30"/>
    </row>
    <row r="44" spans="1:26" x14ac:dyDescent="0.35">
      <c r="C44" s="21" t="s">
        <v>39</v>
      </c>
      <c r="D44" s="30"/>
      <c r="E44" s="25">
        <f>IF(E30,E41/E30)</f>
        <v>1</v>
      </c>
      <c r="F44" s="25">
        <f t="shared" ref="F44:Z44" si="13">IF(F30,F41/F30)</f>
        <v>1</v>
      </c>
      <c r="G44" s="25">
        <f t="shared" si="13"/>
        <v>1</v>
      </c>
      <c r="H44" s="25">
        <f t="shared" si="13"/>
        <v>1</v>
      </c>
      <c r="I44" s="25">
        <f t="shared" si="13"/>
        <v>1</v>
      </c>
      <c r="J44" s="25">
        <f t="shared" si="13"/>
        <v>1</v>
      </c>
      <c r="K44" s="25">
        <f t="shared" si="13"/>
        <v>0.68326241176470626</v>
      </c>
      <c r="L44" s="25">
        <f t="shared" si="13"/>
        <v>0</v>
      </c>
      <c r="M44" s="25">
        <f t="shared" si="13"/>
        <v>0</v>
      </c>
      <c r="N44" s="25">
        <f t="shared" si="13"/>
        <v>0</v>
      </c>
      <c r="O44" s="25">
        <f t="shared" si="13"/>
        <v>0</v>
      </c>
      <c r="P44" s="25">
        <f t="shared" si="13"/>
        <v>0</v>
      </c>
      <c r="Q44" s="25" t="b">
        <f t="shared" si="13"/>
        <v>0</v>
      </c>
      <c r="R44" s="25" t="b">
        <f t="shared" si="13"/>
        <v>0</v>
      </c>
      <c r="S44" s="25" t="b">
        <f t="shared" si="13"/>
        <v>0</v>
      </c>
      <c r="T44" s="25" t="b">
        <f t="shared" si="13"/>
        <v>0</v>
      </c>
      <c r="U44" s="25" t="b">
        <f t="shared" si="13"/>
        <v>0</v>
      </c>
      <c r="V44" s="25" t="b">
        <f t="shared" si="13"/>
        <v>0</v>
      </c>
      <c r="W44" s="25" t="b">
        <f t="shared" si="13"/>
        <v>0</v>
      </c>
      <c r="X44" s="25" t="b">
        <f t="shared" si="13"/>
        <v>0</v>
      </c>
      <c r="Y44" s="25" t="b">
        <f t="shared" si="13"/>
        <v>0</v>
      </c>
      <c r="Z44" s="25" t="b">
        <f t="shared" si="13"/>
        <v>0</v>
      </c>
    </row>
    <row r="45" spans="1:26" x14ac:dyDescent="0.35">
      <c r="D45" s="30"/>
      <c r="E45" s="25"/>
      <c r="F45" s="25"/>
      <c r="G45" s="25"/>
      <c r="H45" s="25"/>
      <c r="I45" s="25"/>
      <c r="J45" s="25"/>
      <c r="K45" s="25"/>
      <c r="L45" s="25"/>
      <c r="M45" s="25"/>
      <c r="N45" s="25"/>
      <c r="O45" s="25"/>
      <c r="P45" s="25"/>
      <c r="Q45" s="25"/>
      <c r="R45" s="25"/>
      <c r="S45" s="25"/>
      <c r="T45" s="25"/>
      <c r="U45" s="25"/>
      <c r="V45" s="25"/>
      <c r="W45" s="25"/>
      <c r="X45" s="25"/>
      <c r="Y45" s="25"/>
      <c r="Z45" s="25"/>
    </row>
    <row r="46" spans="1:26" s="42" customFormat="1" x14ac:dyDescent="0.35">
      <c r="A46" s="42" t="s">
        <v>107</v>
      </c>
      <c r="D46" s="44"/>
      <c r="E46" s="44"/>
      <c r="F46" s="44"/>
      <c r="G46" s="44"/>
      <c r="H46" s="44"/>
      <c r="I46" s="44"/>
      <c r="J46" s="44"/>
      <c r="K46" s="44"/>
      <c r="L46" s="44"/>
      <c r="M46" s="44"/>
      <c r="N46" s="44"/>
      <c r="O46" s="44"/>
      <c r="P46" s="44"/>
      <c r="Q46" s="44"/>
      <c r="R46" s="44"/>
      <c r="S46" s="44"/>
      <c r="T46" s="44"/>
      <c r="U46" s="44"/>
      <c r="V46" s="44"/>
      <c r="W46" s="44"/>
      <c r="X46" s="44"/>
      <c r="Y46" s="44"/>
      <c r="Z46" s="44"/>
    </row>
    <row r="47" spans="1:26" ht="15" thickBot="1" x14ac:dyDescent="0.4">
      <c r="C47" s="32" t="s">
        <v>153</v>
      </c>
      <c r="D47" s="34"/>
      <c r="E47" s="34">
        <f t="shared" ref="E47:Z47" si="14">(1-E44)*E25</f>
        <v>0</v>
      </c>
      <c r="F47" s="34">
        <f t="shared" si="14"/>
        <v>0</v>
      </c>
      <c r="G47" s="34">
        <f t="shared" si="14"/>
        <v>0</v>
      </c>
      <c r="H47" s="34">
        <f t="shared" si="14"/>
        <v>0</v>
      </c>
      <c r="I47" s="34">
        <f t="shared" si="14"/>
        <v>0</v>
      </c>
      <c r="J47" s="34">
        <f t="shared" si="14"/>
        <v>0</v>
      </c>
      <c r="K47" s="34">
        <f t="shared" si="14"/>
        <v>63.347517647058751</v>
      </c>
      <c r="L47" s="34">
        <f t="shared" si="14"/>
        <v>200</v>
      </c>
      <c r="M47" s="34">
        <f t="shared" si="14"/>
        <v>200</v>
      </c>
      <c r="N47" s="34">
        <f t="shared" si="14"/>
        <v>200</v>
      </c>
      <c r="O47" s="34">
        <f t="shared" si="14"/>
        <v>200</v>
      </c>
      <c r="P47" s="34">
        <f t="shared" si="14"/>
        <v>200</v>
      </c>
      <c r="Q47" s="34">
        <f t="shared" si="14"/>
        <v>0</v>
      </c>
      <c r="R47" s="34">
        <f t="shared" si="14"/>
        <v>0</v>
      </c>
      <c r="S47" s="34">
        <f t="shared" si="14"/>
        <v>0</v>
      </c>
      <c r="T47" s="34">
        <f t="shared" si="14"/>
        <v>0</v>
      </c>
      <c r="U47" s="34">
        <f t="shared" si="14"/>
        <v>0</v>
      </c>
      <c r="V47" s="34">
        <f t="shared" si="14"/>
        <v>0</v>
      </c>
      <c r="W47" s="34">
        <f t="shared" si="14"/>
        <v>0</v>
      </c>
      <c r="X47" s="34">
        <f t="shared" si="14"/>
        <v>0</v>
      </c>
      <c r="Y47" s="34">
        <f t="shared" si="14"/>
        <v>0</v>
      </c>
      <c r="Z47" s="34">
        <f t="shared" si="14"/>
        <v>0</v>
      </c>
    </row>
    <row r="48" spans="1:26" x14ac:dyDescent="0.35">
      <c r="C48" s="21" t="s">
        <v>38</v>
      </c>
      <c r="D48" s="30"/>
      <c r="E48" s="25">
        <f>$F$5</f>
        <v>0.11</v>
      </c>
      <c r="F48" s="25">
        <f t="shared" ref="F48:Z48" si="15">$F$5</f>
        <v>0.11</v>
      </c>
      <c r="G48" s="25">
        <f t="shared" si="15"/>
        <v>0.11</v>
      </c>
      <c r="H48" s="25">
        <f t="shared" si="15"/>
        <v>0.11</v>
      </c>
      <c r="I48" s="25">
        <f t="shared" si="15"/>
        <v>0.11</v>
      </c>
      <c r="J48" s="25">
        <f t="shared" si="15"/>
        <v>0.11</v>
      </c>
      <c r="K48" s="25">
        <f t="shared" si="15"/>
        <v>0.11</v>
      </c>
      <c r="L48" s="25">
        <f t="shared" si="15"/>
        <v>0.11</v>
      </c>
      <c r="M48" s="25">
        <f t="shared" si="15"/>
        <v>0.11</v>
      </c>
      <c r="N48" s="25">
        <f t="shared" si="15"/>
        <v>0.11</v>
      </c>
      <c r="O48" s="25">
        <f t="shared" si="15"/>
        <v>0.11</v>
      </c>
      <c r="P48" s="25">
        <f t="shared" si="15"/>
        <v>0.11</v>
      </c>
      <c r="Q48" s="25">
        <f t="shared" si="15"/>
        <v>0.11</v>
      </c>
      <c r="R48" s="25">
        <f t="shared" si="15"/>
        <v>0.11</v>
      </c>
      <c r="S48" s="25">
        <f t="shared" si="15"/>
        <v>0.11</v>
      </c>
      <c r="T48" s="25">
        <f t="shared" si="15"/>
        <v>0.11</v>
      </c>
      <c r="U48" s="25">
        <f t="shared" si="15"/>
        <v>0.11</v>
      </c>
      <c r="V48" s="25">
        <f t="shared" si="15"/>
        <v>0.11</v>
      </c>
      <c r="W48" s="25">
        <f t="shared" si="15"/>
        <v>0.11</v>
      </c>
      <c r="X48" s="25">
        <f t="shared" si="15"/>
        <v>0.11</v>
      </c>
      <c r="Y48" s="25">
        <f t="shared" si="15"/>
        <v>0.11</v>
      </c>
      <c r="Z48" s="25">
        <f t="shared" si="15"/>
        <v>0.11</v>
      </c>
    </row>
    <row r="49" spans="3:26" x14ac:dyDescent="0.35">
      <c r="C49" s="21" t="s">
        <v>40</v>
      </c>
      <c r="D49" s="30"/>
      <c r="E49" s="30">
        <f>E47*E48</f>
        <v>0</v>
      </c>
      <c r="F49" s="30">
        <f t="shared" ref="F49:Z49" si="16">F47*F48</f>
        <v>0</v>
      </c>
      <c r="G49" s="30">
        <f t="shared" si="16"/>
        <v>0</v>
      </c>
      <c r="H49" s="30">
        <f t="shared" si="16"/>
        <v>0</v>
      </c>
      <c r="I49" s="30">
        <f t="shared" si="16"/>
        <v>0</v>
      </c>
      <c r="J49" s="30">
        <f t="shared" si="16"/>
        <v>0</v>
      </c>
      <c r="K49" s="30">
        <f t="shared" si="16"/>
        <v>6.9682269411764626</v>
      </c>
      <c r="L49" s="30">
        <f t="shared" si="16"/>
        <v>22</v>
      </c>
      <c r="M49" s="30">
        <f t="shared" si="16"/>
        <v>22</v>
      </c>
      <c r="N49" s="30">
        <f t="shared" si="16"/>
        <v>22</v>
      </c>
      <c r="O49" s="30">
        <f t="shared" si="16"/>
        <v>22</v>
      </c>
      <c r="P49" s="30">
        <f t="shared" si="16"/>
        <v>22</v>
      </c>
      <c r="Q49" s="30">
        <f t="shared" si="16"/>
        <v>0</v>
      </c>
      <c r="R49" s="30">
        <f t="shared" si="16"/>
        <v>0</v>
      </c>
      <c r="S49" s="30">
        <f t="shared" si="16"/>
        <v>0</v>
      </c>
      <c r="T49" s="30">
        <f t="shared" si="16"/>
        <v>0</v>
      </c>
      <c r="U49" s="30">
        <f t="shared" si="16"/>
        <v>0</v>
      </c>
      <c r="V49" s="30">
        <f t="shared" si="16"/>
        <v>0</v>
      </c>
      <c r="W49" s="30">
        <f t="shared" si="16"/>
        <v>0</v>
      </c>
      <c r="X49" s="30">
        <f t="shared" si="16"/>
        <v>0</v>
      </c>
      <c r="Y49" s="30">
        <f t="shared" si="16"/>
        <v>0</v>
      </c>
      <c r="Z49" s="30">
        <f t="shared" si="16"/>
        <v>0</v>
      </c>
    </row>
    <row r="50" spans="3:26" x14ac:dyDescent="0.35">
      <c r="D50" s="30"/>
      <c r="E50" s="30"/>
      <c r="F50" s="30"/>
      <c r="G50" s="30"/>
      <c r="H50" s="30"/>
      <c r="I50" s="30"/>
      <c r="J50" s="30"/>
      <c r="K50" s="30"/>
      <c r="L50" s="30"/>
      <c r="M50" s="30"/>
      <c r="N50" s="30"/>
      <c r="O50" s="30"/>
      <c r="P50" s="30"/>
      <c r="Q50" s="30"/>
      <c r="R50" s="30"/>
      <c r="S50" s="30"/>
      <c r="T50" s="30"/>
      <c r="U50" s="30"/>
      <c r="V50" s="30"/>
      <c r="W50" s="30"/>
      <c r="X50" s="30"/>
      <c r="Y50" s="30"/>
      <c r="Z50" s="30"/>
    </row>
    <row r="51" spans="3:26" x14ac:dyDescent="0.35">
      <c r="C51" s="21" t="s">
        <v>41</v>
      </c>
      <c r="D51" s="30">
        <f>D39</f>
        <v>-800</v>
      </c>
      <c r="E51" s="30">
        <f t="shared" ref="E51:Z51" si="17">E49+E41</f>
        <v>170</v>
      </c>
      <c r="F51" s="30">
        <f t="shared" si="17"/>
        <v>170</v>
      </c>
      <c r="G51" s="30">
        <f t="shared" si="17"/>
        <v>170</v>
      </c>
      <c r="H51" s="30">
        <f t="shared" si="17"/>
        <v>170</v>
      </c>
      <c r="I51" s="30">
        <f t="shared" si="17"/>
        <v>170</v>
      </c>
      <c r="J51" s="30">
        <f t="shared" si="17"/>
        <v>170</v>
      </c>
      <c r="K51" s="30">
        <f t="shared" si="17"/>
        <v>123.12283694117653</v>
      </c>
      <c r="L51" s="30">
        <f t="shared" si="17"/>
        <v>22</v>
      </c>
      <c r="M51" s="30">
        <f t="shared" si="17"/>
        <v>22</v>
      </c>
      <c r="N51" s="30">
        <f t="shared" si="17"/>
        <v>22</v>
      </c>
      <c r="O51" s="30">
        <f t="shared" si="17"/>
        <v>22</v>
      </c>
      <c r="P51" s="30">
        <f t="shared" si="17"/>
        <v>22</v>
      </c>
      <c r="Q51" s="30">
        <f t="shared" si="17"/>
        <v>0</v>
      </c>
      <c r="R51" s="30">
        <f t="shared" si="17"/>
        <v>0</v>
      </c>
      <c r="S51" s="30">
        <f t="shared" si="17"/>
        <v>0</v>
      </c>
      <c r="T51" s="30">
        <f t="shared" si="17"/>
        <v>0</v>
      </c>
      <c r="U51" s="30">
        <f t="shared" si="17"/>
        <v>0</v>
      </c>
      <c r="V51" s="30">
        <f t="shared" si="17"/>
        <v>0</v>
      </c>
      <c r="W51" s="30">
        <f t="shared" si="17"/>
        <v>0</v>
      </c>
      <c r="X51" s="30">
        <f t="shared" si="17"/>
        <v>0</v>
      </c>
      <c r="Y51" s="30">
        <f t="shared" si="17"/>
        <v>0</v>
      </c>
      <c r="Z51" s="30">
        <f t="shared" si="17"/>
        <v>0</v>
      </c>
    </row>
    <row r="52" spans="3:26" x14ac:dyDescent="0.35">
      <c r="C52" s="21" t="s">
        <v>42</v>
      </c>
      <c r="D52" s="30">
        <f>-D22</f>
        <v>-200</v>
      </c>
      <c r="E52" s="30">
        <f t="shared" ref="E52:Z52" si="18">E25-E51</f>
        <v>30</v>
      </c>
      <c r="F52" s="30">
        <f t="shared" si="18"/>
        <v>30</v>
      </c>
      <c r="G52" s="30">
        <f t="shared" si="18"/>
        <v>30</v>
      </c>
      <c r="H52" s="30">
        <f t="shared" si="18"/>
        <v>30</v>
      </c>
      <c r="I52" s="30">
        <f t="shared" si="18"/>
        <v>30</v>
      </c>
      <c r="J52" s="30">
        <f t="shared" si="18"/>
        <v>30</v>
      </c>
      <c r="K52" s="30">
        <f t="shared" si="18"/>
        <v>76.87716305882347</v>
      </c>
      <c r="L52" s="30">
        <f t="shared" si="18"/>
        <v>178</v>
      </c>
      <c r="M52" s="30">
        <f t="shared" si="18"/>
        <v>178</v>
      </c>
      <c r="N52" s="30">
        <f t="shared" si="18"/>
        <v>178</v>
      </c>
      <c r="O52" s="30">
        <f t="shared" si="18"/>
        <v>178</v>
      </c>
      <c r="P52" s="30">
        <f t="shared" si="18"/>
        <v>178</v>
      </c>
      <c r="Q52" s="30">
        <f t="shared" si="18"/>
        <v>0</v>
      </c>
      <c r="R52" s="30">
        <f t="shared" si="18"/>
        <v>0</v>
      </c>
      <c r="S52" s="30">
        <f t="shared" si="18"/>
        <v>0</v>
      </c>
      <c r="T52" s="30">
        <f t="shared" si="18"/>
        <v>0</v>
      </c>
      <c r="U52" s="30">
        <f t="shared" si="18"/>
        <v>0</v>
      </c>
      <c r="V52" s="30">
        <f t="shared" si="18"/>
        <v>0</v>
      </c>
      <c r="W52" s="30">
        <f t="shared" si="18"/>
        <v>0</v>
      </c>
      <c r="X52" s="30">
        <f t="shared" si="18"/>
        <v>0</v>
      </c>
      <c r="Y52" s="30">
        <f t="shared" si="18"/>
        <v>0</v>
      </c>
      <c r="Z52" s="30">
        <f t="shared" si="18"/>
        <v>0</v>
      </c>
    </row>
    <row r="53" spans="3:26" x14ac:dyDescent="0.35">
      <c r="C53" s="21" t="s">
        <v>3</v>
      </c>
      <c r="D53" s="30">
        <f>SUM(D51:D52)</f>
        <v>-1000</v>
      </c>
      <c r="E53" s="30">
        <f t="shared" ref="E53:Z53" si="19">SUM(E51:E52)</f>
        <v>200</v>
      </c>
      <c r="F53" s="30">
        <f t="shared" si="19"/>
        <v>200</v>
      </c>
      <c r="G53" s="30">
        <f t="shared" si="19"/>
        <v>200</v>
      </c>
      <c r="H53" s="30">
        <f t="shared" si="19"/>
        <v>200</v>
      </c>
      <c r="I53" s="30">
        <f t="shared" si="19"/>
        <v>200</v>
      </c>
      <c r="J53" s="30">
        <f t="shared" si="19"/>
        <v>200</v>
      </c>
      <c r="K53" s="30">
        <f t="shared" si="19"/>
        <v>200</v>
      </c>
      <c r="L53" s="30">
        <f t="shared" si="19"/>
        <v>200</v>
      </c>
      <c r="M53" s="30">
        <f t="shared" si="19"/>
        <v>200</v>
      </c>
      <c r="N53" s="30">
        <f t="shared" si="19"/>
        <v>200</v>
      </c>
      <c r="O53" s="30">
        <f t="shared" si="19"/>
        <v>200</v>
      </c>
      <c r="P53" s="30">
        <f t="shared" si="19"/>
        <v>200</v>
      </c>
      <c r="Q53" s="30">
        <f t="shared" si="19"/>
        <v>0</v>
      </c>
      <c r="R53" s="30">
        <f t="shared" si="19"/>
        <v>0</v>
      </c>
      <c r="S53" s="30">
        <f t="shared" si="19"/>
        <v>0</v>
      </c>
      <c r="T53" s="30">
        <f t="shared" si="19"/>
        <v>0</v>
      </c>
      <c r="U53" s="30">
        <f t="shared" si="19"/>
        <v>0</v>
      </c>
      <c r="V53" s="30">
        <f t="shared" si="19"/>
        <v>0</v>
      </c>
      <c r="W53" s="30">
        <f t="shared" si="19"/>
        <v>0</v>
      </c>
      <c r="X53" s="30">
        <f t="shared" si="19"/>
        <v>0</v>
      </c>
      <c r="Y53" s="30">
        <f t="shared" si="19"/>
        <v>0</v>
      </c>
      <c r="Z53" s="30">
        <f t="shared" si="19"/>
        <v>0</v>
      </c>
    </row>
    <row r="55" spans="3:26" x14ac:dyDescent="0.35">
      <c r="C55" s="21" t="s">
        <v>85</v>
      </c>
      <c r="D55" s="26">
        <f>IRR(D53:Z53)</f>
        <v>0.16942550857963257</v>
      </c>
    </row>
    <row r="56" spans="3:26" x14ac:dyDescent="0.35">
      <c r="C56" s="21" t="s">
        <v>5</v>
      </c>
      <c r="D56" s="35">
        <f>IRR(D51:Z51)</f>
        <v>0.11644037670516094</v>
      </c>
    </row>
    <row r="57" spans="3:26" x14ac:dyDescent="0.35">
      <c r="C57" s="21" t="s">
        <v>6</v>
      </c>
      <c r="D57" s="26">
        <f>IRR(D52:Z52)</f>
        <v>0.25484821958201342</v>
      </c>
    </row>
  </sheetData>
  <mergeCells count="1">
    <mergeCell ref="E3:F3"/>
  </mergeCells>
  <conditionalFormatting sqref="A1:XFD1048576">
    <cfRule type="cellIs" priority="3" stopIfTrue="1" operator="equal">
      <formula>TRUE</formula>
    </cfRule>
    <cfRule type="cellIs" dxfId="3" priority="2" operator="equal">
      <formula>TRUE</formula>
    </cfRule>
    <cfRule type="containsText" dxfId="2" priority="1" operator="containsText" text="FALSE">
      <formula>NOT(ISERROR(SEARCH("FALSE",A1)))</formula>
    </cfRule>
  </conditionalFormatting>
  <dataValidations count="3">
    <dataValidation allowBlank="1" showInputMessage="1" showErrorMessage="1" promptTitle="Period" prompt="Standard period counter that defines the life of the project." sqref="D17:Z17" xr:uid="{00000000-0002-0000-0100-000000000000}"/>
    <dataValidation allowBlank="1" showInputMessage="1" showErrorMessage="1" promptTitle=" Cash Flow Before Adjustments" prompt="Compute the cash flow without sensitivity and without the constraint of the operating period." sqref="D24:Z24" xr:uid="{00000000-0002-0000-0100-000001000000}"/>
    <dataValidation allowBlank="1" showInputMessage="1" showErrorMessage="1" promptTitle="Fisst Subtotal" prompt="Compute the amount of cash flow that would be allocated to the senior tranche without constraints of the cap on the IRR." sqref="E30:Z30" xr:uid="{00000000-0002-0000-0100-000002000000}"/>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8" r:id="rId3" name="Spinner 2">
              <controlPr defaultSize="0" autoPict="0">
                <anchor moveWithCells="1" sizeWithCells="1">
                  <from>
                    <xdr:col>3</xdr:col>
                    <xdr:colOff>69850</xdr:colOff>
                    <xdr:row>4</xdr:row>
                    <xdr:rowOff>6350</xdr:rowOff>
                  </from>
                  <to>
                    <xdr:col>3</xdr:col>
                    <xdr:colOff>330200</xdr:colOff>
                    <xdr:row>4</xdr:row>
                    <xdr:rowOff>152400</xdr:rowOff>
                  </to>
                </anchor>
              </controlPr>
            </control>
          </mc:Choice>
        </mc:AlternateContent>
        <mc:AlternateContent xmlns:mc="http://schemas.openxmlformats.org/markup-compatibility/2006">
          <mc:Choice Requires="x14">
            <control shapeId="4099" r:id="rId4" name="Spinner 3">
              <controlPr defaultSize="0" autoPict="0">
                <anchor moveWithCells="1" sizeWithCells="1">
                  <from>
                    <xdr:col>4</xdr:col>
                    <xdr:colOff>107950</xdr:colOff>
                    <xdr:row>4</xdr:row>
                    <xdr:rowOff>19050</xdr:rowOff>
                  </from>
                  <to>
                    <xdr:col>4</xdr:col>
                    <xdr:colOff>374650</xdr:colOff>
                    <xdr:row>4</xdr:row>
                    <xdr:rowOff>146050</xdr:rowOff>
                  </to>
                </anchor>
              </controlPr>
            </control>
          </mc:Choice>
        </mc:AlternateContent>
        <mc:AlternateContent xmlns:mc="http://schemas.openxmlformats.org/markup-compatibility/2006">
          <mc:Choice Requires="x14">
            <control shapeId="4100" r:id="rId5" name="Spinner 4">
              <controlPr defaultSize="0" autoPict="0">
                <anchor moveWithCells="1" sizeWithCells="1">
                  <from>
                    <xdr:col>5</xdr:col>
                    <xdr:colOff>107950</xdr:colOff>
                    <xdr:row>4</xdr:row>
                    <xdr:rowOff>19050</xdr:rowOff>
                  </from>
                  <to>
                    <xdr:col>5</xdr:col>
                    <xdr:colOff>374650</xdr:colOff>
                    <xdr:row>4</xdr:row>
                    <xdr:rowOff>146050</xdr:rowOff>
                  </to>
                </anchor>
              </controlPr>
            </control>
          </mc:Choice>
        </mc:AlternateContent>
        <mc:AlternateContent xmlns:mc="http://schemas.openxmlformats.org/markup-compatibility/2006">
          <mc:Choice Requires="x14">
            <control shapeId="4101" r:id="rId6" name="Check Box 5">
              <controlPr defaultSize="0" autoFill="0" autoLine="0" autoPict="0" macro="[0]!comments">
                <anchor moveWithCells="1">
                  <from>
                    <xdr:col>8</xdr:col>
                    <xdr:colOff>666750</xdr:colOff>
                    <xdr:row>1</xdr:row>
                    <xdr:rowOff>19050</xdr:rowOff>
                  </from>
                  <to>
                    <xdr:col>10</xdr:col>
                    <xdr:colOff>317500</xdr:colOff>
                    <xdr:row>2</xdr:row>
                    <xdr:rowOff>101600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IV74"/>
  <sheetViews>
    <sheetView showGridLines="0" tabSelected="1" zoomScale="80" zoomScaleNormal="80" workbookViewId="0">
      <selection activeCell="A11" sqref="A11"/>
    </sheetView>
  </sheetViews>
  <sheetFormatPr defaultColWidth="10.453125" defaultRowHeight="14.5" outlineLevelRow="1" x14ac:dyDescent="0.35"/>
  <cols>
    <col min="1" max="2" width="1.36328125" style="45" customWidth="1"/>
    <col min="3" max="3" width="1.36328125" style="21" customWidth="1"/>
    <col min="4" max="4" width="35.54296875" style="21" customWidth="1"/>
    <col min="5" max="16384" width="10.453125" style="21"/>
  </cols>
  <sheetData>
    <row r="2" spans="1:9" s="42" customFormat="1" x14ac:dyDescent="0.35">
      <c r="A2" s="42" t="s">
        <v>104</v>
      </c>
      <c r="E2" s="43"/>
    </row>
    <row r="3" spans="1:9" x14ac:dyDescent="0.35">
      <c r="B3" s="45" t="s">
        <v>109</v>
      </c>
      <c r="E3" s="22"/>
    </row>
    <row r="4" spans="1:9" x14ac:dyDescent="0.35">
      <c r="D4" s="21" t="s">
        <v>43</v>
      </c>
      <c r="E4" s="47">
        <v>40909</v>
      </c>
    </row>
    <row r="5" spans="1:9" x14ac:dyDescent="0.35">
      <c r="D5" s="21" t="s">
        <v>45</v>
      </c>
      <c r="E5" s="37">
        <v>12</v>
      </c>
    </row>
    <row r="6" spans="1:9" x14ac:dyDescent="0.35">
      <c r="D6" s="21" t="s">
        <v>46</v>
      </c>
      <c r="E6" s="37">
        <v>1</v>
      </c>
    </row>
    <row r="8" spans="1:9" x14ac:dyDescent="0.35">
      <c r="D8" s="21" t="s">
        <v>55</v>
      </c>
      <c r="E8" s="30">
        <f>'Annual Analysis'!D14</f>
        <v>12</v>
      </c>
    </row>
    <row r="9" spans="1:9" x14ac:dyDescent="0.35">
      <c r="D9" s="21" t="s">
        <v>54</v>
      </c>
      <c r="E9" s="46">
        <f>EDATE(E4,E8*12)-1</f>
        <v>45291</v>
      </c>
    </row>
    <row r="11" spans="1:9" x14ac:dyDescent="0.35">
      <c r="E11" s="22" t="s">
        <v>16</v>
      </c>
      <c r="F11" s="23" t="s">
        <v>15</v>
      </c>
      <c r="G11" s="23"/>
      <c r="H11" s="22"/>
      <c r="I11" s="22"/>
    </row>
    <row r="12" spans="1:9" x14ac:dyDescent="0.35">
      <c r="E12" s="22" t="s">
        <v>14</v>
      </c>
      <c r="F12" s="22" t="s">
        <v>17</v>
      </c>
      <c r="G12" s="22" t="s">
        <v>18</v>
      </c>
      <c r="H12" s="22"/>
      <c r="I12" s="22" t="s">
        <v>4</v>
      </c>
    </row>
    <row r="13" spans="1:9" x14ac:dyDescent="0.35">
      <c r="D13" s="21" t="s">
        <v>0</v>
      </c>
      <c r="E13" s="24">
        <f>'Annual Analysis'!D5</f>
        <v>0.8</v>
      </c>
      <c r="F13" s="24">
        <f>'Annual Analysis'!E5</f>
        <v>0.85</v>
      </c>
      <c r="G13" s="24">
        <f>'Annual Analysis'!F5</f>
        <v>0.11</v>
      </c>
      <c r="I13" s="26">
        <f>E73</f>
        <v>0.12234223484992979</v>
      </c>
    </row>
    <row r="14" spans="1:9" x14ac:dyDescent="0.35">
      <c r="D14" s="21" t="s">
        <v>1</v>
      </c>
      <c r="E14" s="25">
        <f>'Annual Analysis'!D6</f>
        <v>0.19999999999999996</v>
      </c>
      <c r="F14" s="25">
        <f>'Annual Analysis'!E6</f>
        <v>0.15000000000000002</v>
      </c>
      <c r="G14" s="25">
        <f>'Annual Analysis'!F6</f>
        <v>0.89</v>
      </c>
      <c r="I14" s="26">
        <f>E74</f>
        <v>0.29007979035377507</v>
      </c>
    </row>
    <row r="16" spans="1:9" x14ac:dyDescent="0.35">
      <c r="D16" s="21" t="s">
        <v>19</v>
      </c>
      <c r="E16" s="28">
        <f>'Annual Analysis'!D8</f>
        <v>0.1</v>
      </c>
    </row>
    <row r="18" spans="1:256" x14ac:dyDescent="0.35">
      <c r="B18" s="45" t="s">
        <v>110</v>
      </c>
    </row>
    <row r="19" spans="1:256" x14ac:dyDescent="0.35">
      <c r="D19" s="21" t="s">
        <v>14</v>
      </c>
      <c r="E19" s="29">
        <f>'Annual Analysis'!D11</f>
        <v>1000</v>
      </c>
    </row>
    <row r="20" spans="1:256" x14ac:dyDescent="0.35">
      <c r="D20" s="21" t="s">
        <v>51</v>
      </c>
      <c r="E20" s="29">
        <f>'Annual Analysis'!D12</f>
        <v>200</v>
      </c>
    </row>
    <row r="21" spans="1:256" x14ac:dyDescent="0.35">
      <c r="D21" s="21" t="s">
        <v>20</v>
      </c>
      <c r="E21" s="25">
        <f>'Annual Analysis'!D13</f>
        <v>0</v>
      </c>
    </row>
    <row r="22" spans="1:256" x14ac:dyDescent="0.35">
      <c r="D22" s="21" t="s">
        <v>52</v>
      </c>
      <c r="E22" s="30">
        <f>E20/E5</f>
        <v>16.666666666666668</v>
      </c>
    </row>
    <row r="23" spans="1:256" x14ac:dyDescent="0.35">
      <c r="D23" s="21" t="s">
        <v>53</v>
      </c>
      <c r="E23" s="26">
        <f>(1+E21)^(1/12)-1</f>
        <v>0</v>
      </c>
    </row>
    <row r="26" spans="1:256" s="42" customFormat="1" x14ac:dyDescent="0.35">
      <c r="A26" s="42" t="s">
        <v>111</v>
      </c>
    </row>
    <row r="27" spans="1:256" outlineLevel="1" x14ac:dyDescent="0.35">
      <c r="D27" s="21" t="s">
        <v>47</v>
      </c>
      <c r="E27" s="37">
        <v>0</v>
      </c>
      <c r="F27" s="21">
        <f>E27+1</f>
        <v>1</v>
      </c>
      <c r="G27" s="21">
        <f t="shared" ref="G27:BR27" si="0">F27+1</f>
        <v>2</v>
      </c>
      <c r="H27" s="21">
        <f t="shared" si="0"/>
        <v>3</v>
      </c>
      <c r="I27" s="21">
        <f t="shared" si="0"/>
        <v>4</v>
      </c>
      <c r="J27" s="21">
        <f t="shared" si="0"/>
        <v>5</v>
      </c>
      <c r="K27" s="21">
        <f t="shared" si="0"/>
        <v>6</v>
      </c>
      <c r="L27" s="21">
        <f t="shared" si="0"/>
        <v>7</v>
      </c>
      <c r="M27" s="21">
        <f t="shared" si="0"/>
        <v>8</v>
      </c>
      <c r="N27" s="21">
        <f t="shared" si="0"/>
        <v>9</v>
      </c>
      <c r="O27" s="21">
        <f t="shared" si="0"/>
        <v>10</v>
      </c>
      <c r="P27" s="21">
        <f t="shared" si="0"/>
        <v>11</v>
      </c>
      <c r="Q27" s="21">
        <f t="shared" si="0"/>
        <v>12</v>
      </c>
      <c r="R27" s="21">
        <f t="shared" si="0"/>
        <v>13</v>
      </c>
      <c r="S27" s="21">
        <f t="shared" si="0"/>
        <v>14</v>
      </c>
      <c r="T27" s="21">
        <f t="shared" si="0"/>
        <v>15</v>
      </c>
      <c r="U27" s="21">
        <f t="shared" si="0"/>
        <v>16</v>
      </c>
      <c r="V27" s="21">
        <f t="shared" si="0"/>
        <v>17</v>
      </c>
      <c r="W27" s="21">
        <f t="shared" si="0"/>
        <v>18</v>
      </c>
      <c r="X27" s="21">
        <f t="shared" si="0"/>
        <v>19</v>
      </c>
      <c r="Y27" s="21">
        <f t="shared" si="0"/>
        <v>20</v>
      </c>
      <c r="Z27" s="21">
        <f t="shared" si="0"/>
        <v>21</v>
      </c>
      <c r="AA27" s="21">
        <f t="shared" si="0"/>
        <v>22</v>
      </c>
      <c r="AB27" s="21">
        <f t="shared" si="0"/>
        <v>23</v>
      </c>
      <c r="AC27" s="21">
        <f t="shared" si="0"/>
        <v>24</v>
      </c>
      <c r="AD27" s="21">
        <f t="shared" si="0"/>
        <v>25</v>
      </c>
      <c r="AE27" s="21">
        <f t="shared" si="0"/>
        <v>26</v>
      </c>
      <c r="AF27" s="21">
        <f t="shared" si="0"/>
        <v>27</v>
      </c>
      <c r="AG27" s="21">
        <f t="shared" si="0"/>
        <v>28</v>
      </c>
      <c r="AH27" s="21">
        <f t="shared" si="0"/>
        <v>29</v>
      </c>
      <c r="AI27" s="21">
        <f t="shared" si="0"/>
        <v>30</v>
      </c>
      <c r="AJ27" s="21">
        <f t="shared" si="0"/>
        <v>31</v>
      </c>
      <c r="AK27" s="21">
        <f t="shared" si="0"/>
        <v>32</v>
      </c>
      <c r="AL27" s="21">
        <f t="shared" si="0"/>
        <v>33</v>
      </c>
      <c r="AM27" s="21">
        <f t="shared" si="0"/>
        <v>34</v>
      </c>
      <c r="AN27" s="21">
        <f t="shared" si="0"/>
        <v>35</v>
      </c>
      <c r="AO27" s="21">
        <f t="shared" si="0"/>
        <v>36</v>
      </c>
      <c r="AP27" s="21">
        <f t="shared" si="0"/>
        <v>37</v>
      </c>
      <c r="AQ27" s="21">
        <f t="shared" si="0"/>
        <v>38</v>
      </c>
      <c r="AR27" s="21">
        <f t="shared" si="0"/>
        <v>39</v>
      </c>
      <c r="AS27" s="21">
        <f t="shared" si="0"/>
        <v>40</v>
      </c>
      <c r="AT27" s="21">
        <f t="shared" si="0"/>
        <v>41</v>
      </c>
      <c r="AU27" s="21">
        <f t="shared" si="0"/>
        <v>42</v>
      </c>
      <c r="AV27" s="21">
        <f t="shared" si="0"/>
        <v>43</v>
      </c>
      <c r="AW27" s="21">
        <f t="shared" si="0"/>
        <v>44</v>
      </c>
      <c r="AX27" s="21">
        <f t="shared" si="0"/>
        <v>45</v>
      </c>
      <c r="AY27" s="21">
        <f t="shared" si="0"/>
        <v>46</v>
      </c>
      <c r="AZ27" s="21">
        <f t="shared" si="0"/>
        <v>47</v>
      </c>
      <c r="BA27" s="21">
        <f t="shared" si="0"/>
        <v>48</v>
      </c>
      <c r="BB27" s="21">
        <f t="shared" si="0"/>
        <v>49</v>
      </c>
      <c r="BC27" s="21">
        <f t="shared" si="0"/>
        <v>50</v>
      </c>
      <c r="BD27" s="21">
        <f t="shared" si="0"/>
        <v>51</v>
      </c>
      <c r="BE27" s="21">
        <f t="shared" si="0"/>
        <v>52</v>
      </c>
      <c r="BF27" s="21">
        <f t="shared" si="0"/>
        <v>53</v>
      </c>
      <c r="BG27" s="21">
        <f t="shared" si="0"/>
        <v>54</v>
      </c>
      <c r="BH27" s="21">
        <f t="shared" si="0"/>
        <v>55</v>
      </c>
      <c r="BI27" s="21">
        <f t="shared" si="0"/>
        <v>56</v>
      </c>
      <c r="BJ27" s="21">
        <f t="shared" si="0"/>
        <v>57</v>
      </c>
      <c r="BK27" s="21">
        <f t="shared" si="0"/>
        <v>58</v>
      </c>
      <c r="BL27" s="21">
        <f t="shared" si="0"/>
        <v>59</v>
      </c>
      <c r="BM27" s="21">
        <f t="shared" si="0"/>
        <v>60</v>
      </c>
      <c r="BN27" s="21">
        <f t="shared" si="0"/>
        <v>61</v>
      </c>
      <c r="BO27" s="21">
        <f t="shared" si="0"/>
        <v>62</v>
      </c>
      <c r="BP27" s="21">
        <f t="shared" si="0"/>
        <v>63</v>
      </c>
      <c r="BQ27" s="21">
        <f t="shared" si="0"/>
        <v>64</v>
      </c>
      <c r="BR27" s="21">
        <f t="shared" si="0"/>
        <v>65</v>
      </c>
      <c r="BS27" s="21">
        <f t="shared" ref="BS27:ED27" si="1">BR27+1</f>
        <v>66</v>
      </c>
      <c r="BT27" s="21">
        <f t="shared" si="1"/>
        <v>67</v>
      </c>
      <c r="BU27" s="21">
        <f t="shared" si="1"/>
        <v>68</v>
      </c>
      <c r="BV27" s="21">
        <f t="shared" si="1"/>
        <v>69</v>
      </c>
      <c r="BW27" s="21">
        <f t="shared" si="1"/>
        <v>70</v>
      </c>
      <c r="BX27" s="21">
        <f t="shared" si="1"/>
        <v>71</v>
      </c>
      <c r="BY27" s="21">
        <f t="shared" si="1"/>
        <v>72</v>
      </c>
      <c r="BZ27" s="21">
        <f t="shared" si="1"/>
        <v>73</v>
      </c>
      <c r="CA27" s="21">
        <f t="shared" si="1"/>
        <v>74</v>
      </c>
      <c r="CB27" s="21">
        <f t="shared" si="1"/>
        <v>75</v>
      </c>
      <c r="CC27" s="21">
        <f t="shared" si="1"/>
        <v>76</v>
      </c>
      <c r="CD27" s="21">
        <f t="shared" si="1"/>
        <v>77</v>
      </c>
      <c r="CE27" s="21">
        <f t="shared" si="1"/>
        <v>78</v>
      </c>
      <c r="CF27" s="21">
        <f t="shared" si="1"/>
        <v>79</v>
      </c>
      <c r="CG27" s="21">
        <f t="shared" si="1"/>
        <v>80</v>
      </c>
      <c r="CH27" s="21">
        <f t="shared" si="1"/>
        <v>81</v>
      </c>
      <c r="CI27" s="21">
        <f t="shared" si="1"/>
        <v>82</v>
      </c>
      <c r="CJ27" s="21">
        <f t="shared" si="1"/>
        <v>83</v>
      </c>
      <c r="CK27" s="21">
        <f t="shared" si="1"/>
        <v>84</v>
      </c>
      <c r="CL27" s="21">
        <f t="shared" si="1"/>
        <v>85</v>
      </c>
      <c r="CM27" s="21">
        <f t="shared" si="1"/>
        <v>86</v>
      </c>
      <c r="CN27" s="21">
        <f t="shared" si="1"/>
        <v>87</v>
      </c>
      <c r="CO27" s="21">
        <f t="shared" si="1"/>
        <v>88</v>
      </c>
      <c r="CP27" s="21">
        <f t="shared" si="1"/>
        <v>89</v>
      </c>
      <c r="CQ27" s="21">
        <f t="shared" si="1"/>
        <v>90</v>
      </c>
      <c r="CR27" s="21">
        <f t="shared" si="1"/>
        <v>91</v>
      </c>
      <c r="CS27" s="21">
        <f t="shared" si="1"/>
        <v>92</v>
      </c>
      <c r="CT27" s="21">
        <f t="shared" si="1"/>
        <v>93</v>
      </c>
      <c r="CU27" s="21">
        <f t="shared" si="1"/>
        <v>94</v>
      </c>
      <c r="CV27" s="21">
        <f t="shared" si="1"/>
        <v>95</v>
      </c>
      <c r="CW27" s="21">
        <f t="shared" si="1"/>
        <v>96</v>
      </c>
      <c r="CX27" s="21">
        <f t="shared" si="1"/>
        <v>97</v>
      </c>
      <c r="CY27" s="21">
        <f t="shared" si="1"/>
        <v>98</v>
      </c>
      <c r="CZ27" s="21">
        <f t="shared" si="1"/>
        <v>99</v>
      </c>
      <c r="DA27" s="21">
        <f t="shared" si="1"/>
        <v>100</v>
      </c>
      <c r="DB27" s="21">
        <f t="shared" si="1"/>
        <v>101</v>
      </c>
      <c r="DC27" s="21">
        <f t="shared" si="1"/>
        <v>102</v>
      </c>
      <c r="DD27" s="21">
        <f t="shared" si="1"/>
        <v>103</v>
      </c>
      <c r="DE27" s="21">
        <f t="shared" si="1"/>
        <v>104</v>
      </c>
      <c r="DF27" s="21">
        <f t="shared" si="1"/>
        <v>105</v>
      </c>
      <c r="DG27" s="21">
        <f t="shared" si="1"/>
        <v>106</v>
      </c>
      <c r="DH27" s="21">
        <f t="shared" si="1"/>
        <v>107</v>
      </c>
      <c r="DI27" s="21">
        <f t="shared" si="1"/>
        <v>108</v>
      </c>
      <c r="DJ27" s="21">
        <f t="shared" si="1"/>
        <v>109</v>
      </c>
      <c r="DK27" s="21">
        <f t="shared" si="1"/>
        <v>110</v>
      </c>
      <c r="DL27" s="21">
        <f t="shared" si="1"/>
        <v>111</v>
      </c>
      <c r="DM27" s="21">
        <f t="shared" si="1"/>
        <v>112</v>
      </c>
      <c r="DN27" s="21">
        <f t="shared" si="1"/>
        <v>113</v>
      </c>
      <c r="DO27" s="21">
        <f t="shared" si="1"/>
        <v>114</v>
      </c>
      <c r="DP27" s="21">
        <f t="shared" si="1"/>
        <v>115</v>
      </c>
      <c r="DQ27" s="21">
        <f t="shared" si="1"/>
        <v>116</v>
      </c>
      <c r="DR27" s="21">
        <f t="shared" si="1"/>
        <v>117</v>
      </c>
      <c r="DS27" s="21">
        <f t="shared" si="1"/>
        <v>118</v>
      </c>
      <c r="DT27" s="21">
        <f t="shared" si="1"/>
        <v>119</v>
      </c>
      <c r="DU27" s="21">
        <f t="shared" si="1"/>
        <v>120</v>
      </c>
      <c r="DV27" s="21">
        <f t="shared" si="1"/>
        <v>121</v>
      </c>
      <c r="DW27" s="21">
        <f t="shared" si="1"/>
        <v>122</v>
      </c>
      <c r="DX27" s="21">
        <f t="shared" si="1"/>
        <v>123</v>
      </c>
      <c r="DY27" s="21">
        <f t="shared" si="1"/>
        <v>124</v>
      </c>
      <c r="DZ27" s="21">
        <f t="shared" si="1"/>
        <v>125</v>
      </c>
      <c r="EA27" s="21">
        <f t="shared" si="1"/>
        <v>126</v>
      </c>
      <c r="EB27" s="21">
        <f t="shared" si="1"/>
        <v>127</v>
      </c>
      <c r="EC27" s="21">
        <f t="shared" si="1"/>
        <v>128</v>
      </c>
      <c r="ED27" s="21">
        <f t="shared" si="1"/>
        <v>129</v>
      </c>
      <c r="EE27" s="21">
        <f t="shared" ref="EE27:GP27" si="2">ED27+1</f>
        <v>130</v>
      </c>
      <c r="EF27" s="21">
        <f t="shared" si="2"/>
        <v>131</v>
      </c>
      <c r="EG27" s="21">
        <f t="shared" si="2"/>
        <v>132</v>
      </c>
      <c r="EH27" s="21">
        <f t="shared" si="2"/>
        <v>133</v>
      </c>
      <c r="EI27" s="21">
        <f t="shared" si="2"/>
        <v>134</v>
      </c>
      <c r="EJ27" s="21">
        <f t="shared" si="2"/>
        <v>135</v>
      </c>
      <c r="EK27" s="21">
        <f t="shared" si="2"/>
        <v>136</v>
      </c>
      <c r="EL27" s="21">
        <f t="shared" si="2"/>
        <v>137</v>
      </c>
      <c r="EM27" s="21">
        <f t="shared" si="2"/>
        <v>138</v>
      </c>
      <c r="EN27" s="21">
        <f t="shared" si="2"/>
        <v>139</v>
      </c>
      <c r="EO27" s="21">
        <f t="shared" si="2"/>
        <v>140</v>
      </c>
      <c r="EP27" s="21">
        <f t="shared" si="2"/>
        <v>141</v>
      </c>
      <c r="EQ27" s="21">
        <f t="shared" si="2"/>
        <v>142</v>
      </c>
      <c r="ER27" s="21">
        <f t="shared" si="2"/>
        <v>143</v>
      </c>
      <c r="ES27" s="21">
        <f t="shared" si="2"/>
        <v>144</v>
      </c>
      <c r="ET27" s="21">
        <f t="shared" si="2"/>
        <v>145</v>
      </c>
      <c r="EU27" s="21">
        <f t="shared" si="2"/>
        <v>146</v>
      </c>
      <c r="EV27" s="21">
        <f t="shared" si="2"/>
        <v>147</v>
      </c>
      <c r="EW27" s="21">
        <f t="shared" si="2"/>
        <v>148</v>
      </c>
      <c r="EX27" s="21">
        <f t="shared" si="2"/>
        <v>149</v>
      </c>
      <c r="EY27" s="21">
        <f t="shared" si="2"/>
        <v>150</v>
      </c>
      <c r="EZ27" s="21">
        <f t="shared" si="2"/>
        <v>151</v>
      </c>
      <c r="FA27" s="21">
        <f t="shared" si="2"/>
        <v>152</v>
      </c>
      <c r="FB27" s="21">
        <f t="shared" si="2"/>
        <v>153</v>
      </c>
      <c r="FC27" s="21">
        <f t="shared" si="2"/>
        <v>154</v>
      </c>
      <c r="FD27" s="21">
        <f t="shared" si="2"/>
        <v>155</v>
      </c>
      <c r="FE27" s="21">
        <f t="shared" si="2"/>
        <v>156</v>
      </c>
      <c r="FF27" s="21">
        <f t="shared" si="2"/>
        <v>157</v>
      </c>
      <c r="FG27" s="21">
        <f t="shared" si="2"/>
        <v>158</v>
      </c>
      <c r="FH27" s="21">
        <f t="shared" si="2"/>
        <v>159</v>
      </c>
      <c r="FI27" s="21">
        <f t="shared" si="2"/>
        <v>160</v>
      </c>
      <c r="FJ27" s="21">
        <f t="shared" si="2"/>
        <v>161</v>
      </c>
      <c r="FK27" s="21">
        <f t="shared" si="2"/>
        <v>162</v>
      </c>
      <c r="FL27" s="21">
        <f t="shared" si="2"/>
        <v>163</v>
      </c>
      <c r="FM27" s="21">
        <f t="shared" si="2"/>
        <v>164</v>
      </c>
      <c r="FN27" s="21">
        <f t="shared" si="2"/>
        <v>165</v>
      </c>
      <c r="FO27" s="21">
        <f t="shared" si="2"/>
        <v>166</v>
      </c>
      <c r="FP27" s="21">
        <f t="shared" si="2"/>
        <v>167</v>
      </c>
      <c r="FQ27" s="21">
        <f t="shared" si="2"/>
        <v>168</v>
      </c>
      <c r="FR27" s="21">
        <f t="shared" si="2"/>
        <v>169</v>
      </c>
      <c r="FS27" s="21">
        <f t="shared" si="2"/>
        <v>170</v>
      </c>
      <c r="FT27" s="21">
        <f t="shared" si="2"/>
        <v>171</v>
      </c>
      <c r="FU27" s="21">
        <f t="shared" si="2"/>
        <v>172</v>
      </c>
      <c r="FV27" s="21">
        <f t="shared" si="2"/>
        <v>173</v>
      </c>
      <c r="FW27" s="21">
        <f t="shared" si="2"/>
        <v>174</v>
      </c>
      <c r="FX27" s="21">
        <f t="shared" si="2"/>
        <v>175</v>
      </c>
      <c r="FY27" s="21">
        <f t="shared" si="2"/>
        <v>176</v>
      </c>
      <c r="FZ27" s="21">
        <f t="shared" si="2"/>
        <v>177</v>
      </c>
      <c r="GA27" s="21">
        <f t="shared" si="2"/>
        <v>178</v>
      </c>
      <c r="GB27" s="21">
        <f t="shared" si="2"/>
        <v>179</v>
      </c>
      <c r="GC27" s="21">
        <f t="shared" si="2"/>
        <v>180</v>
      </c>
      <c r="GD27" s="21">
        <f t="shared" si="2"/>
        <v>181</v>
      </c>
      <c r="GE27" s="21">
        <f t="shared" si="2"/>
        <v>182</v>
      </c>
      <c r="GF27" s="21">
        <f t="shared" si="2"/>
        <v>183</v>
      </c>
      <c r="GG27" s="21">
        <f t="shared" si="2"/>
        <v>184</v>
      </c>
      <c r="GH27" s="21">
        <f t="shared" si="2"/>
        <v>185</v>
      </c>
      <c r="GI27" s="21">
        <f t="shared" si="2"/>
        <v>186</v>
      </c>
      <c r="GJ27" s="21">
        <f t="shared" si="2"/>
        <v>187</v>
      </c>
      <c r="GK27" s="21">
        <f t="shared" si="2"/>
        <v>188</v>
      </c>
      <c r="GL27" s="21">
        <f t="shared" si="2"/>
        <v>189</v>
      </c>
      <c r="GM27" s="21">
        <f t="shared" si="2"/>
        <v>190</v>
      </c>
      <c r="GN27" s="21">
        <f t="shared" si="2"/>
        <v>191</v>
      </c>
      <c r="GO27" s="21">
        <f t="shared" si="2"/>
        <v>192</v>
      </c>
      <c r="GP27" s="21">
        <f t="shared" si="2"/>
        <v>193</v>
      </c>
      <c r="GQ27" s="21">
        <f t="shared" ref="GQ27:IV27" si="3">GP27+1</f>
        <v>194</v>
      </c>
      <c r="GR27" s="21">
        <f t="shared" si="3"/>
        <v>195</v>
      </c>
      <c r="GS27" s="21">
        <f t="shared" si="3"/>
        <v>196</v>
      </c>
      <c r="GT27" s="21">
        <f t="shared" si="3"/>
        <v>197</v>
      </c>
      <c r="GU27" s="21">
        <f t="shared" si="3"/>
        <v>198</v>
      </c>
      <c r="GV27" s="21">
        <f t="shared" si="3"/>
        <v>199</v>
      </c>
      <c r="GW27" s="21">
        <f t="shared" si="3"/>
        <v>200</v>
      </c>
      <c r="GX27" s="21">
        <f t="shared" si="3"/>
        <v>201</v>
      </c>
      <c r="GY27" s="21">
        <f t="shared" si="3"/>
        <v>202</v>
      </c>
      <c r="GZ27" s="21">
        <f t="shared" si="3"/>
        <v>203</v>
      </c>
      <c r="HA27" s="21">
        <f t="shared" si="3"/>
        <v>204</v>
      </c>
      <c r="HB27" s="21">
        <f t="shared" si="3"/>
        <v>205</v>
      </c>
      <c r="HC27" s="21">
        <f t="shared" si="3"/>
        <v>206</v>
      </c>
      <c r="HD27" s="21">
        <f t="shared" si="3"/>
        <v>207</v>
      </c>
      <c r="HE27" s="21">
        <f t="shared" si="3"/>
        <v>208</v>
      </c>
      <c r="HF27" s="21">
        <f t="shared" si="3"/>
        <v>209</v>
      </c>
      <c r="HG27" s="21">
        <f t="shared" si="3"/>
        <v>210</v>
      </c>
      <c r="HH27" s="21">
        <f t="shared" si="3"/>
        <v>211</v>
      </c>
      <c r="HI27" s="21">
        <f t="shared" si="3"/>
        <v>212</v>
      </c>
      <c r="HJ27" s="21">
        <f t="shared" si="3"/>
        <v>213</v>
      </c>
      <c r="HK27" s="21">
        <f t="shared" si="3"/>
        <v>214</v>
      </c>
      <c r="HL27" s="21">
        <f t="shared" si="3"/>
        <v>215</v>
      </c>
      <c r="HM27" s="21">
        <f t="shared" si="3"/>
        <v>216</v>
      </c>
      <c r="HN27" s="21">
        <f t="shared" si="3"/>
        <v>217</v>
      </c>
      <c r="HO27" s="21">
        <f t="shared" si="3"/>
        <v>218</v>
      </c>
      <c r="HP27" s="21">
        <f t="shared" si="3"/>
        <v>219</v>
      </c>
      <c r="HQ27" s="21">
        <f t="shared" si="3"/>
        <v>220</v>
      </c>
      <c r="HR27" s="21">
        <f t="shared" si="3"/>
        <v>221</v>
      </c>
      <c r="HS27" s="21">
        <f t="shared" si="3"/>
        <v>222</v>
      </c>
      <c r="HT27" s="21">
        <f t="shared" si="3"/>
        <v>223</v>
      </c>
      <c r="HU27" s="21">
        <f t="shared" si="3"/>
        <v>224</v>
      </c>
      <c r="HV27" s="21">
        <f t="shared" si="3"/>
        <v>225</v>
      </c>
      <c r="HW27" s="21">
        <f t="shared" si="3"/>
        <v>226</v>
      </c>
      <c r="HX27" s="21">
        <f t="shared" si="3"/>
        <v>227</v>
      </c>
      <c r="HY27" s="21">
        <f t="shared" si="3"/>
        <v>228</v>
      </c>
      <c r="HZ27" s="21">
        <f t="shared" si="3"/>
        <v>229</v>
      </c>
      <c r="IA27" s="21">
        <f t="shared" si="3"/>
        <v>230</v>
      </c>
      <c r="IB27" s="21">
        <f t="shared" si="3"/>
        <v>231</v>
      </c>
      <c r="IC27" s="21">
        <f t="shared" si="3"/>
        <v>232</v>
      </c>
      <c r="ID27" s="21">
        <f t="shared" si="3"/>
        <v>233</v>
      </c>
      <c r="IE27" s="21">
        <f t="shared" si="3"/>
        <v>234</v>
      </c>
      <c r="IF27" s="21">
        <f t="shared" si="3"/>
        <v>235</v>
      </c>
      <c r="IG27" s="21">
        <f t="shared" si="3"/>
        <v>236</v>
      </c>
      <c r="IH27" s="21">
        <f t="shared" si="3"/>
        <v>237</v>
      </c>
      <c r="II27" s="21">
        <f t="shared" si="3"/>
        <v>238</v>
      </c>
      <c r="IJ27" s="21">
        <f t="shared" si="3"/>
        <v>239</v>
      </c>
      <c r="IK27" s="21">
        <f t="shared" si="3"/>
        <v>240</v>
      </c>
      <c r="IL27" s="21">
        <f t="shared" si="3"/>
        <v>241</v>
      </c>
      <c r="IM27" s="21">
        <f t="shared" si="3"/>
        <v>242</v>
      </c>
      <c r="IN27" s="21">
        <f t="shared" si="3"/>
        <v>243</v>
      </c>
      <c r="IO27" s="21">
        <f t="shared" si="3"/>
        <v>244</v>
      </c>
      <c r="IP27" s="21">
        <f t="shared" si="3"/>
        <v>245</v>
      </c>
      <c r="IQ27" s="21">
        <f t="shared" si="3"/>
        <v>246</v>
      </c>
      <c r="IR27" s="21">
        <f t="shared" si="3"/>
        <v>247</v>
      </c>
      <c r="IS27" s="21">
        <f t="shared" si="3"/>
        <v>248</v>
      </c>
      <c r="IT27" s="21">
        <f t="shared" si="3"/>
        <v>249</v>
      </c>
      <c r="IU27" s="21">
        <f t="shared" si="3"/>
        <v>250</v>
      </c>
      <c r="IV27" s="21">
        <f t="shared" si="3"/>
        <v>251</v>
      </c>
    </row>
    <row r="28" spans="1:256" outlineLevel="1" x14ac:dyDescent="0.35">
      <c r="D28" s="21" t="s">
        <v>48</v>
      </c>
      <c r="E28" s="21">
        <f>E6</f>
        <v>1</v>
      </c>
      <c r="F28" s="21">
        <f>E28</f>
        <v>1</v>
      </c>
      <c r="G28" s="21">
        <f t="shared" ref="G28:BR28" si="4">F28</f>
        <v>1</v>
      </c>
      <c r="H28" s="21">
        <f t="shared" si="4"/>
        <v>1</v>
      </c>
      <c r="I28" s="21">
        <f t="shared" si="4"/>
        <v>1</v>
      </c>
      <c r="J28" s="21">
        <f t="shared" si="4"/>
        <v>1</v>
      </c>
      <c r="K28" s="21">
        <f t="shared" si="4"/>
        <v>1</v>
      </c>
      <c r="L28" s="21">
        <f t="shared" si="4"/>
        <v>1</v>
      </c>
      <c r="M28" s="21">
        <f t="shared" si="4"/>
        <v>1</v>
      </c>
      <c r="N28" s="21">
        <f t="shared" si="4"/>
        <v>1</v>
      </c>
      <c r="O28" s="21">
        <f t="shared" si="4"/>
        <v>1</v>
      </c>
      <c r="P28" s="21">
        <f t="shared" si="4"/>
        <v>1</v>
      </c>
      <c r="Q28" s="21">
        <f t="shared" si="4"/>
        <v>1</v>
      </c>
      <c r="R28" s="21">
        <f t="shared" si="4"/>
        <v>1</v>
      </c>
      <c r="S28" s="21">
        <f t="shared" si="4"/>
        <v>1</v>
      </c>
      <c r="T28" s="21">
        <f t="shared" si="4"/>
        <v>1</v>
      </c>
      <c r="U28" s="21">
        <f t="shared" si="4"/>
        <v>1</v>
      </c>
      <c r="V28" s="21">
        <f t="shared" si="4"/>
        <v>1</v>
      </c>
      <c r="W28" s="21">
        <f t="shared" si="4"/>
        <v>1</v>
      </c>
      <c r="X28" s="21">
        <f t="shared" si="4"/>
        <v>1</v>
      </c>
      <c r="Y28" s="21">
        <f t="shared" si="4"/>
        <v>1</v>
      </c>
      <c r="Z28" s="21">
        <f t="shared" si="4"/>
        <v>1</v>
      </c>
      <c r="AA28" s="21">
        <f t="shared" si="4"/>
        <v>1</v>
      </c>
      <c r="AB28" s="21">
        <f t="shared" si="4"/>
        <v>1</v>
      </c>
      <c r="AC28" s="21">
        <f t="shared" si="4"/>
        <v>1</v>
      </c>
      <c r="AD28" s="21">
        <f t="shared" si="4"/>
        <v>1</v>
      </c>
      <c r="AE28" s="21">
        <f t="shared" si="4"/>
        <v>1</v>
      </c>
      <c r="AF28" s="21">
        <f t="shared" si="4"/>
        <v>1</v>
      </c>
      <c r="AG28" s="21">
        <f t="shared" si="4"/>
        <v>1</v>
      </c>
      <c r="AH28" s="21">
        <f t="shared" si="4"/>
        <v>1</v>
      </c>
      <c r="AI28" s="21">
        <f t="shared" si="4"/>
        <v>1</v>
      </c>
      <c r="AJ28" s="21">
        <f t="shared" si="4"/>
        <v>1</v>
      </c>
      <c r="AK28" s="21">
        <f t="shared" si="4"/>
        <v>1</v>
      </c>
      <c r="AL28" s="21">
        <f t="shared" si="4"/>
        <v>1</v>
      </c>
      <c r="AM28" s="21">
        <f t="shared" si="4"/>
        <v>1</v>
      </c>
      <c r="AN28" s="21">
        <f t="shared" si="4"/>
        <v>1</v>
      </c>
      <c r="AO28" s="21">
        <f t="shared" si="4"/>
        <v>1</v>
      </c>
      <c r="AP28" s="21">
        <f t="shared" si="4"/>
        <v>1</v>
      </c>
      <c r="AQ28" s="21">
        <f t="shared" si="4"/>
        <v>1</v>
      </c>
      <c r="AR28" s="21">
        <f t="shared" si="4"/>
        <v>1</v>
      </c>
      <c r="AS28" s="21">
        <f t="shared" si="4"/>
        <v>1</v>
      </c>
      <c r="AT28" s="21">
        <f t="shared" si="4"/>
        <v>1</v>
      </c>
      <c r="AU28" s="21">
        <f t="shared" si="4"/>
        <v>1</v>
      </c>
      <c r="AV28" s="21">
        <f t="shared" si="4"/>
        <v>1</v>
      </c>
      <c r="AW28" s="21">
        <f t="shared" si="4"/>
        <v>1</v>
      </c>
      <c r="AX28" s="21">
        <f t="shared" si="4"/>
        <v>1</v>
      </c>
      <c r="AY28" s="21">
        <f t="shared" si="4"/>
        <v>1</v>
      </c>
      <c r="AZ28" s="21">
        <f t="shared" si="4"/>
        <v>1</v>
      </c>
      <c r="BA28" s="21">
        <f t="shared" si="4"/>
        <v>1</v>
      </c>
      <c r="BB28" s="21">
        <f t="shared" si="4"/>
        <v>1</v>
      </c>
      <c r="BC28" s="21">
        <f t="shared" si="4"/>
        <v>1</v>
      </c>
      <c r="BD28" s="21">
        <f t="shared" si="4"/>
        <v>1</v>
      </c>
      <c r="BE28" s="21">
        <f t="shared" si="4"/>
        <v>1</v>
      </c>
      <c r="BF28" s="21">
        <f t="shared" si="4"/>
        <v>1</v>
      </c>
      <c r="BG28" s="21">
        <f t="shared" si="4"/>
        <v>1</v>
      </c>
      <c r="BH28" s="21">
        <f t="shared" si="4"/>
        <v>1</v>
      </c>
      <c r="BI28" s="21">
        <f t="shared" si="4"/>
        <v>1</v>
      </c>
      <c r="BJ28" s="21">
        <f t="shared" si="4"/>
        <v>1</v>
      </c>
      <c r="BK28" s="21">
        <f t="shared" si="4"/>
        <v>1</v>
      </c>
      <c r="BL28" s="21">
        <f t="shared" si="4"/>
        <v>1</v>
      </c>
      <c r="BM28" s="21">
        <f t="shared" si="4"/>
        <v>1</v>
      </c>
      <c r="BN28" s="21">
        <f t="shared" si="4"/>
        <v>1</v>
      </c>
      <c r="BO28" s="21">
        <f t="shared" si="4"/>
        <v>1</v>
      </c>
      <c r="BP28" s="21">
        <f t="shared" si="4"/>
        <v>1</v>
      </c>
      <c r="BQ28" s="21">
        <f t="shared" si="4"/>
        <v>1</v>
      </c>
      <c r="BR28" s="21">
        <f t="shared" si="4"/>
        <v>1</v>
      </c>
      <c r="BS28" s="21">
        <f t="shared" ref="BS28:ED28" si="5">BR28</f>
        <v>1</v>
      </c>
      <c r="BT28" s="21">
        <f t="shared" si="5"/>
        <v>1</v>
      </c>
      <c r="BU28" s="21">
        <f t="shared" si="5"/>
        <v>1</v>
      </c>
      <c r="BV28" s="21">
        <f t="shared" si="5"/>
        <v>1</v>
      </c>
      <c r="BW28" s="21">
        <f t="shared" si="5"/>
        <v>1</v>
      </c>
      <c r="BX28" s="21">
        <f t="shared" si="5"/>
        <v>1</v>
      </c>
      <c r="BY28" s="21">
        <f t="shared" si="5"/>
        <v>1</v>
      </c>
      <c r="BZ28" s="21">
        <f t="shared" si="5"/>
        <v>1</v>
      </c>
      <c r="CA28" s="21">
        <f t="shared" si="5"/>
        <v>1</v>
      </c>
      <c r="CB28" s="21">
        <f t="shared" si="5"/>
        <v>1</v>
      </c>
      <c r="CC28" s="21">
        <f t="shared" si="5"/>
        <v>1</v>
      </c>
      <c r="CD28" s="21">
        <f t="shared" si="5"/>
        <v>1</v>
      </c>
      <c r="CE28" s="21">
        <f t="shared" si="5"/>
        <v>1</v>
      </c>
      <c r="CF28" s="21">
        <f t="shared" si="5"/>
        <v>1</v>
      </c>
      <c r="CG28" s="21">
        <f t="shared" si="5"/>
        <v>1</v>
      </c>
      <c r="CH28" s="21">
        <f t="shared" si="5"/>
        <v>1</v>
      </c>
      <c r="CI28" s="21">
        <f t="shared" si="5"/>
        <v>1</v>
      </c>
      <c r="CJ28" s="21">
        <f t="shared" si="5"/>
        <v>1</v>
      </c>
      <c r="CK28" s="21">
        <f t="shared" si="5"/>
        <v>1</v>
      </c>
      <c r="CL28" s="21">
        <f t="shared" si="5"/>
        <v>1</v>
      </c>
      <c r="CM28" s="21">
        <f t="shared" si="5"/>
        <v>1</v>
      </c>
      <c r="CN28" s="21">
        <f t="shared" si="5"/>
        <v>1</v>
      </c>
      <c r="CO28" s="21">
        <f t="shared" si="5"/>
        <v>1</v>
      </c>
      <c r="CP28" s="21">
        <f t="shared" si="5"/>
        <v>1</v>
      </c>
      <c r="CQ28" s="21">
        <f t="shared" si="5"/>
        <v>1</v>
      </c>
      <c r="CR28" s="21">
        <f t="shared" si="5"/>
        <v>1</v>
      </c>
      <c r="CS28" s="21">
        <f t="shared" si="5"/>
        <v>1</v>
      </c>
      <c r="CT28" s="21">
        <f t="shared" si="5"/>
        <v>1</v>
      </c>
      <c r="CU28" s="21">
        <f t="shared" si="5"/>
        <v>1</v>
      </c>
      <c r="CV28" s="21">
        <f t="shared" si="5"/>
        <v>1</v>
      </c>
      <c r="CW28" s="21">
        <f t="shared" si="5"/>
        <v>1</v>
      </c>
      <c r="CX28" s="21">
        <f t="shared" si="5"/>
        <v>1</v>
      </c>
      <c r="CY28" s="21">
        <f t="shared" si="5"/>
        <v>1</v>
      </c>
      <c r="CZ28" s="21">
        <f t="shared" si="5"/>
        <v>1</v>
      </c>
      <c r="DA28" s="21">
        <f t="shared" si="5"/>
        <v>1</v>
      </c>
      <c r="DB28" s="21">
        <f t="shared" si="5"/>
        <v>1</v>
      </c>
      <c r="DC28" s="21">
        <f t="shared" si="5"/>
        <v>1</v>
      </c>
      <c r="DD28" s="21">
        <f t="shared" si="5"/>
        <v>1</v>
      </c>
      <c r="DE28" s="21">
        <f t="shared" si="5"/>
        <v>1</v>
      </c>
      <c r="DF28" s="21">
        <f t="shared" si="5"/>
        <v>1</v>
      </c>
      <c r="DG28" s="21">
        <f t="shared" si="5"/>
        <v>1</v>
      </c>
      <c r="DH28" s="21">
        <f t="shared" si="5"/>
        <v>1</v>
      </c>
      <c r="DI28" s="21">
        <f t="shared" si="5"/>
        <v>1</v>
      </c>
      <c r="DJ28" s="21">
        <f t="shared" si="5"/>
        <v>1</v>
      </c>
      <c r="DK28" s="21">
        <f t="shared" si="5"/>
        <v>1</v>
      </c>
      <c r="DL28" s="21">
        <f t="shared" si="5"/>
        <v>1</v>
      </c>
      <c r="DM28" s="21">
        <f t="shared" si="5"/>
        <v>1</v>
      </c>
      <c r="DN28" s="21">
        <f t="shared" si="5"/>
        <v>1</v>
      </c>
      <c r="DO28" s="21">
        <f t="shared" si="5"/>
        <v>1</v>
      </c>
      <c r="DP28" s="21">
        <f t="shared" si="5"/>
        <v>1</v>
      </c>
      <c r="DQ28" s="21">
        <f t="shared" si="5"/>
        <v>1</v>
      </c>
      <c r="DR28" s="21">
        <f t="shared" si="5"/>
        <v>1</v>
      </c>
      <c r="DS28" s="21">
        <f t="shared" si="5"/>
        <v>1</v>
      </c>
      <c r="DT28" s="21">
        <f t="shared" si="5"/>
        <v>1</v>
      </c>
      <c r="DU28" s="21">
        <f t="shared" si="5"/>
        <v>1</v>
      </c>
      <c r="DV28" s="21">
        <f t="shared" si="5"/>
        <v>1</v>
      </c>
      <c r="DW28" s="21">
        <f t="shared" si="5"/>
        <v>1</v>
      </c>
      <c r="DX28" s="21">
        <f t="shared" si="5"/>
        <v>1</v>
      </c>
      <c r="DY28" s="21">
        <f t="shared" si="5"/>
        <v>1</v>
      </c>
      <c r="DZ28" s="21">
        <f t="shared" si="5"/>
        <v>1</v>
      </c>
      <c r="EA28" s="21">
        <f t="shared" si="5"/>
        <v>1</v>
      </c>
      <c r="EB28" s="21">
        <f t="shared" si="5"/>
        <v>1</v>
      </c>
      <c r="EC28" s="21">
        <f t="shared" si="5"/>
        <v>1</v>
      </c>
      <c r="ED28" s="21">
        <f t="shared" si="5"/>
        <v>1</v>
      </c>
      <c r="EE28" s="21">
        <f t="shared" ref="EE28:GP28" si="6">ED28</f>
        <v>1</v>
      </c>
      <c r="EF28" s="21">
        <f t="shared" si="6"/>
        <v>1</v>
      </c>
      <c r="EG28" s="21">
        <f t="shared" si="6"/>
        <v>1</v>
      </c>
      <c r="EH28" s="21">
        <f t="shared" si="6"/>
        <v>1</v>
      </c>
      <c r="EI28" s="21">
        <f t="shared" si="6"/>
        <v>1</v>
      </c>
      <c r="EJ28" s="21">
        <f t="shared" si="6"/>
        <v>1</v>
      </c>
      <c r="EK28" s="21">
        <f t="shared" si="6"/>
        <v>1</v>
      </c>
      <c r="EL28" s="21">
        <f t="shared" si="6"/>
        <v>1</v>
      </c>
      <c r="EM28" s="21">
        <f t="shared" si="6"/>
        <v>1</v>
      </c>
      <c r="EN28" s="21">
        <f t="shared" si="6"/>
        <v>1</v>
      </c>
      <c r="EO28" s="21">
        <f t="shared" si="6"/>
        <v>1</v>
      </c>
      <c r="EP28" s="21">
        <f t="shared" si="6"/>
        <v>1</v>
      </c>
      <c r="EQ28" s="21">
        <f t="shared" si="6"/>
        <v>1</v>
      </c>
      <c r="ER28" s="21">
        <f t="shared" si="6"/>
        <v>1</v>
      </c>
      <c r="ES28" s="21">
        <f t="shared" si="6"/>
        <v>1</v>
      </c>
      <c r="ET28" s="21">
        <f t="shared" si="6"/>
        <v>1</v>
      </c>
      <c r="EU28" s="21">
        <f t="shared" si="6"/>
        <v>1</v>
      </c>
      <c r="EV28" s="21">
        <f t="shared" si="6"/>
        <v>1</v>
      </c>
      <c r="EW28" s="21">
        <f t="shared" si="6"/>
        <v>1</v>
      </c>
      <c r="EX28" s="21">
        <f t="shared" si="6"/>
        <v>1</v>
      </c>
      <c r="EY28" s="21">
        <f t="shared" si="6"/>
        <v>1</v>
      </c>
      <c r="EZ28" s="21">
        <f t="shared" si="6"/>
        <v>1</v>
      </c>
      <c r="FA28" s="21">
        <f t="shared" si="6"/>
        <v>1</v>
      </c>
      <c r="FB28" s="21">
        <f t="shared" si="6"/>
        <v>1</v>
      </c>
      <c r="FC28" s="21">
        <f t="shared" si="6"/>
        <v>1</v>
      </c>
      <c r="FD28" s="21">
        <f t="shared" si="6"/>
        <v>1</v>
      </c>
      <c r="FE28" s="21">
        <f t="shared" si="6"/>
        <v>1</v>
      </c>
      <c r="FF28" s="21">
        <f t="shared" si="6"/>
        <v>1</v>
      </c>
      <c r="FG28" s="21">
        <f t="shared" si="6"/>
        <v>1</v>
      </c>
      <c r="FH28" s="21">
        <f t="shared" si="6"/>
        <v>1</v>
      </c>
      <c r="FI28" s="21">
        <f t="shared" si="6"/>
        <v>1</v>
      </c>
      <c r="FJ28" s="21">
        <f t="shared" si="6"/>
        <v>1</v>
      </c>
      <c r="FK28" s="21">
        <f t="shared" si="6"/>
        <v>1</v>
      </c>
      <c r="FL28" s="21">
        <f t="shared" si="6"/>
        <v>1</v>
      </c>
      <c r="FM28" s="21">
        <f t="shared" si="6"/>
        <v>1</v>
      </c>
      <c r="FN28" s="21">
        <f t="shared" si="6"/>
        <v>1</v>
      </c>
      <c r="FO28" s="21">
        <f t="shared" si="6"/>
        <v>1</v>
      </c>
      <c r="FP28" s="21">
        <f t="shared" si="6"/>
        <v>1</v>
      </c>
      <c r="FQ28" s="21">
        <f t="shared" si="6"/>
        <v>1</v>
      </c>
      <c r="FR28" s="21">
        <f t="shared" si="6"/>
        <v>1</v>
      </c>
      <c r="FS28" s="21">
        <f t="shared" si="6"/>
        <v>1</v>
      </c>
      <c r="FT28" s="21">
        <f t="shared" si="6"/>
        <v>1</v>
      </c>
      <c r="FU28" s="21">
        <f t="shared" si="6"/>
        <v>1</v>
      </c>
      <c r="FV28" s="21">
        <f t="shared" si="6"/>
        <v>1</v>
      </c>
      <c r="FW28" s="21">
        <f t="shared" si="6"/>
        <v>1</v>
      </c>
      <c r="FX28" s="21">
        <f t="shared" si="6"/>
        <v>1</v>
      </c>
      <c r="FY28" s="21">
        <f t="shared" si="6"/>
        <v>1</v>
      </c>
      <c r="FZ28" s="21">
        <f t="shared" si="6"/>
        <v>1</v>
      </c>
      <c r="GA28" s="21">
        <f t="shared" si="6"/>
        <v>1</v>
      </c>
      <c r="GB28" s="21">
        <f t="shared" si="6"/>
        <v>1</v>
      </c>
      <c r="GC28" s="21">
        <f t="shared" si="6"/>
        <v>1</v>
      </c>
      <c r="GD28" s="21">
        <f t="shared" si="6"/>
        <v>1</v>
      </c>
      <c r="GE28" s="21">
        <f t="shared" si="6"/>
        <v>1</v>
      </c>
      <c r="GF28" s="21">
        <f t="shared" si="6"/>
        <v>1</v>
      </c>
      <c r="GG28" s="21">
        <f t="shared" si="6"/>
        <v>1</v>
      </c>
      <c r="GH28" s="21">
        <f t="shared" si="6"/>
        <v>1</v>
      </c>
      <c r="GI28" s="21">
        <f t="shared" si="6"/>
        <v>1</v>
      </c>
      <c r="GJ28" s="21">
        <f t="shared" si="6"/>
        <v>1</v>
      </c>
      <c r="GK28" s="21">
        <f t="shared" si="6"/>
        <v>1</v>
      </c>
      <c r="GL28" s="21">
        <f t="shared" si="6"/>
        <v>1</v>
      </c>
      <c r="GM28" s="21">
        <f t="shared" si="6"/>
        <v>1</v>
      </c>
      <c r="GN28" s="21">
        <f t="shared" si="6"/>
        <v>1</v>
      </c>
      <c r="GO28" s="21">
        <f t="shared" si="6"/>
        <v>1</v>
      </c>
      <c r="GP28" s="21">
        <f t="shared" si="6"/>
        <v>1</v>
      </c>
      <c r="GQ28" s="21">
        <f t="shared" ref="GQ28:IV28" si="7">GP28</f>
        <v>1</v>
      </c>
      <c r="GR28" s="21">
        <f t="shared" si="7"/>
        <v>1</v>
      </c>
      <c r="GS28" s="21">
        <f t="shared" si="7"/>
        <v>1</v>
      </c>
      <c r="GT28" s="21">
        <f t="shared" si="7"/>
        <v>1</v>
      </c>
      <c r="GU28" s="21">
        <f t="shared" si="7"/>
        <v>1</v>
      </c>
      <c r="GV28" s="21">
        <f t="shared" si="7"/>
        <v>1</v>
      </c>
      <c r="GW28" s="21">
        <f t="shared" si="7"/>
        <v>1</v>
      </c>
      <c r="GX28" s="21">
        <f t="shared" si="7"/>
        <v>1</v>
      </c>
      <c r="GY28" s="21">
        <f t="shared" si="7"/>
        <v>1</v>
      </c>
      <c r="GZ28" s="21">
        <f t="shared" si="7"/>
        <v>1</v>
      </c>
      <c r="HA28" s="21">
        <f t="shared" si="7"/>
        <v>1</v>
      </c>
      <c r="HB28" s="21">
        <f t="shared" si="7"/>
        <v>1</v>
      </c>
      <c r="HC28" s="21">
        <f t="shared" si="7"/>
        <v>1</v>
      </c>
      <c r="HD28" s="21">
        <f t="shared" si="7"/>
        <v>1</v>
      </c>
      <c r="HE28" s="21">
        <f t="shared" si="7"/>
        <v>1</v>
      </c>
      <c r="HF28" s="21">
        <f t="shared" si="7"/>
        <v>1</v>
      </c>
      <c r="HG28" s="21">
        <f t="shared" si="7"/>
        <v>1</v>
      </c>
      <c r="HH28" s="21">
        <f t="shared" si="7"/>
        <v>1</v>
      </c>
      <c r="HI28" s="21">
        <f t="shared" si="7"/>
        <v>1</v>
      </c>
      <c r="HJ28" s="21">
        <f t="shared" si="7"/>
        <v>1</v>
      </c>
      <c r="HK28" s="21">
        <f t="shared" si="7"/>
        <v>1</v>
      </c>
      <c r="HL28" s="21">
        <f t="shared" si="7"/>
        <v>1</v>
      </c>
      <c r="HM28" s="21">
        <f t="shared" si="7"/>
        <v>1</v>
      </c>
      <c r="HN28" s="21">
        <f t="shared" si="7"/>
        <v>1</v>
      </c>
      <c r="HO28" s="21">
        <f t="shared" si="7"/>
        <v>1</v>
      </c>
      <c r="HP28" s="21">
        <f t="shared" si="7"/>
        <v>1</v>
      </c>
      <c r="HQ28" s="21">
        <f t="shared" si="7"/>
        <v>1</v>
      </c>
      <c r="HR28" s="21">
        <f t="shared" si="7"/>
        <v>1</v>
      </c>
      <c r="HS28" s="21">
        <f t="shared" si="7"/>
        <v>1</v>
      </c>
      <c r="HT28" s="21">
        <f t="shared" si="7"/>
        <v>1</v>
      </c>
      <c r="HU28" s="21">
        <f t="shared" si="7"/>
        <v>1</v>
      </c>
      <c r="HV28" s="21">
        <f t="shared" si="7"/>
        <v>1</v>
      </c>
      <c r="HW28" s="21">
        <f t="shared" si="7"/>
        <v>1</v>
      </c>
      <c r="HX28" s="21">
        <f t="shared" si="7"/>
        <v>1</v>
      </c>
      <c r="HY28" s="21">
        <f t="shared" si="7"/>
        <v>1</v>
      </c>
      <c r="HZ28" s="21">
        <f t="shared" si="7"/>
        <v>1</v>
      </c>
      <c r="IA28" s="21">
        <f t="shared" si="7"/>
        <v>1</v>
      </c>
      <c r="IB28" s="21">
        <f t="shared" si="7"/>
        <v>1</v>
      </c>
      <c r="IC28" s="21">
        <f t="shared" si="7"/>
        <v>1</v>
      </c>
      <c r="ID28" s="21">
        <f t="shared" si="7"/>
        <v>1</v>
      </c>
      <c r="IE28" s="21">
        <f t="shared" si="7"/>
        <v>1</v>
      </c>
      <c r="IF28" s="21">
        <f t="shared" si="7"/>
        <v>1</v>
      </c>
      <c r="IG28" s="21">
        <f t="shared" si="7"/>
        <v>1</v>
      </c>
      <c r="IH28" s="21">
        <f t="shared" si="7"/>
        <v>1</v>
      </c>
      <c r="II28" s="21">
        <f t="shared" si="7"/>
        <v>1</v>
      </c>
      <c r="IJ28" s="21">
        <f t="shared" si="7"/>
        <v>1</v>
      </c>
      <c r="IK28" s="21">
        <f t="shared" si="7"/>
        <v>1</v>
      </c>
      <c r="IL28" s="21">
        <f t="shared" si="7"/>
        <v>1</v>
      </c>
      <c r="IM28" s="21">
        <f t="shared" si="7"/>
        <v>1</v>
      </c>
      <c r="IN28" s="21">
        <f t="shared" si="7"/>
        <v>1</v>
      </c>
      <c r="IO28" s="21">
        <f t="shared" si="7"/>
        <v>1</v>
      </c>
      <c r="IP28" s="21">
        <f t="shared" si="7"/>
        <v>1</v>
      </c>
      <c r="IQ28" s="21">
        <f t="shared" si="7"/>
        <v>1</v>
      </c>
      <c r="IR28" s="21">
        <f t="shared" si="7"/>
        <v>1</v>
      </c>
      <c r="IS28" s="21">
        <f t="shared" si="7"/>
        <v>1</v>
      </c>
      <c r="IT28" s="21">
        <f t="shared" si="7"/>
        <v>1</v>
      </c>
      <c r="IU28" s="21">
        <f t="shared" si="7"/>
        <v>1</v>
      </c>
      <c r="IV28" s="21">
        <f t="shared" si="7"/>
        <v>1</v>
      </c>
    </row>
    <row r="29" spans="1:256" outlineLevel="1" x14ac:dyDescent="0.35"/>
    <row r="30" spans="1:256" x14ac:dyDescent="0.35">
      <c r="D30" s="21" t="s">
        <v>49</v>
      </c>
      <c r="F30" s="46">
        <f>E31+1</f>
        <v>40909</v>
      </c>
      <c r="G30" s="46">
        <f t="shared" ref="G30:BR30" si="8">F31+1</f>
        <v>40940</v>
      </c>
      <c r="H30" s="46">
        <f t="shared" si="8"/>
        <v>40969</v>
      </c>
      <c r="I30" s="46">
        <f t="shared" si="8"/>
        <v>41000</v>
      </c>
      <c r="J30" s="46">
        <f t="shared" si="8"/>
        <v>41030</v>
      </c>
      <c r="K30" s="46">
        <f t="shared" si="8"/>
        <v>41061</v>
      </c>
      <c r="L30" s="46">
        <f t="shared" si="8"/>
        <v>41091</v>
      </c>
      <c r="M30" s="46">
        <f t="shared" si="8"/>
        <v>41122</v>
      </c>
      <c r="N30" s="46">
        <f t="shared" si="8"/>
        <v>41153</v>
      </c>
      <c r="O30" s="46">
        <f t="shared" si="8"/>
        <v>41183</v>
      </c>
      <c r="P30" s="46">
        <f t="shared" si="8"/>
        <v>41214</v>
      </c>
      <c r="Q30" s="46">
        <f t="shared" si="8"/>
        <v>41244</v>
      </c>
      <c r="R30" s="46">
        <f t="shared" si="8"/>
        <v>41275</v>
      </c>
      <c r="S30" s="46">
        <f t="shared" si="8"/>
        <v>41306</v>
      </c>
      <c r="T30" s="46">
        <f t="shared" si="8"/>
        <v>41334</v>
      </c>
      <c r="U30" s="46">
        <f t="shared" si="8"/>
        <v>41365</v>
      </c>
      <c r="V30" s="46">
        <f t="shared" si="8"/>
        <v>41395</v>
      </c>
      <c r="W30" s="46">
        <f t="shared" si="8"/>
        <v>41426</v>
      </c>
      <c r="X30" s="46">
        <f t="shared" si="8"/>
        <v>41456</v>
      </c>
      <c r="Y30" s="46">
        <f t="shared" si="8"/>
        <v>41487</v>
      </c>
      <c r="Z30" s="46">
        <f t="shared" si="8"/>
        <v>41518</v>
      </c>
      <c r="AA30" s="46">
        <f t="shared" si="8"/>
        <v>41548</v>
      </c>
      <c r="AB30" s="46">
        <f t="shared" si="8"/>
        <v>41579</v>
      </c>
      <c r="AC30" s="46">
        <f t="shared" si="8"/>
        <v>41609</v>
      </c>
      <c r="AD30" s="46">
        <f t="shared" si="8"/>
        <v>41640</v>
      </c>
      <c r="AE30" s="46">
        <f t="shared" si="8"/>
        <v>41671</v>
      </c>
      <c r="AF30" s="46">
        <f t="shared" si="8"/>
        <v>41699</v>
      </c>
      <c r="AG30" s="46">
        <f t="shared" si="8"/>
        <v>41730</v>
      </c>
      <c r="AH30" s="46">
        <f t="shared" si="8"/>
        <v>41760</v>
      </c>
      <c r="AI30" s="46">
        <f t="shared" si="8"/>
        <v>41791</v>
      </c>
      <c r="AJ30" s="46">
        <f t="shared" si="8"/>
        <v>41821</v>
      </c>
      <c r="AK30" s="46">
        <f t="shared" si="8"/>
        <v>41852</v>
      </c>
      <c r="AL30" s="46">
        <f t="shared" si="8"/>
        <v>41883</v>
      </c>
      <c r="AM30" s="46">
        <f t="shared" si="8"/>
        <v>41913</v>
      </c>
      <c r="AN30" s="46">
        <f t="shared" si="8"/>
        <v>41944</v>
      </c>
      <c r="AO30" s="46">
        <f t="shared" si="8"/>
        <v>41974</v>
      </c>
      <c r="AP30" s="46">
        <f t="shared" si="8"/>
        <v>42005</v>
      </c>
      <c r="AQ30" s="46">
        <f t="shared" si="8"/>
        <v>42036</v>
      </c>
      <c r="AR30" s="46">
        <f t="shared" si="8"/>
        <v>42064</v>
      </c>
      <c r="AS30" s="46">
        <f t="shared" si="8"/>
        <v>42095</v>
      </c>
      <c r="AT30" s="46">
        <f t="shared" si="8"/>
        <v>42125</v>
      </c>
      <c r="AU30" s="46">
        <f t="shared" si="8"/>
        <v>42156</v>
      </c>
      <c r="AV30" s="46">
        <f t="shared" si="8"/>
        <v>42186</v>
      </c>
      <c r="AW30" s="46">
        <f t="shared" si="8"/>
        <v>42217</v>
      </c>
      <c r="AX30" s="46">
        <f t="shared" si="8"/>
        <v>42248</v>
      </c>
      <c r="AY30" s="46">
        <f t="shared" si="8"/>
        <v>42278</v>
      </c>
      <c r="AZ30" s="46">
        <f t="shared" si="8"/>
        <v>42309</v>
      </c>
      <c r="BA30" s="46">
        <f t="shared" si="8"/>
        <v>42339</v>
      </c>
      <c r="BB30" s="46">
        <f t="shared" si="8"/>
        <v>42370</v>
      </c>
      <c r="BC30" s="46">
        <f t="shared" si="8"/>
        <v>42401</v>
      </c>
      <c r="BD30" s="46">
        <f t="shared" si="8"/>
        <v>42430</v>
      </c>
      <c r="BE30" s="46">
        <f t="shared" si="8"/>
        <v>42461</v>
      </c>
      <c r="BF30" s="46">
        <f t="shared" si="8"/>
        <v>42491</v>
      </c>
      <c r="BG30" s="46">
        <f t="shared" si="8"/>
        <v>42522</v>
      </c>
      <c r="BH30" s="46">
        <f t="shared" si="8"/>
        <v>42552</v>
      </c>
      <c r="BI30" s="46">
        <f t="shared" si="8"/>
        <v>42583</v>
      </c>
      <c r="BJ30" s="46">
        <f t="shared" si="8"/>
        <v>42614</v>
      </c>
      <c r="BK30" s="46">
        <f t="shared" si="8"/>
        <v>42644</v>
      </c>
      <c r="BL30" s="46">
        <f t="shared" si="8"/>
        <v>42675</v>
      </c>
      <c r="BM30" s="46">
        <f t="shared" si="8"/>
        <v>42705</v>
      </c>
      <c r="BN30" s="46">
        <f t="shared" si="8"/>
        <v>42736</v>
      </c>
      <c r="BO30" s="46">
        <f t="shared" si="8"/>
        <v>42767</v>
      </c>
      <c r="BP30" s="46">
        <f t="shared" si="8"/>
        <v>42795</v>
      </c>
      <c r="BQ30" s="46">
        <f t="shared" si="8"/>
        <v>42826</v>
      </c>
      <c r="BR30" s="46">
        <f t="shared" si="8"/>
        <v>42856</v>
      </c>
      <c r="BS30" s="46">
        <f t="shared" ref="BS30:ED30" si="9">BR31+1</f>
        <v>42887</v>
      </c>
      <c r="BT30" s="46">
        <f t="shared" si="9"/>
        <v>42917</v>
      </c>
      <c r="BU30" s="46">
        <f t="shared" si="9"/>
        <v>42948</v>
      </c>
      <c r="BV30" s="46">
        <f t="shared" si="9"/>
        <v>42979</v>
      </c>
      <c r="BW30" s="46">
        <f t="shared" si="9"/>
        <v>43009</v>
      </c>
      <c r="BX30" s="46">
        <f t="shared" si="9"/>
        <v>43040</v>
      </c>
      <c r="BY30" s="46">
        <f t="shared" si="9"/>
        <v>43070</v>
      </c>
      <c r="BZ30" s="46">
        <f t="shared" si="9"/>
        <v>43101</v>
      </c>
      <c r="CA30" s="46">
        <f t="shared" si="9"/>
        <v>43132</v>
      </c>
      <c r="CB30" s="46">
        <f t="shared" si="9"/>
        <v>43160</v>
      </c>
      <c r="CC30" s="46">
        <f t="shared" si="9"/>
        <v>43191</v>
      </c>
      <c r="CD30" s="46">
        <f t="shared" si="9"/>
        <v>43221</v>
      </c>
      <c r="CE30" s="46">
        <f t="shared" si="9"/>
        <v>43252</v>
      </c>
      <c r="CF30" s="46">
        <f t="shared" si="9"/>
        <v>43282</v>
      </c>
      <c r="CG30" s="46">
        <f t="shared" si="9"/>
        <v>43313</v>
      </c>
      <c r="CH30" s="46">
        <f t="shared" si="9"/>
        <v>43344</v>
      </c>
      <c r="CI30" s="46">
        <f t="shared" si="9"/>
        <v>43374</v>
      </c>
      <c r="CJ30" s="46">
        <f t="shared" si="9"/>
        <v>43405</v>
      </c>
      <c r="CK30" s="46">
        <f t="shared" si="9"/>
        <v>43435</v>
      </c>
      <c r="CL30" s="46">
        <f t="shared" si="9"/>
        <v>43466</v>
      </c>
      <c r="CM30" s="46">
        <f t="shared" si="9"/>
        <v>43497</v>
      </c>
      <c r="CN30" s="46">
        <f t="shared" si="9"/>
        <v>43525</v>
      </c>
      <c r="CO30" s="46">
        <f t="shared" si="9"/>
        <v>43556</v>
      </c>
      <c r="CP30" s="46">
        <f t="shared" si="9"/>
        <v>43586</v>
      </c>
      <c r="CQ30" s="46">
        <f t="shared" si="9"/>
        <v>43617</v>
      </c>
      <c r="CR30" s="46">
        <f t="shared" si="9"/>
        <v>43647</v>
      </c>
      <c r="CS30" s="46">
        <f t="shared" si="9"/>
        <v>43678</v>
      </c>
      <c r="CT30" s="46">
        <f t="shared" si="9"/>
        <v>43709</v>
      </c>
      <c r="CU30" s="46">
        <f t="shared" si="9"/>
        <v>43739</v>
      </c>
      <c r="CV30" s="46">
        <f t="shared" si="9"/>
        <v>43770</v>
      </c>
      <c r="CW30" s="46">
        <f t="shared" si="9"/>
        <v>43800</v>
      </c>
      <c r="CX30" s="46">
        <f t="shared" si="9"/>
        <v>43831</v>
      </c>
      <c r="CY30" s="46">
        <f t="shared" si="9"/>
        <v>43862</v>
      </c>
      <c r="CZ30" s="46">
        <f t="shared" si="9"/>
        <v>43891</v>
      </c>
      <c r="DA30" s="46">
        <f t="shared" si="9"/>
        <v>43922</v>
      </c>
      <c r="DB30" s="46">
        <f t="shared" si="9"/>
        <v>43952</v>
      </c>
      <c r="DC30" s="46">
        <f t="shared" si="9"/>
        <v>43983</v>
      </c>
      <c r="DD30" s="46">
        <f t="shared" si="9"/>
        <v>44013</v>
      </c>
      <c r="DE30" s="46">
        <f t="shared" si="9"/>
        <v>44044</v>
      </c>
      <c r="DF30" s="46">
        <f t="shared" si="9"/>
        <v>44075</v>
      </c>
      <c r="DG30" s="46">
        <f t="shared" si="9"/>
        <v>44105</v>
      </c>
      <c r="DH30" s="46">
        <f t="shared" si="9"/>
        <v>44136</v>
      </c>
      <c r="DI30" s="46">
        <f t="shared" si="9"/>
        <v>44166</v>
      </c>
      <c r="DJ30" s="46">
        <f t="shared" si="9"/>
        <v>44197</v>
      </c>
      <c r="DK30" s="46">
        <f t="shared" si="9"/>
        <v>44228</v>
      </c>
      <c r="DL30" s="46">
        <f t="shared" si="9"/>
        <v>44256</v>
      </c>
      <c r="DM30" s="46">
        <f t="shared" si="9"/>
        <v>44287</v>
      </c>
      <c r="DN30" s="46">
        <f t="shared" si="9"/>
        <v>44317</v>
      </c>
      <c r="DO30" s="46">
        <f t="shared" si="9"/>
        <v>44348</v>
      </c>
      <c r="DP30" s="46">
        <f t="shared" si="9"/>
        <v>44378</v>
      </c>
      <c r="DQ30" s="46">
        <f t="shared" si="9"/>
        <v>44409</v>
      </c>
      <c r="DR30" s="46">
        <f t="shared" si="9"/>
        <v>44440</v>
      </c>
      <c r="DS30" s="46">
        <f t="shared" si="9"/>
        <v>44470</v>
      </c>
      <c r="DT30" s="46">
        <f t="shared" si="9"/>
        <v>44501</v>
      </c>
      <c r="DU30" s="46">
        <f t="shared" si="9"/>
        <v>44531</v>
      </c>
      <c r="DV30" s="46">
        <f t="shared" si="9"/>
        <v>44562</v>
      </c>
      <c r="DW30" s="46">
        <f t="shared" si="9"/>
        <v>44593</v>
      </c>
      <c r="DX30" s="46">
        <f t="shared" si="9"/>
        <v>44621</v>
      </c>
      <c r="DY30" s="46">
        <f t="shared" si="9"/>
        <v>44652</v>
      </c>
      <c r="DZ30" s="46">
        <f t="shared" si="9"/>
        <v>44682</v>
      </c>
      <c r="EA30" s="46">
        <f t="shared" si="9"/>
        <v>44713</v>
      </c>
      <c r="EB30" s="46">
        <f t="shared" si="9"/>
        <v>44743</v>
      </c>
      <c r="EC30" s="46">
        <f t="shared" si="9"/>
        <v>44774</v>
      </c>
      <c r="ED30" s="46">
        <f t="shared" si="9"/>
        <v>44805</v>
      </c>
      <c r="EE30" s="46">
        <f t="shared" ref="EE30:GP30" si="10">ED31+1</f>
        <v>44835</v>
      </c>
      <c r="EF30" s="46">
        <f t="shared" si="10"/>
        <v>44866</v>
      </c>
      <c r="EG30" s="46">
        <f t="shared" si="10"/>
        <v>44896</v>
      </c>
      <c r="EH30" s="46">
        <f t="shared" si="10"/>
        <v>44927</v>
      </c>
      <c r="EI30" s="46">
        <f t="shared" si="10"/>
        <v>44958</v>
      </c>
      <c r="EJ30" s="46">
        <f t="shared" si="10"/>
        <v>44986</v>
      </c>
      <c r="EK30" s="46">
        <f t="shared" si="10"/>
        <v>45017</v>
      </c>
      <c r="EL30" s="46">
        <f t="shared" si="10"/>
        <v>45047</v>
      </c>
      <c r="EM30" s="46">
        <f t="shared" si="10"/>
        <v>45078</v>
      </c>
      <c r="EN30" s="46">
        <f t="shared" si="10"/>
        <v>45108</v>
      </c>
      <c r="EO30" s="46">
        <f t="shared" si="10"/>
        <v>45139</v>
      </c>
      <c r="EP30" s="46">
        <f t="shared" si="10"/>
        <v>45170</v>
      </c>
      <c r="EQ30" s="46">
        <f t="shared" si="10"/>
        <v>45200</v>
      </c>
      <c r="ER30" s="46">
        <f t="shared" si="10"/>
        <v>45231</v>
      </c>
      <c r="ES30" s="46">
        <f t="shared" si="10"/>
        <v>45261</v>
      </c>
      <c r="ET30" s="46">
        <f t="shared" si="10"/>
        <v>45292</v>
      </c>
      <c r="EU30" s="46">
        <f t="shared" si="10"/>
        <v>45292</v>
      </c>
      <c r="EV30" s="46">
        <f t="shared" si="10"/>
        <v>45292</v>
      </c>
      <c r="EW30" s="46">
        <f t="shared" si="10"/>
        <v>45292</v>
      </c>
      <c r="EX30" s="46">
        <f t="shared" si="10"/>
        <v>45292</v>
      </c>
      <c r="EY30" s="46">
        <f t="shared" si="10"/>
        <v>45292</v>
      </c>
      <c r="EZ30" s="46">
        <f t="shared" si="10"/>
        <v>45292</v>
      </c>
      <c r="FA30" s="46">
        <f t="shared" si="10"/>
        <v>45292</v>
      </c>
      <c r="FB30" s="46">
        <f t="shared" si="10"/>
        <v>45292</v>
      </c>
      <c r="FC30" s="46">
        <f t="shared" si="10"/>
        <v>45292</v>
      </c>
      <c r="FD30" s="46">
        <f t="shared" si="10"/>
        <v>45292</v>
      </c>
      <c r="FE30" s="46">
        <f t="shared" si="10"/>
        <v>45292</v>
      </c>
      <c r="FF30" s="46">
        <f t="shared" si="10"/>
        <v>45292</v>
      </c>
      <c r="FG30" s="46">
        <f t="shared" si="10"/>
        <v>45292</v>
      </c>
      <c r="FH30" s="46">
        <f t="shared" si="10"/>
        <v>45292</v>
      </c>
      <c r="FI30" s="46">
        <f t="shared" si="10"/>
        <v>45292</v>
      </c>
      <c r="FJ30" s="46">
        <f t="shared" si="10"/>
        <v>45292</v>
      </c>
      <c r="FK30" s="46">
        <f t="shared" si="10"/>
        <v>45292</v>
      </c>
      <c r="FL30" s="46">
        <f t="shared" si="10"/>
        <v>45292</v>
      </c>
      <c r="FM30" s="46">
        <f t="shared" si="10"/>
        <v>45292</v>
      </c>
      <c r="FN30" s="46">
        <f t="shared" si="10"/>
        <v>45292</v>
      </c>
      <c r="FO30" s="46">
        <f t="shared" si="10"/>
        <v>45292</v>
      </c>
      <c r="FP30" s="46">
        <f t="shared" si="10"/>
        <v>45292</v>
      </c>
      <c r="FQ30" s="46">
        <f t="shared" si="10"/>
        <v>45292</v>
      </c>
      <c r="FR30" s="46">
        <f t="shared" si="10"/>
        <v>45292</v>
      </c>
      <c r="FS30" s="46">
        <f t="shared" si="10"/>
        <v>45292</v>
      </c>
      <c r="FT30" s="46">
        <f t="shared" si="10"/>
        <v>45292</v>
      </c>
      <c r="FU30" s="46">
        <f t="shared" si="10"/>
        <v>45292</v>
      </c>
      <c r="FV30" s="46">
        <f t="shared" si="10"/>
        <v>45292</v>
      </c>
      <c r="FW30" s="46">
        <f t="shared" si="10"/>
        <v>45292</v>
      </c>
      <c r="FX30" s="46">
        <f t="shared" si="10"/>
        <v>45292</v>
      </c>
      <c r="FY30" s="46">
        <f t="shared" si="10"/>
        <v>45292</v>
      </c>
      <c r="FZ30" s="46">
        <f t="shared" si="10"/>
        <v>45292</v>
      </c>
      <c r="GA30" s="46">
        <f t="shared" si="10"/>
        <v>45292</v>
      </c>
      <c r="GB30" s="46">
        <f t="shared" si="10"/>
        <v>45292</v>
      </c>
      <c r="GC30" s="46">
        <f t="shared" si="10"/>
        <v>45292</v>
      </c>
      <c r="GD30" s="46">
        <f t="shared" si="10"/>
        <v>45292</v>
      </c>
      <c r="GE30" s="46">
        <f t="shared" si="10"/>
        <v>45292</v>
      </c>
      <c r="GF30" s="46">
        <f t="shared" si="10"/>
        <v>45292</v>
      </c>
      <c r="GG30" s="46">
        <f t="shared" si="10"/>
        <v>45292</v>
      </c>
      <c r="GH30" s="46">
        <f t="shared" si="10"/>
        <v>45292</v>
      </c>
      <c r="GI30" s="46">
        <f t="shared" si="10"/>
        <v>45292</v>
      </c>
      <c r="GJ30" s="46">
        <f t="shared" si="10"/>
        <v>45292</v>
      </c>
      <c r="GK30" s="46">
        <f t="shared" si="10"/>
        <v>45292</v>
      </c>
      <c r="GL30" s="46">
        <f t="shared" si="10"/>
        <v>45292</v>
      </c>
      <c r="GM30" s="46">
        <f t="shared" si="10"/>
        <v>45292</v>
      </c>
      <c r="GN30" s="46">
        <f t="shared" si="10"/>
        <v>45292</v>
      </c>
      <c r="GO30" s="46">
        <f t="shared" si="10"/>
        <v>45292</v>
      </c>
      <c r="GP30" s="46">
        <f t="shared" si="10"/>
        <v>45292</v>
      </c>
      <c r="GQ30" s="46">
        <f t="shared" ref="GQ30:IV30" si="11">GP31+1</f>
        <v>45292</v>
      </c>
      <c r="GR30" s="46">
        <f t="shared" si="11"/>
        <v>45292</v>
      </c>
      <c r="GS30" s="46">
        <f t="shared" si="11"/>
        <v>45292</v>
      </c>
      <c r="GT30" s="46">
        <f t="shared" si="11"/>
        <v>45292</v>
      </c>
      <c r="GU30" s="46">
        <f t="shared" si="11"/>
        <v>45292</v>
      </c>
      <c r="GV30" s="46">
        <f t="shared" si="11"/>
        <v>45292</v>
      </c>
      <c r="GW30" s="46">
        <f t="shared" si="11"/>
        <v>45292</v>
      </c>
      <c r="GX30" s="46">
        <f t="shared" si="11"/>
        <v>45292</v>
      </c>
      <c r="GY30" s="46">
        <f t="shared" si="11"/>
        <v>45292</v>
      </c>
      <c r="GZ30" s="46">
        <f t="shared" si="11"/>
        <v>45292</v>
      </c>
      <c r="HA30" s="46">
        <f t="shared" si="11"/>
        <v>45292</v>
      </c>
      <c r="HB30" s="46">
        <f t="shared" si="11"/>
        <v>45292</v>
      </c>
      <c r="HC30" s="46">
        <f t="shared" si="11"/>
        <v>45292</v>
      </c>
      <c r="HD30" s="46">
        <f t="shared" si="11"/>
        <v>45292</v>
      </c>
      <c r="HE30" s="46">
        <f t="shared" si="11"/>
        <v>45292</v>
      </c>
      <c r="HF30" s="46">
        <f t="shared" si="11"/>
        <v>45292</v>
      </c>
      <c r="HG30" s="46">
        <f t="shared" si="11"/>
        <v>45292</v>
      </c>
      <c r="HH30" s="46">
        <f t="shared" si="11"/>
        <v>45292</v>
      </c>
      <c r="HI30" s="46">
        <f t="shared" si="11"/>
        <v>45292</v>
      </c>
      <c r="HJ30" s="46">
        <f t="shared" si="11"/>
        <v>45292</v>
      </c>
      <c r="HK30" s="46">
        <f t="shared" si="11"/>
        <v>45292</v>
      </c>
      <c r="HL30" s="46">
        <f t="shared" si="11"/>
        <v>45292</v>
      </c>
      <c r="HM30" s="46">
        <f t="shared" si="11"/>
        <v>45292</v>
      </c>
      <c r="HN30" s="46">
        <f t="shared" si="11"/>
        <v>45292</v>
      </c>
      <c r="HO30" s="46">
        <f t="shared" si="11"/>
        <v>45292</v>
      </c>
      <c r="HP30" s="46">
        <f t="shared" si="11"/>
        <v>45292</v>
      </c>
      <c r="HQ30" s="46">
        <f t="shared" si="11"/>
        <v>45292</v>
      </c>
      <c r="HR30" s="46">
        <f t="shared" si="11"/>
        <v>45292</v>
      </c>
      <c r="HS30" s="46">
        <f t="shared" si="11"/>
        <v>45292</v>
      </c>
      <c r="HT30" s="46">
        <f t="shared" si="11"/>
        <v>45292</v>
      </c>
      <c r="HU30" s="46">
        <f t="shared" si="11"/>
        <v>45292</v>
      </c>
      <c r="HV30" s="46">
        <f t="shared" si="11"/>
        <v>45292</v>
      </c>
      <c r="HW30" s="46">
        <f t="shared" si="11"/>
        <v>45292</v>
      </c>
      <c r="HX30" s="46">
        <f t="shared" si="11"/>
        <v>45292</v>
      </c>
      <c r="HY30" s="46">
        <f t="shared" si="11"/>
        <v>45292</v>
      </c>
      <c r="HZ30" s="46">
        <f t="shared" si="11"/>
        <v>45292</v>
      </c>
      <c r="IA30" s="46">
        <f t="shared" si="11"/>
        <v>45292</v>
      </c>
      <c r="IB30" s="46">
        <f t="shared" si="11"/>
        <v>45292</v>
      </c>
      <c r="IC30" s="46">
        <f t="shared" si="11"/>
        <v>45292</v>
      </c>
      <c r="ID30" s="46">
        <f t="shared" si="11"/>
        <v>45292</v>
      </c>
      <c r="IE30" s="46">
        <f t="shared" si="11"/>
        <v>45292</v>
      </c>
      <c r="IF30" s="46">
        <f t="shared" si="11"/>
        <v>45292</v>
      </c>
      <c r="IG30" s="46">
        <f t="shared" si="11"/>
        <v>45292</v>
      </c>
      <c r="IH30" s="46">
        <f t="shared" si="11"/>
        <v>45292</v>
      </c>
      <c r="II30" s="46">
        <f t="shared" si="11"/>
        <v>45292</v>
      </c>
      <c r="IJ30" s="46">
        <f t="shared" si="11"/>
        <v>45292</v>
      </c>
      <c r="IK30" s="46">
        <f t="shared" si="11"/>
        <v>45292</v>
      </c>
      <c r="IL30" s="46">
        <f t="shared" si="11"/>
        <v>45292</v>
      </c>
      <c r="IM30" s="46">
        <f t="shared" si="11"/>
        <v>45292</v>
      </c>
      <c r="IN30" s="46">
        <f t="shared" si="11"/>
        <v>45292</v>
      </c>
      <c r="IO30" s="46">
        <f t="shared" si="11"/>
        <v>45292</v>
      </c>
      <c r="IP30" s="46">
        <f t="shared" si="11"/>
        <v>45292</v>
      </c>
      <c r="IQ30" s="46">
        <f t="shared" si="11"/>
        <v>45292</v>
      </c>
      <c r="IR30" s="46">
        <f t="shared" si="11"/>
        <v>45292</v>
      </c>
      <c r="IS30" s="46">
        <f t="shared" si="11"/>
        <v>45292</v>
      </c>
      <c r="IT30" s="46">
        <f t="shared" si="11"/>
        <v>45292</v>
      </c>
      <c r="IU30" s="46">
        <f t="shared" si="11"/>
        <v>45292</v>
      </c>
      <c r="IV30" s="46">
        <f t="shared" si="11"/>
        <v>45292</v>
      </c>
    </row>
    <row r="31" spans="1:256" x14ac:dyDescent="0.35">
      <c r="D31" s="21" t="s">
        <v>50</v>
      </c>
      <c r="E31" s="46">
        <f>E4-1</f>
        <v>40908</v>
      </c>
      <c r="F31" s="46">
        <f t="shared" ref="F31:BQ31" si="12">MIN(EDATE(F30,F28)-1,$E$9)</f>
        <v>40939</v>
      </c>
      <c r="G31" s="46">
        <f t="shared" si="12"/>
        <v>40968</v>
      </c>
      <c r="H31" s="46">
        <f t="shared" si="12"/>
        <v>40999</v>
      </c>
      <c r="I31" s="46">
        <f t="shared" si="12"/>
        <v>41029</v>
      </c>
      <c r="J31" s="46">
        <f t="shared" si="12"/>
        <v>41060</v>
      </c>
      <c r="K31" s="46">
        <f t="shared" si="12"/>
        <v>41090</v>
      </c>
      <c r="L31" s="46">
        <f t="shared" si="12"/>
        <v>41121</v>
      </c>
      <c r="M31" s="46">
        <f t="shared" si="12"/>
        <v>41152</v>
      </c>
      <c r="N31" s="46">
        <f t="shared" si="12"/>
        <v>41182</v>
      </c>
      <c r="O31" s="46">
        <f t="shared" si="12"/>
        <v>41213</v>
      </c>
      <c r="P31" s="46">
        <f t="shared" si="12"/>
        <v>41243</v>
      </c>
      <c r="Q31" s="46">
        <f t="shared" si="12"/>
        <v>41274</v>
      </c>
      <c r="R31" s="46">
        <f t="shared" si="12"/>
        <v>41305</v>
      </c>
      <c r="S31" s="46">
        <f t="shared" si="12"/>
        <v>41333</v>
      </c>
      <c r="T31" s="46">
        <f t="shared" si="12"/>
        <v>41364</v>
      </c>
      <c r="U31" s="46">
        <f t="shared" si="12"/>
        <v>41394</v>
      </c>
      <c r="V31" s="46">
        <f t="shared" si="12"/>
        <v>41425</v>
      </c>
      <c r="W31" s="46">
        <f t="shared" si="12"/>
        <v>41455</v>
      </c>
      <c r="X31" s="46">
        <f t="shared" si="12"/>
        <v>41486</v>
      </c>
      <c r="Y31" s="46">
        <f t="shared" si="12"/>
        <v>41517</v>
      </c>
      <c r="Z31" s="46">
        <f t="shared" si="12"/>
        <v>41547</v>
      </c>
      <c r="AA31" s="46">
        <f t="shared" si="12"/>
        <v>41578</v>
      </c>
      <c r="AB31" s="46">
        <f t="shared" si="12"/>
        <v>41608</v>
      </c>
      <c r="AC31" s="46">
        <f t="shared" si="12"/>
        <v>41639</v>
      </c>
      <c r="AD31" s="46">
        <f t="shared" si="12"/>
        <v>41670</v>
      </c>
      <c r="AE31" s="46">
        <f t="shared" si="12"/>
        <v>41698</v>
      </c>
      <c r="AF31" s="46">
        <f t="shared" si="12"/>
        <v>41729</v>
      </c>
      <c r="AG31" s="46">
        <f t="shared" si="12"/>
        <v>41759</v>
      </c>
      <c r="AH31" s="46">
        <f t="shared" si="12"/>
        <v>41790</v>
      </c>
      <c r="AI31" s="46">
        <f t="shared" si="12"/>
        <v>41820</v>
      </c>
      <c r="AJ31" s="46">
        <f t="shared" si="12"/>
        <v>41851</v>
      </c>
      <c r="AK31" s="46">
        <f t="shared" si="12"/>
        <v>41882</v>
      </c>
      <c r="AL31" s="46">
        <f t="shared" si="12"/>
        <v>41912</v>
      </c>
      <c r="AM31" s="46">
        <f t="shared" si="12"/>
        <v>41943</v>
      </c>
      <c r="AN31" s="46">
        <f t="shared" si="12"/>
        <v>41973</v>
      </c>
      <c r="AO31" s="46">
        <f t="shared" si="12"/>
        <v>42004</v>
      </c>
      <c r="AP31" s="46">
        <f t="shared" si="12"/>
        <v>42035</v>
      </c>
      <c r="AQ31" s="46">
        <f t="shared" si="12"/>
        <v>42063</v>
      </c>
      <c r="AR31" s="46">
        <f t="shared" si="12"/>
        <v>42094</v>
      </c>
      <c r="AS31" s="46">
        <f t="shared" si="12"/>
        <v>42124</v>
      </c>
      <c r="AT31" s="46">
        <f t="shared" si="12"/>
        <v>42155</v>
      </c>
      <c r="AU31" s="46">
        <f t="shared" si="12"/>
        <v>42185</v>
      </c>
      <c r="AV31" s="46">
        <f t="shared" si="12"/>
        <v>42216</v>
      </c>
      <c r="AW31" s="46">
        <f t="shared" si="12"/>
        <v>42247</v>
      </c>
      <c r="AX31" s="46">
        <f t="shared" si="12"/>
        <v>42277</v>
      </c>
      <c r="AY31" s="46">
        <f t="shared" si="12"/>
        <v>42308</v>
      </c>
      <c r="AZ31" s="46">
        <f t="shared" si="12"/>
        <v>42338</v>
      </c>
      <c r="BA31" s="46">
        <f t="shared" si="12"/>
        <v>42369</v>
      </c>
      <c r="BB31" s="46">
        <f t="shared" si="12"/>
        <v>42400</v>
      </c>
      <c r="BC31" s="46">
        <f t="shared" si="12"/>
        <v>42429</v>
      </c>
      <c r="BD31" s="46">
        <f t="shared" si="12"/>
        <v>42460</v>
      </c>
      <c r="BE31" s="46">
        <f t="shared" si="12"/>
        <v>42490</v>
      </c>
      <c r="BF31" s="46">
        <f t="shared" si="12"/>
        <v>42521</v>
      </c>
      <c r="BG31" s="46">
        <f t="shared" si="12"/>
        <v>42551</v>
      </c>
      <c r="BH31" s="46">
        <f t="shared" si="12"/>
        <v>42582</v>
      </c>
      <c r="BI31" s="46">
        <f t="shared" si="12"/>
        <v>42613</v>
      </c>
      <c r="BJ31" s="46">
        <f t="shared" si="12"/>
        <v>42643</v>
      </c>
      <c r="BK31" s="46">
        <f t="shared" si="12"/>
        <v>42674</v>
      </c>
      <c r="BL31" s="46">
        <f t="shared" si="12"/>
        <v>42704</v>
      </c>
      <c r="BM31" s="46">
        <f t="shared" si="12"/>
        <v>42735</v>
      </c>
      <c r="BN31" s="46">
        <f t="shared" si="12"/>
        <v>42766</v>
      </c>
      <c r="BO31" s="46">
        <f t="shared" si="12"/>
        <v>42794</v>
      </c>
      <c r="BP31" s="46">
        <f t="shared" si="12"/>
        <v>42825</v>
      </c>
      <c r="BQ31" s="46">
        <f t="shared" si="12"/>
        <v>42855</v>
      </c>
      <c r="BR31" s="46">
        <f t="shared" ref="BR31:EC31" si="13">MIN(EDATE(BR30,BR28)-1,$E$9)</f>
        <v>42886</v>
      </c>
      <c r="BS31" s="46">
        <f t="shared" si="13"/>
        <v>42916</v>
      </c>
      <c r="BT31" s="46">
        <f t="shared" si="13"/>
        <v>42947</v>
      </c>
      <c r="BU31" s="46">
        <f t="shared" si="13"/>
        <v>42978</v>
      </c>
      <c r="BV31" s="46">
        <f t="shared" si="13"/>
        <v>43008</v>
      </c>
      <c r="BW31" s="46">
        <f t="shared" si="13"/>
        <v>43039</v>
      </c>
      <c r="BX31" s="46">
        <f t="shared" si="13"/>
        <v>43069</v>
      </c>
      <c r="BY31" s="46">
        <f t="shared" si="13"/>
        <v>43100</v>
      </c>
      <c r="BZ31" s="46">
        <f t="shared" si="13"/>
        <v>43131</v>
      </c>
      <c r="CA31" s="46">
        <f t="shared" si="13"/>
        <v>43159</v>
      </c>
      <c r="CB31" s="46">
        <f t="shared" si="13"/>
        <v>43190</v>
      </c>
      <c r="CC31" s="46">
        <f t="shared" si="13"/>
        <v>43220</v>
      </c>
      <c r="CD31" s="46">
        <f t="shared" si="13"/>
        <v>43251</v>
      </c>
      <c r="CE31" s="46">
        <f t="shared" si="13"/>
        <v>43281</v>
      </c>
      <c r="CF31" s="46">
        <f t="shared" si="13"/>
        <v>43312</v>
      </c>
      <c r="CG31" s="46">
        <f t="shared" si="13"/>
        <v>43343</v>
      </c>
      <c r="CH31" s="46">
        <f t="shared" si="13"/>
        <v>43373</v>
      </c>
      <c r="CI31" s="46">
        <f t="shared" si="13"/>
        <v>43404</v>
      </c>
      <c r="CJ31" s="46">
        <f t="shared" si="13"/>
        <v>43434</v>
      </c>
      <c r="CK31" s="46">
        <f t="shared" si="13"/>
        <v>43465</v>
      </c>
      <c r="CL31" s="46">
        <f t="shared" si="13"/>
        <v>43496</v>
      </c>
      <c r="CM31" s="46">
        <f t="shared" si="13"/>
        <v>43524</v>
      </c>
      <c r="CN31" s="46">
        <f t="shared" si="13"/>
        <v>43555</v>
      </c>
      <c r="CO31" s="46">
        <f t="shared" si="13"/>
        <v>43585</v>
      </c>
      <c r="CP31" s="46">
        <f t="shared" si="13"/>
        <v>43616</v>
      </c>
      <c r="CQ31" s="46">
        <f t="shared" si="13"/>
        <v>43646</v>
      </c>
      <c r="CR31" s="46">
        <f t="shared" si="13"/>
        <v>43677</v>
      </c>
      <c r="CS31" s="46">
        <f t="shared" si="13"/>
        <v>43708</v>
      </c>
      <c r="CT31" s="46">
        <f t="shared" si="13"/>
        <v>43738</v>
      </c>
      <c r="CU31" s="46">
        <f t="shared" si="13"/>
        <v>43769</v>
      </c>
      <c r="CV31" s="46">
        <f t="shared" si="13"/>
        <v>43799</v>
      </c>
      <c r="CW31" s="46">
        <f t="shared" si="13"/>
        <v>43830</v>
      </c>
      <c r="CX31" s="46">
        <f t="shared" si="13"/>
        <v>43861</v>
      </c>
      <c r="CY31" s="46">
        <f t="shared" si="13"/>
        <v>43890</v>
      </c>
      <c r="CZ31" s="46">
        <f t="shared" si="13"/>
        <v>43921</v>
      </c>
      <c r="DA31" s="46">
        <f t="shared" si="13"/>
        <v>43951</v>
      </c>
      <c r="DB31" s="46">
        <f t="shared" si="13"/>
        <v>43982</v>
      </c>
      <c r="DC31" s="46">
        <f t="shared" si="13"/>
        <v>44012</v>
      </c>
      <c r="DD31" s="46">
        <f t="shared" si="13"/>
        <v>44043</v>
      </c>
      <c r="DE31" s="46">
        <f t="shared" si="13"/>
        <v>44074</v>
      </c>
      <c r="DF31" s="46">
        <f t="shared" si="13"/>
        <v>44104</v>
      </c>
      <c r="DG31" s="46">
        <f t="shared" si="13"/>
        <v>44135</v>
      </c>
      <c r="DH31" s="46">
        <f t="shared" si="13"/>
        <v>44165</v>
      </c>
      <c r="DI31" s="46">
        <f t="shared" si="13"/>
        <v>44196</v>
      </c>
      <c r="DJ31" s="46">
        <f t="shared" si="13"/>
        <v>44227</v>
      </c>
      <c r="DK31" s="46">
        <f t="shared" si="13"/>
        <v>44255</v>
      </c>
      <c r="DL31" s="46">
        <f t="shared" si="13"/>
        <v>44286</v>
      </c>
      <c r="DM31" s="46">
        <f t="shared" si="13"/>
        <v>44316</v>
      </c>
      <c r="DN31" s="46">
        <f t="shared" si="13"/>
        <v>44347</v>
      </c>
      <c r="DO31" s="46">
        <f t="shared" si="13"/>
        <v>44377</v>
      </c>
      <c r="DP31" s="46">
        <f t="shared" si="13"/>
        <v>44408</v>
      </c>
      <c r="DQ31" s="46">
        <f t="shared" si="13"/>
        <v>44439</v>
      </c>
      <c r="DR31" s="46">
        <f t="shared" si="13"/>
        <v>44469</v>
      </c>
      <c r="DS31" s="46">
        <f t="shared" si="13"/>
        <v>44500</v>
      </c>
      <c r="DT31" s="46">
        <f t="shared" si="13"/>
        <v>44530</v>
      </c>
      <c r="DU31" s="46">
        <f t="shared" si="13"/>
        <v>44561</v>
      </c>
      <c r="DV31" s="46">
        <f t="shared" si="13"/>
        <v>44592</v>
      </c>
      <c r="DW31" s="46">
        <f t="shared" si="13"/>
        <v>44620</v>
      </c>
      <c r="DX31" s="46">
        <f t="shared" si="13"/>
        <v>44651</v>
      </c>
      <c r="DY31" s="46">
        <f t="shared" si="13"/>
        <v>44681</v>
      </c>
      <c r="DZ31" s="46">
        <f t="shared" si="13"/>
        <v>44712</v>
      </c>
      <c r="EA31" s="46">
        <f t="shared" si="13"/>
        <v>44742</v>
      </c>
      <c r="EB31" s="46">
        <f t="shared" si="13"/>
        <v>44773</v>
      </c>
      <c r="EC31" s="46">
        <f t="shared" si="13"/>
        <v>44804</v>
      </c>
      <c r="ED31" s="46">
        <f t="shared" ref="ED31:GO31" si="14">MIN(EDATE(ED30,ED28)-1,$E$9)</f>
        <v>44834</v>
      </c>
      <c r="EE31" s="46">
        <f t="shared" si="14"/>
        <v>44865</v>
      </c>
      <c r="EF31" s="46">
        <f t="shared" si="14"/>
        <v>44895</v>
      </c>
      <c r="EG31" s="46">
        <f t="shared" si="14"/>
        <v>44926</v>
      </c>
      <c r="EH31" s="46">
        <f t="shared" si="14"/>
        <v>44957</v>
      </c>
      <c r="EI31" s="46">
        <f t="shared" si="14"/>
        <v>44985</v>
      </c>
      <c r="EJ31" s="46">
        <f t="shared" si="14"/>
        <v>45016</v>
      </c>
      <c r="EK31" s="46">
        <f t="shared" si="14"/>
        <v>45046</v>
      </c>
      <c r="EL31" s="46">
        <f t="shared" si="14"/>
        <v>45077</v>
      </c>
      <c r="EM31" s="46">
        <f t="shared" si="14"/>
        <v>45107</v>
      </c>
      <c r="EN31" s="46">
        <f t="shared" si="14"/>
        <v>45138</v>
      </c>
      <c r="EO31" s="46">
        <f t="shared" si="14"/>
        <v>45169</v>
      </c>
      <c r="EP31" s="46">
        <f t="shared" si="14"/>
        <v>45199</v>
      </c>
      <c r="EQ31" s="46">
        <f t="shared" si="14"/>
        <v>45230</v>
      </c>
      <c r="ER31" s="46">
        <f t="shared" si="14"/>
        <v>45260</v>
      </c>
      <c r="ES31" s="46">
        <f t="shared" si="14"/>
        <v>45291</v>
      </c>
      <c r="ET31" s="46">
        <f t="shared" si="14"/>
        <v>45291</v>
      </c>
      <c r="EU31" s="46">
        <f t="shared" si="14"/>
        <v>45291</v>
      </c>
      <c r="EV31" s="46">
        <f t="shared" si="14"/>
        <v>45291</v>
      </c>
      <c r="EW31" s="46">
        <f t="shared" si="14"/>
        <v>45291</v>
      </c>
      <c r="EX31" s="46">
        <f t="shared" si="14"/>
        <v>45291</v>
      </c>
      <c r="EY31" s="46">
        <f t="shared" si="14"/>
        <v>45291</v>
      </c>
      <c r="EZ31" s="46">
        <f t="shared" si="14"/>
        <v>45291</v>
      </c>
      <c r="FA31" s="46">
        <f t="shared" si="14"/>
        <v>45291</v>
      </c>
      <c r="FB31" s="46">
        <f t="shared" si="14"/>
        <v>45291</v>
      </c>
      <c r="FC31" s="46">
        <f t="shared" si="14"/>
        <v>45291</v>
      </c>
      <c r="FD31" s="46">
        <f t="shared" si="14"/>
        <v>45291</v>
      </c>
      <c r="FE31" s="46">
        <f t="shared" si="14"/>
        <v>45291</v>
      </c>
      <c r="FF31" s="46">
        <f t="shared" si="14"/>
        <v>45291</v>
      </c>
      <c r="FG31" s="46">
        <f t="shared" si="14"/>
        <v>45291</v>
      </c>
      <c r="FH31" s="46">
        <f t="shared" si="14"/>
        <v>45291</v>
      </c>
      <c r="FI31" s="46">
        <f t="shared" si="14"/>
        <v>45291</v>
      </c>
      <c r="FJ31" s="46">
        <f t="shared" si="14"/>
        <v>45291</v>
      </c>
      <c r="FK31" s="46">
        <f t="shared" si="14"/>
        <v>45291</v>
      </c>
      <c r="FL31" s="46">
        <f t="shared" si="14"/>
        <v>45291</v>
      </c>
      <c r="FM31" s="46">
        <f t="shared" si="14"/>
        <v>45291</v>
      </c>
      <c r="FN31" s="46">
        <f t="shared" si="14"/>
        <v>45291</v>
      </c>
      <c r="FO31" s="46">
        <f t="shared" si="14"/>
        <v>45291</v>
      </c>
      <c r="FP31" s="46">
        <f t="shared" si="14"/>
        <v>45291</v>
      </c>
      <c r="FQ31" s="46">
        <f t="shared" si="14"/>
        <v>45291</v>
      </c>
      <c r="FR31" s="46">
        <f t="shared" si="14"/>
        <v>45291</v>
      </c>
      <c r="FS31" s="46">
        <f t="shared" si="14"/>
        <v>45291</v>
      </c>
      <c r="FT31" s="46">
        <f t="shared" si="14"/>
        <v>45291</v>
      </c>
      <c r="FU31" s="46">
        <f t="shared" si="14"/>
        <v>45291</v>
      </c>
      <c r="FV31" s="46">
        <f t="shared" si="14"/>
        <v>45291</v>
      </c>
      <c r="FW31" s="46">
        <f t="shared" si="14"/>
        <v>45291</v>
      </c>
      <c r="FX31" s="46">
        <f t="shared" si="14"/>
        <v>45291</v>
      </c>
      <c r="FY31" s="46">
        <f t="shared" si="14"/>
        <v>45291</v>
      </c>
      <c r="FZ31" s="46">
        <f t="shared" si="14"/>
        <v>45291</v>
      </c>
      <c r="GA31" s="46">
        <f t="shared" si="14"/>
        <v>45291</v>
      </c>
      <c r="GB31" s="46">
        <f t="shared" si="14"/>
        <v>45291</v>
      </c>
      <c r="GC31" s="46">
        <f t="shared" si="14"/>
        <v>45291</v>
      </c>
      <c r="GD31" s="46">
        <f t="shared" si="14"/>
        <v>45291</v>
      </c>
      <c r="GE31" s="46">
        <f t="shared" si="14"/>
        <v>45291</v>
      </c>
      <c r="GF31" s="46">
        <f t="shared" si="14"/>
        <v>45291</v>
      </c>
      <c r="GG31" s="46">
        <f t="shared" si="14"/>
        <v>45291</v>
      </c>
      <c r="GH31" s="46">
        <f t="shared" si="14"/>
        <v>45291</v>
      </c>
      <c r="GI31" s="46">
        <f t="shared" si="14"/>
        <v>45291</v>
      </c>
      <c r="GJ31" s="46">
        <f t="shared" si="14"/>
        <v>45291</v>
      </c>
      <c r="GK31" s="46">
        <f t="shared" si="14"/>
        <v>45291</v>
      </c>
      <c r="GL31" s="46">
        <f t="shared" si="14"/>
        <v>45291</v>
      </c>
      <c r="GM31" s="46">
        <f t="shared" si="14"/>
        <v>45291</v>
      </c>
      <c r="GN31" s="46">
        <f t="shared" si="14"/>
        <v>45291</v>
      </c>
      <c r="GO31" s="46">
        <f t="shared" si="14"/>
        <v>45291</v>
      </c>
      <c r="GP31" s="46">
        <f t="shared" ref="GP31:IV31" si="15">MIN(EDATE(GP30,GP28)-1,$E$9)</f>
        <v>45291</v>
      </c>
      <c r="GQ31" s="46">
        <f t="shared" si="15"/>
        <v>45291</v>
      </c>
      <c r="GR31" s="46">
        <f t="shared" si="15"/>
        <v>45291</v>
      </c>
      <c r="GS31" s="46">
        <f t="shared" si="15"/>
        <v>45291</v>
      </c>
      <c r="GT31" s="46">
        <f t="shared" si="15"/>
        <v>45291</v>
      </c>
      <c r="GU31" s="46">
        <f t="shared" si="15"/>
        <v>45291</v>
      </c>
      <c r="GV31" s="46">
        <f t="shared" si="15"/>
        <v>45291</v>
      </c>
      <c r="GW31" s="46">
        <f t="shared" si="15"/>
        <v>45291</v>
      </c>
      <c r="GX31" s="46">
        <f t="shared" si="15"/>
        <v>45291</v>
      </c>
      <c r="GY31" s="46">
        <f t="shared" si="15"/>
        <v>45291</v>
      </c>
      <c r="GZ31" s="46">
        <f t="shared" si="15"/>
        <v>45291</v>
      </c>
      <c r="HA31" s="46">
        <f t="shared" si="15"/>
        <v>45291</v>
      </c>
      <c r="HB31" s="46">
        <f t="shared" si="15"/>
        <v>45291</v>
      </c>
      <c r="HC31" s="46">
        <f t="shared" si="15"/>
        <v>45291</v>
      </c>
      <c r="HD31" s="46">
        <f t="shared" si="15"/>
        <v>45291</v>
      </c>
      <c r="HE31" s="46">
        <f t="shared" si="15"/>
        <v>45291</v>
      </c>
      <c r="HF31" s="46">
        <f t="shared" si="15"/>
        <v>45291</v>
      </c>
      <c r="HG31" s="46">
        <f t="shared" si="15"/>
        <v>45291</v>
      </c>
      <c r="HH31" s="46">
        <f t="shared" si="15"/>
        <v>45291</v>
      </c>
      <c r="HI31" s="46">
        <f t="shared" si="15"/>
        <v>45291</v>
      </c>
      <c r="HJ31" s="46">
        <f t="shared" si="15"/>
        <v>45291</v>
      </c>
      <c r="HK31" s="46">
        <f t="shared" si="15"/>
        <v>45291</v>
      </c>
      <c r="HL31" s="46">
        <f t="shared" si="15"/>
        <v>45291</v>
      </c>
      <c r="HM31" s="46">
        <f t="shared" si="15"/>
        <v>45291</v>
      </c>
      <c r="HN31" s="46">
        <f t="shared" si="15"/>
        <v>45291</v>
      </c>
      <c r="HO31" s="46">
        <f t="shared" si="15"/>
        <v>45291</v>
      </c>
      <c r="HP31" s="46">
        <f t="shared" si="15"/>
        <v>45291</v>
      </c>
      <c r="HQ31" s="46">
        <f t="shared" si="15"/>
        <v>45291</v>
      </c>
      <c r="HR31" s="46">
        <f t="shared" si="15"/>
        <v>45291</v>
      </c>
      <c r="HS31" s="46">
        <f t="shared" si="15"/>
        <v>45291</v>
      </c>
      <c r="HT31" s="46">
        <f t="shared" si="15"/>
        <v>45291</v>
      </c>
      <c r="HU31" s="46">
        <f t="shared" si="15"/>
        <v>45291</v>
      </c>
      <c r="HV31" s="46">
        <f t="shared" si="15"/>
        <v>45291</v>
      </c>
      <c r="HW31" s="46">
        <f t="shared" si="15"/>
        <v>45291</v>
      </c>
      <c r="HX31" s="46">
        <f t="shared" si="15"/>
        <v>45291</v>
      </c>
      <c r="HY31" s="46">
        <f t="shared" si="15"/>
        <v>45291</v>
      </c>
      <c r="HZ31" s="46">
        <f t="shared" si="15"/>
        <v>45291</v>
      </c>
      <c r="IA31" s="46">
        <f t="shared" si="15"/>
        <v>45291</v>
      </c>
      <c r="IB31" s="46">
        <f t="shared" si="15"/>
        <v>45291</v>
      </c>
      <c r="IC31" s="46">
        <f t="shared" si="15"/>
        <v>45291</v>
      </c>
      <c r="ID31" s="46">
        <f t="shared" si="15"/>
        <v>45291</v>
      </c>
      <c r="IE31" s="46">
        <f t="shared" si="15"/>
        <v>45291</v>
      </c>
      <c r="IF31" s="46">
        <f t="shared" si="15"/>
        <v>45291</v>
      </c>
      <c r="IG31" s="46">
        <f t="shared" si="15"/>
        <v>45291</v>
      </c>
      <c r="IH31" s="46">
        <f t="shared" si="15"/>
        <v>45291</v>
      </c>
      <c r="II31" s="46">
        <f t="shared" si="15"/>
        <v>45291</v>
      </c>
      <c r="IJ31" s="46">
        <f t="shared" si="15"/>
        <v>45291</v>
      </c>
      <c r="IK31" s="46">
        <f t="shared" si="15"/>
        <v>45291</v>
      </c>
      <c r="IL31" s="46">
        <f t="shared" si="15"/>
        <v>45291</v>
      </c>
      <c r="IM31" s="46">
        <f t="shared" si="15"/>
        <v>45291</v>
      </c>
      <c r="IN31" s="46">
        <f t="shared" si="15"/>
        <v>45291</v>
      </c>
      <c r="IO31" s="46">
        <f t="shared" si="15"/>
        <v>45291</v>
      </c>
      <c r="IP31" s="46">
        <f t="shared" si="15"/>
        <v>45291</v>
      </c>
      <c r="IQ31" s="46">
        <f t="shared" si="15"/>
        <v>45291</v>
      </c>
      <c r="IR31" s="46">
        <f t="shared" si="15"/>
        <v>45291</v>
      </c>
      <c r="IS31" s="46">
        <f t="shared" si="15"/>
        <v>45291</v>
      </c>
      <c r="IT31" s="46">
        <f t="shared" si="15"/>
        <v>45291</v>
      </c>
      <c r="IU31" s="46">
        <f t="shared" si="15"/>
        <v>45291</v>
      </c>
      <c r="IV31" s="46">
        <f t="shared" si="15"/>
        <v>45291</v>
      </c>
    </row>
    <row r="32" spans="1:256" outlineLevel="1" x14ac:dyDescent="0.35"/>
    <row r="33" spans="1:256" outlineLevel="1" x14ac:dyDescent="0.35">
      <c r="D33" s="21" t="s">
        <v>92</v>
      </c>
      <c r="E33" s="27">
        <f>YEAR(E31)</f>
        <v>2011</v>
      </c>
      <c r="F33" s="27">
        <f t="shared" ref="F33:BQ33" si="16">YEAR(F31)</f>
        <v>2012</v>
      </c>
      <c r="G33" s="27">
        <f t="shared" si="16"/>
        <v>2012</v>
      </c>
      <c r="H33" s="27">
        <f t="shared" si="16"/>
        <v>2012</v>
      </c>
      <c r="I33" s="27">
        <f t="shared" si="16"/>
        <v>2012</v>
      </c>
      <c r="J33" s="27">
        <f t="shared" si="16"/>
        <v>2012</v>
      </c>
      <c r="K33" s="27">
        <f t="shared" si="16"/>
        <v>2012</v>
      </c>
      <c r="L33" s="27">
        <f t="shared" si="16"/>
        <v>2012</v>
      </c>
      <c r="M33" s="27">
        <f t="shared" si="16"/>
        <v>2012</v>
      </c>
      <c r="N33" s="27">
        <f t="shared" si="16"/>
        <v>2012</v>
      </c>
      <c r="O33" s="27">
        <f t="shared" si="16"/>
        <v>2012</v>
      </c>
      <c r="P33" s="27">
        <f t="shared" si="16"/>
        <v>2012</v>
      </c>
      <c r="Q33" s="27">
        <f t="shared" si="16"/>
        <v>2012</v>
      </c>
      <c r="R33" s="27">
        <f t="shared" si="16"/>
        <v>2013</v>
      </c>
      <c r="S33" s="27">
        <f t="shared" si="16"/>
        <v>2013</v>
      </c>
      <c r="T33" s="27">
        <f t="shared" si="16"/>
        <v>2013</v>
      </c>
      <c r="U33" s="27">
        <f t="shared" si="16"/>
        <v>2013</v>
      </c>
      <c r="V33" s="27">
        <f t="shared" si="16"/>
        <v>2013</v>
      </c>
      <c r="W33" s="27">
        <f t="shared" si="16"/>
        <v>2013</v>
      </c>
      <c r="X33" s="27">
        <f t="shared" si="16"/>
        <v>2013</v>
      </c>
      <c r="Y33" s="27">
        <f t="shared" si="16"/>
        <v>2013</v>
      </c>
      <c r="Z33" s="27">
        <f t="shared" si="16"/>
        <v>2013</v>
      </c>
      <c r="AA33" s="27">
        <f t="shared" si="16"/>
        <v>2013</v>
      </c>
      <c r="AB33" s="27">
        <f t="shared" si="16"/>
        <v>2013</v>
      </c>
      <c r="AC33" s="27">
        <f t="shared" si="16"/>
        <v>2013</v>
      </c>
      <c r="AD33" s="27">
        <f t="shared" si="16"/>
        <v>2014</v>
      </c>
      <c r="AE33" s="27">
        <f t="shared" si="16"/>
        <v>2014</v>
      </c>
      <c r="AF33" s="27">
        <f t="shared" si="16"/>
        <v>2014</v>
      </c>
      <c r="AG33" s="27">
        <f t="shared" si="16"/>
        <v>2014</v>
      </c>
      <c r="AH33" s="27">
        <f t="shared" si="16"/>
        <v>2014</v>
      </c>
      <c r="AI33" s="27">
        <f t="shared" si="16"/>
        <v>2014</v>
      </c>
      <c r="AJ33" s="27">
        <f t="shared" si="16"/>
        <v>2014</v>
      </c>
      <c r="AK33" s="27">
        <f t="shared" si="16"/>
        <v>2014</v>
      </c>
      <c r="AL33" s="27">
        <f t="shared" si="16"/>
        <v>2014</v>
      </c>
      <c r="AM33" s="27">
        <f t="shared" si="16"/>
        <v>2014</v>
      </c>
      <c r="AN33" s="27">
        <f t="shared" si="16"/>
        <v>2014</v>
      </c>
      <c r="AO33" s="27">
        <f t="shared" si="16"/>
        <v>2014</v>
      </c>
      <c r="AP33" s="27">
        <f t="shared" si="16"/>
        <v>2015</v>
      </c>
      <c r="AQ33" s="27">
        <f t="shared" si="16"/>
        <v>2015</v>
      </c>
      <c r="AR33" s="27">
        <f t="shared" si="16"/>
        <v>2015</v>
      </c>
      <c r="AS33" s="27">
        <f t="shared" si="16"/>
        <v>2015</v>
      </c>
      <c r="AT33" s="27">
        <f t="shared" si="16"/>
        <v>2015</v>
      </c>
      <c r="AU33" s="27">
        <f t="shared" si="16"/>
        <v>2015</v>
      </c>
      <c r="AV33" s="27">
        <f t="shared" si="16"/>
        <v>2015</v>
      </c>
      <c r="AW33" s="27">
        <f t="shared" si="16"/>
        <v>2015</v>
      </c>
      <c r="AX33" s="27">
        <f t="shared" si="16"/>
        <v>2015</v>
      </c>
      <c r="AY33" s="27">
        <f t="shared" si="16"/>
        <v>2015</v>
      </c>
      <c r="AZ33" s="27">
        <f t="shared" si="16"/>
        <v>2015</v>
      </c>
      <c r="BA33" s="27">
        <f t="shared" si="16"/>
        <v>2015</v>
      </c>
      <c r="BB33" s="27">
        <f t="shared" si="16"/>
        <v>2016</v>
      </c>
      <c r="BC33" s="27">
        <f t="shared" si="16"/>
        <v>2016</v>
      </c>
      <c r="BD33" s="27">
        <f t="shared" si="16"/>
        <v>2016</v>
      </c>
      <c r="BE33" s="27">
        <f t="shared" si="16"/>
        <v>2016</v>
      </c>
      <c r="BF33" s="27">
        <f t="shared" si="16"/>
        <v>2016</v>
      </c>
      <c r="BG33" s="27">
        <f t="shared" si="16"/>
        <v>2016</v>
      </c>
      <c r="BH33" s="27">
        <f t="shared" si="16"/>
        <v>2016</v>
      </c>
      <c r="BI33" s="27">
        <f t="shared" si="16"/>
        <v>2016</v>
      </c>
      <c r="BJ33" s="27">
        <f t="shared" si="16"/>
        <v>2016</v>
      </c>
      <c r="BK33" s="27">
        <f t="shared" si="16"/>
        <v>2016</v>
      </c>
      <c r="BL33" s="27">
        <f t="shared" si="16"/>
        <v>2016</v>
      </c>
      <c r="BM33" s="27">
        <f t="shared" si="16"/>
        <v>2016</v>
      </c>
      <c r="BN33" s="27">
        <f t="shared" si="16"/>
        <v>2017</v>
      </c>
      <c r="BO33" s="27">
        <f t="shared" si="16"/>
        <v>2017</v>
      </c>
      <c r="BP33" s="27">
        <f t="shared" si="16"/>
        <v>2017</v>
      </c>
      <c r="BQ33" s="27">
        <f t="shared" si="16"/>
        <v>2017</v>
      </c>
      <c r="BR33" s="27">
        <f t="shared" ref="BR33:EC33" si="17">YEAR(BR31)</f>
        <v>2017</v>
      </c>
      <c r="BS33" s="27">
        <f t="shared" si="17"/>
        <v>2017</v>
      </c>
      <c r="BT33" s="27">
        <f t="shared" si="17"/>
        <v>2017</v>
      </c>
      <c r="BU33" s="27">
        <f t="shared" si="17"/>
        <v>2017</v>
      </c>
      <c r="BV33" s="27">
        <f t="shared" si="17"/>
        <v>2017</v>
      </c>
      <c r="BW33" s="27">
        <f t="shared" si="17"/>
        <v>2017</v>
      </c>
      <c r="BX33" s="27">
        <f t="shared" si="17"/>
        <v>2017</v>
      </c>
      <c r="BY33" s="27">
        <f t="shared" si="17"/>
        <v>2017</v>
      </c>
      <c r="BZ33" s="27">
        <f t="shared" si="17"/>
        <v>2018</v>
      </c>
      <c r="CA33" s="27">
        <f t="shared" si="17"/>
        <v>2018</v>
      </c>
      <c r="CB33" s="27">
        <f t="shared" si="17"/>
        <v>2018</v>
      </c>
      <c r="CC33" s="27">
        <f t="shared" si="17"/>
        <v>2018</v>
      </c>
      <c r="CD33" s="27">
        <f t="shared" si="17"/>
        <v>2018</v>
      </c>
      <c r="CE33" s="27">
        <f t="shared" si="17"/>
        <v>2018</v>
      </c>
      <c r="CF33" s="27">
        <f t="shared" si="17"/>
        <v>2018</v>
      </c>
      <c r="CG33" s="27">
        <f t="shared" si="17"/>
        <v>2018</v>
      </c>
      <c r="CH33" s="27">
        <f t="shared" si="17"/>
        <v>2018</v>
      </c>
      <c r="CI33" s="27">
        <f t="shared" si="17"/>
        <v>2018</v>
      </c>
      <c r="CJ33" s="27">
        <f t="shared" si="17"/>
        <v>2018</v>
      </c>
      <c r="CK33" s="27">
        <f t="shared" si="17"/>
        <v>2018</v>
      </c>
      <c r="CL33" s="27">
        <f t="shared" si="17"/>
        <v>2019</v>
      </c>
      <c r="CM33" s="27">
        <f t="shared" si="17"/>
        <v>2019</v>
      </c>
      <c r="CN33" s="27">
        <f t="shared" si="17"/>
        <v>2019</v>
      </c>
      <c r="CO33" s="27">
        <f t="shared" si="17"/>
        <v>2019</v>
      </c>
      <c r="CP33" s="27">
        <f t="shared" si="17"/>
        <v>2019</v>
      </c>
      <c r="CQ33" s="27">
        <f t="shared" si="17"/>
        <v>2019</v>
      </c>
      <c r="CR33" s="27">
        <f t="shared" si="17"/>
        <v>2019</v>
      </c>
      <c r="CS33" s="27">
        <f t="shared" si="17"/>
        <v>2019</v>
      </c>
      <c r="CT33" s="27">
        <f t="shared" si="17"/>
        <v>2019</v>
      </c>
      <c r="CU33" s="27">
        <f t="shared" si="17"/>
        <v>2019</v>
      </c>
      <c r="CV33" s="27">
        <f t="shared" si="17"/>
        <v>2019</v>
      </c>
      <c r="CW33" s="27">
        <f t="shared" si="17"/>
        <v>2019</v>
      </c>
      <c r="CX33" s="27">
        <f t="shared" si="17"/>
        <v>2020</v>
      </c>
      <c r="CY33" s="27">
        <f t="shared" si="17"/>
        <v>2020</v>
      </c>
      <c r="CZ33" s="27">
        <f t="shared" si="17"/>
        <v>2020</v>
      </c>
      <c r="DA33" s="27">
        <f t="shared" si="17"/>
        <v>2020</v>
      </c>
      <c r="DB33" s="27">
        <f t="shared" si="17"/>
        <v>2020</v>
      </c>
      <c r="DC33" s="27">
        <f t="shared" si="17"/>
        <v>2020</v>
      </c>
      <c r="DD33" s="27">
        <f t="shared" si="17"/>
        <v>2020</v>
      </c>
      <c r="DE33" s="27">
        <f t="shared" si="17"/>
        <v>2020</v>
      </c>
      <c r="DF33" s="27">
        <f t="shared" si="17"/>
        <v>2020</v>
      </c>
      <c r="DG33" s="27">
        <f t="shared" si="17"/>
        <v>2020</v>
      </c>
      <c r="DH33" s="27">
        <f t="shared" si="17"/>
        <v>2020</v>
      </c>
      <c r="DI33" s="27">
        <f t="shared" si="17"/>
        <v>2020</v>
      </c>
      <c r="DJ33" s="27">
        <f t="shared" si="17"/>
        <v>2021</v>
      </c>
      <c r="DK33" s="27">
        <f t="shared" si="17"/>
        <v>2021</v>
      </c>
      <c r="DL33" s="27">
        <f t="shared" si="17"/>
        <v>2021</v>
      </c>
      <c r="DM33" s="27">
        <f t="shared" si="17"/>
        <v>2021</v>
      </c>
      <c r="DN33" s="27">
        <f t="shared" si="17"/>
        <v>2021</v>
      </c>
      <c r="DO33" s="27">
        <f t="shared" si="17"/>
        <v>2021</v>
      </c>
      <c r="DP33" s="27">
        <f t="shared" si="17"/>
        <v>2021</v>
      </c>
      <c r="DQ33" s="27">
        <f t="shared" si="17"/>
        <v>2021</v>
      </c>
      <c r="DR33" s="27">
        <f t="shared" si="17"/>
        <v>2021</v>
      </c>
      <c r="DS33" s="27">
        <f t="shared" si="17"/>
        <v>2021</v>
      </c>
      <c r="DT33" s="27">
        <f t="shared" si="17"/>
        <v>2021</v>
      </c>
      <c r="DU33" s="27">
        <f t="shared" si="17"/>
        <v>2021</v>
      </c>
      <c r="DV33" s="27">
        <f t="shared" si="17"/>
        <v>2022</v>
      </c>
      <c r="DW33" s="27">
        <f t="shared" si="17"/>
        <v>2022</v>
      </c>
      <c r="DX33" s="27">
        <f t="shared" si="17"/>
        <v>2022</v>
      </c>
      <c r="DY33" s="27">
        <f t="shared" si="17"/>
        <v>2022</v>
      </c>
      <c r="DZ33" s="27">
        <f t="shared" si="17"/>
        <v>2022</v>
      </c>
      <c r="EA33" s="27">
        <f t="shared" si="17"/>
        <v>2022</v>
      </c>
      <c r="EB33" s="27">
        <f t="shared" si="17"/>
        <v>2022</v>
      </c>
      <c r="EC33" s="27">
        <f t="shared" si="17"/>
        <v>2022</v>
      </c>
      <c r="ED33" s="27">
        <f t="shared" ref="ED33:GO33" si="18">YEAR(ED31)</f>
        <v>2022</v>
      </c>
      <c r="EE33" s="27">
        <f t="shared" si="18"/>
        <v>2022</v>
      </c>
      <c r="EF33" s="27">
        <f t="shared" si="18"/>
        <v>2022</v>
      </c>
      <c r="EG33" s="27">
        <f t="shared" si="18"/>
        <v>2022</v>
      </c>
      <c r="EH33" s="27">
        <f t="shared" si="18"/>
        <v>2023</v>
      </c>
      <c r="EI33" s="27">
        <f t="shared" si="18"/>
        <v>2023</v>
      </c>
      <c r="EJ33" s="27">
        <f t="shared" si="18"/>
        <v>2023</v>
      </c>
      <c r="EK33" s="27">
        <f t="shared" si="18"/>
        <v>2023</v>
      </c>
      <c r="EL33" s="27">
        <f t="shared" si="18"/>
        <v>2023</v>
      </c>
      <c r="EM33" s="27">
        <f t="shared" si="18"/>
        <v>2023</v>
      </c>
      <c r="EN33" s="27">
        <f t="shared" si="18"/>
        <v>2023</v>
      </c>
      <c r="EO33" s="27">
        <f t="shared" si="18"/>
        <v>2023</v>
      </c>
      <c r="EP33" s="27">
        <f t="shared" si="18"/>
        <v>2023</v>
      </c>
      <c r="EQ33" s="27">
        <f t="shared" si="18"/>
        <v>2023</v>
      </c>
      <c r="ER33" s="27">
        <f t="shared" si="18"/>
        <v>2023</v>
      </c>
      <c r="ES33" s="27">
        <f t="shared" si="18"/>
        <v>2023</v>
      </c>
      <c r="ET33" s="27">
        <f t="shared" si="18"/>
        <v>2023</v>
      </c>
      <c r="EU33" s="27">
        <f t="shared" si="18"/>
        <v>2023</v>
      </c>
      <c r="EV33" s="27">
        <f t="shared" si="18"/>
        <v>2023</v>
      </c>
      <c r="EW33" s="27">
        <f t="shared" si="18"/>
        <v>2023</v>
      </c>
      <c r="EX33" s="27">
        <f t="shared" si="18"/>
        <v>2023</v>
      </c>
      <c r="EY33" s="27">
        <f t="shared" si="18"/>
        <v>2023</v>
      </c>
      <c r="EZ33" s="27">
        <f t="shared" si="18"/>
        <v>2023</v>
      </c>
      <c r="FA33" s="27">
        <f t="shared" si="18"/>
        <v>2023</v>
      </c>
      <c r="FB33" s="27">
        <f t="shared" si="18"/>
        <v>2023</v>
      </c>
      <c r="FC33" s="27">
        <f t="shared" si="18"/>
        <v>2023</v>
      </c>
      <c r="FD33" s="27">
        <f t="shared" si="18"/>
        <v>2023</v>
      </c>
      <c r="FE33" s="27">
        <f t="shared" si="18"/>
        <v>2023</v>
      </c>
      <c r="FF33" s="27">
        <f t="shared" si="18"/>
        <v>2023</v>
      </c>
      <c r="FG33" s="27">
        <f t="shared" si="18"/>
        <v>2023</v>
      </c>
      <c r="FH33" s="27">
        <f t="shared" si="18"/>
        <v>2023</v>
      </c>
      <c r="FI33" s="27">
        <f t="shared" si="18"/>
        <v>2023</v>
      </c>
      <c r="FJ33" s="27">
        <f t="shared" si="18"/>
        <v>2023</v>
      </c>
      <c r="FK33" s="27">
        <f t="shared" si="18"/>
        <v>2023</v>
      </c>
      <c r="FL33" s="27">
        <f t="shared" si="18"/>
        <v>2023</v>
      </c>
      <c r="FM33" s="27">
        <f t="shared" si="18"/>
        <v>2023</v>
      </c>
      <c r="FN33" s="27">
        <f t="shared" si="18"/>
        <v>2023</v>
      </c>
      <c r="FO33" s="27">
        <f t="shared" si="18"/>
        <v>2023</v>
      </c>
      <c r="FP33" s="27">
        <f t="shared" si="18"/>
        <v>2023</v>
      </c>
      <c r="FQ33" s="27">
        <f t="shared" si="18"/>
        <v>2023</v>
      </c>
      <c r="FR33" s="27">
        <f t="shared" si="18"/>
        <v>2023</v>
      </c>
      <c r="FS33" s="27">
        <f t="shared" si="18"/>
        <v>2023</v>
      </c>
      <c r="FT33" s="27">
        <f t="shared" si="18"/>
        <v>2023</v>
      </c>
      <c r="FU33" s="27">
        <f t="shared" si="18"/>
        <v>2023</v>
      </c>
      <c r="FV33" s="27">
        <f t="shared" si="18"/>
        <v>2023</v>
      </c>
      <c r="FW33" s="27">
        <f t="shared" si="18"/>
        <v>2023</v>
      </c>
      <c r="FX33" s="27">
        <f t="shared" si="18"/>
        <v>2023</v>
      </c>
      <c r="FY33" s="27">
        <f t="shared" si="18"/>
        <v>2023</v>
      </c>
      <c r="FZ33" s="27">
        <f t="shared" si="18"/>
        <v>2023</v>
      </c>
      <c r="GA33" s="27">
        <f t="shared" si="18"/>
        <v>2023</v>
      </c>
      <c r="GB33" s="27">
        <f t="shared" si="18"/>
        <v>2023</v>
      </c>
      <c r="GC33" s="27">
        <f t="shared" si="18"/>
        <v>2023</v>
      </c>
      <c r="GD33" s="27">
        <f t="shared" si="18"/>
        <v>2023</v>
      </c>
      <c r="GE33" s="27">
        <f t="shared" si="18"/>
        <v>2023</v>
      </c>
      <c r="GF33" s="27">
        <f t="shared" si="18"/>
        <v>2023</v>
      </c>
      <c r="GG33" s="27">
        <f t="shared" si="18"/>
        <v>2023</v>
      </c>
      <c r="GH33" s="27">
        <f t="shared" si="18"/>
        <v>2023</v>
      </c>
      <c r="GI33" s="27">
        <f t="shared" si="18"/>
        <v>2023</v>
      </c>
      <c r="GJ33" s="27">
        <f t="shared" si="18"/>
        <v>2023</v>
      </c>
      <c r="GK33" s="27">
        <f t="shared" si="18"/>
        <v>2023</v>
      </c>
      <c r="GL33" s="27">
        <f t="shared" si="18"/>
        <v>2023</v>
      </c>
      <c r="GM33" s="27">
        <f t="shared" si="18"/>
        <v>2023</v>
      </c>
      <c r="GN33" s="27">
        <f t="shared" si="18"/>
        <v>2023</v>
      </c>
      <c r="GO33" s="27">
        <f t="shared" si="18"/>
        <v>2023</v>
      </c>
      <c r="GP33" s="27">
        <f t="shared" ref="GP33:IV33" si="19">YEAR(GP31)</f>
        <v>2023</v>
      </c>
      <c r="GQ33" s="27">
        <f t="shared" si="19"/>
        <v>2023</v>
      </c>
      <c r="GR33" s="27">
        <f t="shared" si="19"/>
        <v>2023</v>
      </c>
      <c r="GS33" s="27">
        <f t="shared" si="19"/>
        <v>2023</v>
      </c>
      <c r="GT33" s="27">
        <f t="shared" si="19"/>
        <v>2023</v>
      </c>
      <c r="GU33" s="27">
        <f t="shared" si="19"/>
        <v>2023</v>
      </c>
      <c r="GV33" s="27">
        <f t="shared" si="19"/>
        <v>2023</v>
      </c>
      <c r="GW33" s="27">
        <f t="shared" si="19"/>
        <v>2023</v>
      </c>
      <c r="GX33" s="27">
        <f t="shared" si="19"/>
        <v>2023</v>
      </c>
      <c r="GY33" s="27">
        <f t="shared" si="19"/>
        <v>2023</v>
      </c>
      <c r="GZ33" s="27">
        <f t="shared" si="19"/>
        <v>2023</v>
      </c>
      <c r="HA33" s="27">
        <f t="shared" si="19"/>
        <v>2023</v>
      </c>
      <c r="HB33" s="27">
        <f t="shared" si="19"/>
        <v>2023</v>
      </c>
      <c r="HC33" s="27">
        <f t="shared" si="19"/>
        <v>2023</v>
      </c>
      <c r="HD33" s="27">
        <f t="shared" si="19"/>
        <v>2023</v>
      </c>
      <c r="HE33" s="27">
        <f t="shared" si="19"/>
        <v>2023</v>
      </c>
      <c r="HF33" s="27">
        <f t="shared" si="19"/>
        <v>2023</v>
      </c>
      <c r="HG33" s="27">
        <f t="shared" si="19"/>
        <v>2023</v>
      </c>
      <c r="HH33" s="27">
        <f t="shared" si="19"/>
        <v>2023</v>
      </c>
      <c r="HI33" s="27">
        <f t="shared" si="19"/>
        <v>2023</v>
      </c>
      <c r="HJ33" s="27">
        <f t="shared" si="19"/>
        <v>2023</v>
      </c>
      <c r="HK33" s="27">
        <f t="shared" si="19"/>
        <v>2023</v>
      </c>
      <c r="HL33" s="27">
        <f t="shared" si="19"/>
        <v>2023</v>
      </c>
      <c r="HM33" s="27">
        <f t="shared" si="19"/>
        <v>2023</v>
      </c>
      <c r="HN33" s="27">
        <f t="shared" si="19"/>
        <v>2023</v>
      </c>
      <c r="HO33" s="27">
        <f t="shared" si="19"/>
        <v>2023</v>
      </c>
      <c r="HP33" s="27">
        <f t="shared" si="19"/>
        <v>2023</v>
      </c>
      <c r="HQ33" s="27">
        <f t="shared" si="19"/>
        <v>2023</v>
      </c>
      <c r="HR33" s="27">
        <f t="shared" si="19"/>
        <v>2023</v>
      </c>
      <c r="HS33" s="27">
        <f t="shared" si="19"/>
        <v>2023</v>
      </c>
      <c r="HT33" s="27">
        <f t="shared" si="19"/>
        <v>2023</v>
      </c>
      <c r="HU33" s="27">
        <f t="shared" si="19"/>
        <v>2023</v>
      </c>
      <c r="HV33" s="27">
        <f t="shared" si="19"/>
        <v>2023</v>
      </c>
      <c r="HW33" s="27">
        <f t="shared" si="19"/>
        <v>2023</v>
      </c>
      <c r="HX33" s="27">
        <f t="shared" si="19"/>
        <v>2023</v>
      </c>
      <c r="HY33" s="27">
        <f t="shared" si="19"/>
        <v>2023</v>
      </c>
      <c r="HZ33" s="27">
        <f t="shared" si="19"/>
        <v>2023</v>
      </c>
      <c r="IA33" s="27">
        <f t="shared" si="19"/>
        <v>2023</v>
      </c>
      <c r="IB33" s="27">
        <f t="shared" si="19"/>
        <v>2023</v>
      </c>
      <c r="IC33" s="27">
        <f t="shared" si="19"/>
        <v>2023</v>
      </c>
      <c r="ID33" s="27">
        <f t="shared" si="19"/>
        <v>2023</v>
      </c>
      <c r="IE33" s="27">
        <f t="shared" si="19"/>
        <v>2023</v>
      </c>
      <c r="IF33" s="27">
        <f t="shared" si="19"/>
        <v>2023</v>
      </c>
      <c r="IG33" s="27">
        <f t="shared" si="19"/>
        <v>2023</v>
      </c>
      <c r="IH33" s="27">
        <f t="shared" si="19"/>
        <v>2023</v>
      </c>
      <c r="II33" s="27">
        <f t="shared" si="19"/>
        <v>2023</v>
      </c>
      <c r="IJ33" s="27">
        <f t="shared" si="19"/>
        <v>2023</v>
      </c>
      <c r="IK33" s="27">
        <f t="shared" si="19"/>
        <v>2023</v>
      </c>
      <c r="IL33" s="27">
        <f t="shared" si="19"/>
        <v>2023</v>
      </c>
      <c r="IM33" s="27">
        <f t="shared" si="19"/>
        <v>2023</v>
      </c>
      <c r="IN33" s="27">
        <f t="shared" si="19"/>
        <v>2023</v>
      </c>
      <c r="IO33" s="27">
        <f t="shared" si="19"/>
        <v>2023</v>
      </c>
      <c r="IP33" s="27">
        <f t="shared" si="19"/>
        <v>2023</v>
      </c>
      <c r="IQ33" s="27">
        <f t="shared" si="19"/>
        <v>2023</v>
      </c>
      <c r="IR33" s="27">
        <f t="shared" si="19"/>
        <v>2023</v>
      </c>
      <c r="IS33" s="27">
        <f t="shared" si="19"/>
        <v>2023</v>
      </c>
      <c r="IT33" s="27">
        <f t="shared" si="19"/>
        <v>2023</v>
      </c>
      <c r="IU33" s="27">
        <f t="shared" si="19"/>
        <v>2023</v>
      </c>
      <c r="IV33" s="27">
        <f t="shared" si="19"/>
        <v>2023</v>
      </c>
    </row>
    <row r="34" spans="1:256" outlineLevel="1" x14ac:dyDescent="0.35">
      <c r="D34" s="21" t="s">
        <v>67</v>
      </c>
      <c r="E34" s="27"/>
      <c r="F34" s="27">
        <f>F31-F30+1</f>
        <v>31</v>
      </c>
      <c r="G34" s="27">
        <f t="shared" ref="G34:BR34" si="20">G31-G30+1</f>
        <v>29</v>
      </c>
      <c r="H34" s="27">
        <f t="shared" si="20"/>
        <v>31</v>
      </c>
      <c r="I34" s="27">
        <f t="shared" si="20"/>
        <v>30</v>
      </c>
      <c r="J34" s="27">
        <f t="shared" si="20"/>
        <v>31</v>
      </c>
      <c r="K34" s="27">
        <f t="shared" si="20"/>
        <v>30</v>
      </c>
      <c r="L34" s="27">
        <f t="shared" si="20"/>
        <v>31</v>
      </c>
      <c r="M34" s="27">
        <f t="shared" si="20"/>
        <v>31</v>
      </c>
      <c r="N34" s="27">
        <f t="shared" si="20"/>
        <v>30</v>
      </c>
      <c r="O34" s="27">
        <f t="shared" si="20"/>
        <v>31</v>
      </c>
      <c r="P34" s="27">
        <f t="shared" si="20"/>
        <v>30</v>
      </c>
      <c r="Q34" s="27">
        <f t="shared" si="20"/>
        <v>31</v>
      </c>
      <c r="R34" s="27">
        <f t="shared" si="20"/>
        <v>31</v>
      </c>
      <c r="S34" s="27">
        <f t="shared" si="20"/>
        <v>28</v>
      </c>
      <c r="T34" s="27">
        <f t="shared" si="20"/>
        <v>31</v>
      </c>
      <c r="U34" s="27">
        <f t="shared" si="20"/>
        <v>30</v>
      </c>
      <c r="V34" s="27">
        <f t="shared" si="20"/>
        <v>31</v>
      </c>
      <c r="W34" s="27">
        <f t="shared" si="20"/>
        <v>30</v>
      </c>
      <c r="X34" s="27">
        <f t="shared" si="20"/>
        <v>31</v>
      </c>
      <c r="Y34" s="27">
        <f t="shared" si="20"/>
        <v>31</v>
      </c>
      <c r="Z34" s="27">
        <f t="shared" si="20"/>
        <v>30</v>
      </c>
      <c r="AA34" s="27">
        <f t="shared" si="20"/>
        <v>31</v>
      </c>
      <c r="AB34" s="27">
        <f t="shared" si="20"/>
        <v>30</v>
      </c>
      <c r="AC34" s="27">
        <f t="shared" si="20"/>
        <v>31</v>
      </c>
      <c r="AD34" s="27">
        <f t="shared" si="20"/>
        <v>31</v>
      </c>
      <c r="AE34" s="27">
        <f t="shared" si="20"/>
        <v>28</v>
      </c>
      <c r="AF34" s="27">
        <f t="shared" si="20"/>
        <v>31</v>
      </c>
      <c r="AG34" s="27">
        <f t="shared" si="20"/>
        <v>30</v>
      </c>
      <c r="AH34" s="27">
        <f t="shared" si="20"/>
        <v>31</v>
      </c>
      <c r="AI34" s="27">
        <f t="shared" si="20"/>
        <v>30</v>
      </c>
      <c r="AJ34" s="27">
        <f t="shared" si="20"/>
        <v>31</v>
      </c>
      <c r="AK34" s="27">
        <f t="shared" si="20"/>
        <v>31</v>
      </c>
      <c r="AL34" s="27">
        <f t="shared" si="20"/>
        <v>30</v>
      </c>
      <c r="AM34" s="27">
        <f t="shared" si="20"/>
        <v>31</v>
      </c>
      <c r="AN34" s="27">
        <f t="shared" si="20"/>
        <v>30</v>
      </c>
      <c r="AO34" s="27">
        <f t="shared" si="20"/>
        <v>31</v>
      </c>
      <c r="AP34" s="27">
        <f t="shared" si="20"/>
        <v>31</v>
      </c>
      <c r="AQ34" s="27">
        <f t="shared" si="20"/>
        <v>28</v>
      </c>
      <c r="AR34" s="27">
        <f t="shared" si="20"/>
        <v>31</v>
      </c>
      <c r="AS34" s="27">
        <f t="shared" si="20"/>
        <v>30</v>
      </c>
      <c r="AT34" s="27">
        <f t="shared" si="20"/>
        <v>31</v>
      </c>
      <c r="AU34" s="27">
        <f t="shared" si="20"/>
        <v>30</v>
      </c>
      <c r="AV34" s="27">
        <f t="shared" si="20"/>
        <v>31</v>
      </c>
      <c r="AW34" s="27">
        <f t="shared" si="20"/>
        <v>31</v>
      </c>
      <c r="AX34" s="27">
        <f t="shared" si="20"/>
        <v>30</v>
      </c>
      <c r="AY34" s="27">
        <f t="shared" si="20"/>
        <v>31</v>
      </c>
      <c r="AZ34" s="27">
        <f t="shared" si="20"/>
        <v>30</v>
      </c>
      <c r="BA34" s="27">
        <f t="shared" si="20"/>
        <v>31</v>
      </c>
      <c r="BB34" s="27">
        <f t="shared" si="20"/>
        <v>31</v>
      </c>
      <c r="BC34" s="27">
        <f t="shared" si="20"/>
        <v>29</v>
      </c>
      <c r="BD34" s="27">
        <f t="shared" si="20"/>
        <v>31</v>
      </c>
      <c r="BE34" s="27">
        <f t="shared" si="20"/>
        <v>30</v>
      </c>
      <c r="BF34" s="27">
        <f t="shared" si="20"/>
        <v>31</v>
      </c>
      <c r="BG34" s="27">
        <f t="shared" si="20"/>
        <v>30</v>
      </c>
      <c r="BH34" s="27">
        <f t="shared" si="20"/>
        <v>31</v>
      </c>
      <c r="BI34" s="27">
        <f t="shared" si="20"/>
        <v>31</v>
      </c>
      <c r="BJ34" s="27">
        <f t="shared" si="20"/>
        <v>30</v>
      </c>
      <c r="BK34" s="27">
        <f t="shared" si="20"/>
        <v>31</v>
      </c>
      <c r="BL34" s="27">
        <f t="shared" si="20"/>
        <v>30</v>
      </c>
      <c r="BM34" s="27">
        <f t="shared" si="20"/>
        <v>31</v>
      </c>
      <c r="BN34" s="27">
        <f t="shared" si="20"/>
        <v>31</v>
      </c>
      <c r="BO34" s="27">
        <f t="shared" si="20"/>
        <v>28</v>
      </c>
      <c r="BP34" s="27">
        <f t="shared" si="20"/>
        <v>31</v>
      </c>
      <c r="BQ34" s="27">
        <f t="shared" si="20"/>
        <v>30</v>
      </c>
      <c r="BR34" s="27">
        <f t="shared" si="20"/>
        <v>31</v>
      </c>
      <c r="BS34" s="27">
        <f t="shared" ref="BS34:ED34" si="21">BS31-BS30+1</f>
        <v>30</v>
      </c>
      <c r="BT34" s="27">
        <f t="shared" si="21"/>
        <v>31</v>
      </c>
      <c r="BU34" s="27">
        <f t="shared" si="21"/>
        <v>31</v>
      </c>
      <c r="BV34" s="27">
        <f t="shared" si="21"/>
        <v>30</v>
      </c>
      <c r="BW34" s="27">
        <f t="shared" si="21"/>
        <v>31</v>
      </c>
      <c r="BX34" s="27">
        <f t="shared" si="21"/>
        <v>30</v>
      </c>
      <c r="BY34" s="27">
        <f t="shared" si="21"/>
        <v>31</v>
      </c>
      <c r="BZ34" s="27">
        <f t="shared" si="21"/>
        <v>31</v>
      </c>
      <c r="CA34" s="27">
        <f t="shared" si="21"/>
        <v>28</v>
      </c>
      <c r="CB34" s="27">
        <f t="shared" si="21"/>
        <v>31</v>
      </c>
      <c r="CC34" s="27">
        <f t="shared" si="21"/>
        <v>30</v>
      </c>
      <c r="CD34" s="27">
        <f t="shared" si="21"/>
        <v>31</v>
      </c>
      <c r="CE34" s="27">
        <f t="shared" si="21"/>
        <v>30</v>
      </c>
      <c r="CF34" s="27">
        <f t="shared" si="21"/>
        <v>31</v>
      </c>
      <c r="CG34" s="27">
        <f t="shared" si="21"/>
        <v>31</v>
      </c>
      <c r="CH34" s="27">
        <f t="shared" si="21"/>
        <v>30</v>
      </c>
      <c r="CI34" s="27">
        <f t="shared" si="21"/>
        <v>31</v>
      </c>
      <c r="CJ34" s="27">
        <f t="shared" si="21"/>
        <v>30</v>
      </c>
      <c r="CK34" s="27">
        <f t="shared" si="21"/>
        <v>31</v>
      </c>
      <c r="CL34" s="27">
        <f t="shared" si="21"/>
        <v>31</v>
      </c>
      <c r="CM34" s="27">
        <f t="shared" si="21"/>
        <v>28</v>
      </c>
      <c r="CN34" s="27">
        <f t="shared" si="21"/>
        <v>31</v>
      </c>
      <c r="CO34" s="27">
        <f t="shared" si="21"/>
        <v>30</v>
      </c>
      <c r="CP34" s="27">
        <f t="shared" si="21"/>
        <v>31</v>
      </c>
      <c r="CQ34" s="27">
        <f t="shared" si="21"/>
        <v>30</v>
      </c>
      <c r="CR34" s="27">
        <f t="shared" si="21"/>
        <v>31</v>
      </c>
      <c r="CS34" s="27">
        <f t="shared" si="21"/>
        <v>31</v>
      </c>
      <c r="CT34" s="27">
        <f t="shared" si="21"/>
        <v>30</v>
      </c>
      <c r="CU34" s="27">
        <f t="shared" si="21"/>
        <v>31</v>
      </c>
      <c r="CV34" s="27">
        <f t="shared" si="21"/>
        <v>30</v>
      </c>
      <c r="CW34" s="27">
        <f t="shared" si="21"/>
        <v>31</v>
      </c>
      <c r="CX34" s="27">
        <f t="shared" si="21"/>
        <v>31</v>
      </c>
      <c r="CY34" s="27">
        <f t="shared" si="21"/>
        <v>29</v>
      </c>
      <c r="CZ34" s="27">
        <f t="shared" si="21"/>
        <v>31</v>
      </c>
      <c r="DA34" s="27">
        <f t="shared" si="21"/>
        <v>30</v>
      </c>
      <c r="DB34" s="27">
        <f t="shared" si="21"/>
        <v>31</v>
      </c>
      <c r="DC34" s="27">
        <f t="shared" si="21"/>
        <v>30</v>
      </c>
      <c r="DD34" s="27">
        <f t="shared" si="21"/>
        <v>31</v>
      </c>
      <c r="DE34" s="27">
        <f t="shared" si="21"/>
        <v>31</v>
      </c>
      <c r="DF34" s="27">
        <f t="shared" si="21"/>
        <v>30</v>
      </c>
      <c r="DG34" s="27">
        <f t="shared" si="21"/>
        <v>31</v>
      </c>
      <c r="DH34" s="27">
        <f t="shared" si="21"/>
        <v>30</v>
      </c>
      <c r="DI34" s="27">
        <f t="shared" si="21"/>
        <v>31</v>
      </c>
      <c r="DJ34" s="27">
        <f t="shared" si="21"/>
        <v>31</v>
      </c>
      <c r="DK34" s="27">
        <f t="shared" si="21"/>
        <v>28</v>
      </c>
      <c r="DL34" s="27">
        <f t="shared" si="21"/>
        <v>31</v>
      </c>
      <c r="DM34" s="27">
        <f t="shared" si="21"/>
        <v>30</v>
      </c>
      <c r="DN34" s="27">
        <f t="shared" si="21"/>
        <v>31</v>
      </c>
      <c r="DO34" s="27">
        <f t="shared" si="21"/>
        <v>30</v>
      </c>
      <c r="DP34" s="27">
        <f t="shared" si="21"/>
        <v>31</v>
      </c>
      <c r="DQ34" s="27">
        <f t="shared" si="21"/>
        <v>31</v>
      </c>
      <c r="DR34" s="27">
        <f t="shared" si="21"/>
        <v>30</v>
      </c>
      <c r="DS34" s="27">
        <f t="shared" si="21"/>
        <v>31</v>
      </c>
      <c r="DT34" s="27">
        <f t="shared" si="21"/>
        <v>30</v>
      </c>
      <c r="DU34" s="27">
        <f t="shared" si="21"/>
        <v>31</v>
      </c>
      <c r="DV34" s="27">
        <f t="shared" si="21"/>
        <v>31</v>
      </c>
      <c r="DW34" s="27">
        <f t="shared" si="21"/>
        <v>28</v>
      </c>
      <c r="DX34" s="27">
        <f t="shared" si="21"/>
        <v>31</v>
      </c>
      <c r="DY34" s="27">
        <f t="shared" si="21"/>
        <v>30</v>
      </c>
      <c r="DZ34" s="27">
        <f t="shared" si="21"/>
        <v>31</v>
      </c>
      <c r="EA34" s="27">
        <f t="shared" si="21"/>
        <v>30</v>
      </c>
      <c r="EB34" s="27">
        <f t="shared" si="21"/>
        <v>31</v>
      </c>
      <c r="EC34" s="27">
        <f t="shared" si="21"/>
        <v>31</v>
      </c>
      <c r="ED34" s="27">
        <f t="shared" si="21"/>
        <v>30</v>
      </c>
      <c r="EE34" s="27">
        <f t="shared" ref="EE34:GP34" si="22">EE31-EE30+1</f>
        <v>31</v>
      </c>
      <c r="EF34" s="27">
        <f t="shared" si="22"/>
        <v>30</v>
      </c>
      <c r="EG34" s="27">
        <f t="shared" si="22"/>
        <v>31</v>
      </c>
      <c r="EH34" s="27">
        <f t="shared" si="22"/>
        <v>31</v>
      </c>
      <c r="EI34" s="27">
        <f t="shared" si="22"/>
        <v>28</v>
      </c>
      <c r="EJ34" s="27">
        <f t="shared" si="22"/>
        <v>31</v>
      </c>
      <c r="EK34" s="27">
        <f t="shared" si="22"/>
        <v>30</v>
      </c>
      <c r="EL34" s="27">
        <f t="shared" si="22"/>
        <v>31</v>
      </c>
      <c r="EM34" s="27">
        <f t="shared" si="22"/>
        <v>30</v>
      </c>
      <c r="EN34" s="27">
        <f t="shared" si="22"/>
        <v>31</v>
      </c>
      <c r="EO34" s="27">
        <f t="shared" si="22"/>
        <v>31</v>
      </c>
      <c r="EP34" s="27">
        <f t="shared" si="22"/>
        <v>30</v>
      </c>
      <c r="EQ34" s="27">
        <f t="shared" si="22"/>
        <v>31</v>
      </c>
      <c r="ER34" s="27">
        <f t="shared" si="22"/>
        <v>30</v>
      </c>
      <c r="ES34" s="27">
        <f t="shared" si="22"/>
        <v>31</v>
      </c>
      <c r="ET34" s="27">
        <f t="shared" si="22"/>
        <v>0</v>
      </c>
      <c r="EU34" s="27">
        <f t="shared" si="22"/>
        <v>0</v>
      </c>
      <c r="EV34" s="27">
        <f t="shared" si="22"/>
        <v>0</v>
      </c>
      <c r="EW34" s="27">
        <f t="shared" si="22"/>
        <v>0</v>
      </c>
      <c r="EX34" s="27">
        <f t="shared" si="22"/>
        <v>0</v>
      </c>
      <c r="EY34" s="27">
        <f t="shared" si="22"/>
        <v>0</v>
      </c>
      <c r="EZ34" s="27">
        <f t="shared" si="22"/>
        <v>0</v>
      </c>
      <c r="FA34" s="27">
        <f t="shared" si="22"/>
        <v>0</v>
      </c>
      <c r="FB34" s="27">
        <f t="shared" si="22"/>
        <v>0</v>
      </c>
      <c r="FC34" s="27">
        <f t="shared" si="22"/>
        <v>0</v>
      </c>
      <c r="FD34" s="27">
        <f t="shared" si="22"/>
        <v>0</v>
      </c>
      <c r="FE34" s="27">
        <f t="shared" si="22"/>
        <v>0</v>
      </c>
      <c r="FF34" s="27">
        <f t="shared" si="22"/>
        <v>0</v>
      </c>
      <c r="FG34" s="27">
        <f t="shared" si="22"/>
        <v>0</v>
      </c>
      <c r="FH34" s="27">
        <f t="shared" si="22"/>
        <v>0</v>
      </c>
      <c r="FI34" s="27">
        <f t="shared" si="22"/>
        <v>0</v>
      </c>
      <c r="FJ34" s="27">
        <f t="shared" si="22"/>
        <v>0</v>
      </c>
      <c r="FK34" s="27">
        <f t="shared" si="22"/>
        <v>0</v>
      </c>
      <c r="FL34" s="27">
        <f t="shared" si="22"/>
        <v>0</v>
      </c>
      <c r="FM34" s="27">
        <f t="shared" si="22"/>
        <v>0</v>
      </c>
      <c r="FN34" s="27">
        <f t="shared" si="22"/>
        <v>0</v>
      </c>
      <c r="FO34" s="27">
        <f t="shared" si="22"/>
        <v>0</v>
      </c>
      <c r="FP34" s="27">
        <f t="shared" si="22"/>
        <v>0</v>
      </c>
      <c r="FQ34" s="27">
        <f t="shared" si="22"/>
        <v>0</v>
      </c>
      <c r="FR34" s="27">
        <f t="shared" si="22"/>
        <v>0</v>
      </c>
      <c r="FS34" s="27">
        <f t="shared" si="22"/>
        <v>0</v>
      </c>
      <c r="FT34" s="27">
        <f t="shared" si="22"/>
        <v>0</v>
      </c>
      <c r="FU34" s="27">
        <f t="shared" si="22"/>
        <v>0</v>
      </c>
      <c r="FV34" s="27">
        <f t="shared" si="22"/>
        <v>0</v>
      </c>
      <c r="FW34" s="27">
        <f t="shared" si="22"/>
        <v>0</v>
      </c>
      <c r="FX34" s="27">
        <f t="shared" si="22"/>
        <v>0</v>
      </c>
      <c r="FY34" s="27">
        <f t="shared" si="22"/>
        <v>0</v>
      </c>
      <c r="FZ34" s="27">
        <f t="shared" si="22"/>
        <v>0</v>
      </c>
      <c r="GA34" s="27">
        <f t="shared" si="22"/>
        <v>0</v>
      </c>
      <c r="GB34" s="27">
        <f t="shared" si="22"/>
        <v>0</v>
      </c>
      <c r="GC34" s="27">
        <f t="shared" si="22"/>
        <v>0</v>
      </c>
      <c r="GD34" s="27">
        <f t="shared" si="22"/>
        <v>0</v>
      </c>
      <c r="GE34" s="27">
        <f t="shared" si="22"/>
        <v>0</v>
      </c>
      <c r="GF34" s="27">
        <f t="shared" si="22"/>
        <v>0</v>
      </c>
      <c r="GG34" s="27">
        <f t="shared" si="22"/>
        <v>0</v>
      </c>
      <c r="GH34" s="27">
        <f t="shared" si="22"/>
        <v>0</v>
      </c>
      <c r="GI34" s="27">
        <f t="shared" si="22"/>
        <v>0</v>
      </c>
      <c r="GJ34" s="27">
        <f t="shared" si="22"/>
        <v>0</v>
      </c>
      <c r="GK34" s="27">
        <f t="shared" si="22"/>
        <v>0</v>
      </c>
      <c r="GL34" s="27">
        <f t="shared" si="22"/>
        <v>0</v>
      </c>
      <c r="GM34" s="27">
        <f t="shared" si="22"/>
        <v>0</v>
      </c>
      <c r="GN34" s="27">
        <f t="shared" si="22"/>
        <v>0</v>
      </c>
      <c r="GO34" s="27">
        <f t="shared" si="22"/>
        <v>0</v>
      </c>
      <c r="GP34" s="27">
        <f t="shared" si="22"/>
        <v>0</v>
      </c>
      <c r="GQ34" s="27">
        <f t="shared" ref="GQ34:IV34" si="23">GQ31-GQ30+1</f>
        <v>0</v>
      </c>
      <c r="GR34" s="27">
        <f t="shared" si="23"/>
        <v>0</v>
      </c>
      <c r="GS34" s="27">
        <f t="shared" si="23"/>
        <v>0</v>
      </c>
      <c r="GT34" s="27">
        <f t="shared" si="23"/>
        <v>0</v>
      </c>
      <c r="GU34" s="27">
        <f t="shared" si="23"/>
        <v>0</v>
      </c>
      <c r="GV34" s="27">
        <f t="shared" si="23"/>
        <v>0</v>
      </c>
      <c r="GW34" s="27">
        <f t="shared" si="23"/>
        <v>0</v>
      </c>
      <c r="GX34" s="27">
        <f t="shared" si="23"/>
        <v>0</v>
      </c>
      <c r="GY34" s="27">
        <f t="shared" si="23"/>
        <v>0</v>
      </c>
      <c r="GZ34" s="27">
        <f t="shared" si="23"/>
        <v>0</v>
      </c>
      <c r="HA34" s="27">
        <f t="shared" si="23"/>
        <v>0</v>
      </c>
      <c r="HB34" s="27">
        <f t="shared" si="23"/>
        <v>0</v>
      </c>
      <c r="HC34" s="27">
        <f t="shared" si="23"/>
        <v>0</v>
      </c>
      <c r="HD34" s="27">
        <f t="shared" si="23"/>
        <v>0</v>
      </c>
      <c r="HE34" s="27">
        <f t="shared" si="23"/>
        <v>0</v>
      </c>
      <c r="HF34" s="27">
        <f t="shared" si="23"/>
        <v>0</v>
      </c>
      <c r="HG34" s="27">
        <f t="shared" si="23"/>
        <v>0</v>
      </c>
      <c r="HH34" s="27">
        <f t="shared" si="23"/>
        <v>0</v>
      </c>
      <c r="HI34" s="27">
        <f t="shared" si="23"/>
        <v>0</v>
      </c>
      <c r="HJ34" s="27">
        <f t="shared" si="23"/>
        <v>0</v>
      </c>
      <c r="HK34" s="27">
        <f t="shared" si="23"/>
        <v>0</v>
      </c>
      <c r="HL34" s="27">
        <f t="shared" si="23"/>
        <v>0</v>
      </c>
      <c r="HM34" s="27">
        <f t="shared" si="23"/>
        <v>0</v>
      </c>
      <c r="HN34" s="27">
        <f t="shared" si="23"/>
        <v>0</v>
      </c>
      <c r="HO34" s="27">
        <f t="shared" si="23"/>
        <v>0</v>
      </c>
      <c r="HP34" s="27">
        <f t="shared" si="23"/>
        <v>0</v>
      </c>
      <c r="HQ34" s="27">
        <f t="shared" si="23"/>
        <v>0</v>
      </c>
      <c r="HR34" s="27">
        <f t="shared" si="23"/>
        <v>0</v>
      </c>
      <c r="HS34" s="27">
        <f t="shared" si="23"/>
        <v>0</v>
      </c>
      <c r="HT34" s="27">
        <f t="shared" si="23"/>
        <v>0</v>
      </c>
      <c r="HU34" s="27">
        <f t="shared" si="23"/>
        <v>0</v>
      </c>
      <c r="HV34" s="27">
        <f t="shared" si="23"/>
        <v>0</v>
      </c>
      <c r="HW34" s="27">
        <f t="shared" si="23"/>
        <v>0</v>
      </c>
      <c r="HX34" s="27">
        <f t="shared" si="23"/>
        <v>0</v>
      </c>
      <c r="HY34" s="27">
        <f t="shared" si="23"/>
        <v>0</v>
      </c>
      <c r="HZ34" s="27">
        <f t="shared" si="23"/>
        <v>0</v>
      </c>
      <c r="IA34" s="27">
        <f t="shared" si="23"/>
        <v>0</v>
      </c>
      <c r="IB34" s="27">
        <f t="shared" si="23"/>
        <v>0</v>
      </c>
      <c r="IC34" s="27">
        <f t="shared" si="23"/>
        <v>0</v>
      </c>
      <c r="ID34" s="27">
        <f t="shared" si="23"/>
        <v>0</v>
      </c>
      <c r="IE34" s="27">
        <f t="shared" si="23"/>
        <v>0</v>
      </c>
      <c r="IF34" s="27">
        <f t="shared" si="23"/>
        <v>0</v>
      </c>
      <c r="IG34" s="27">
        <f t="shared" si="23"/>
        <v>0</v>
      </c>
      <c r="IH34" s="27">
        <f t="shared" si="23"/>
        <v>0</v>
      </c>
      <c r="II34" s="27">
        <f t="shared" si="23"/>
        <v>0</v>
      </c>
      <c r="IJ34" s="27">
        <f t="shared" si="23"/>
        <v>0</v>
      </c>
      <c r="IK34" s="27">
        <f t="shared" si="23"/>
        <v>0</v>
      </c>
      <c r="IL34" s="27">
        <f t="shared" si="23"/>
        <v>0</v>
      </c>
      <c r="IM34" s="27">
        <f t="shared" si="23"/>
        <v>0</v>
      </c>
      <c r="IN34" s="27">
        <f t="shared" si="23"/>
        <v>0</v>
      </c>
      <c r="IO34" s="27">
        <f t="shared" si="23"/>
        <v>0</v>
      </c>
      <c r="IP34" s="27">
        <f t="shared" si="23"/>
        <v>0</v>
      </c>
      <c r="IQ34" s="27">
        <f t="shared" si="23"/>
        <v>0</v>
      </c>
      <c r="IR34" s="27">
        <f t="shared" si="23"/>
        <v>0</v>
      </c>
      <c r="IS34" s="27">
        <f t="shared" si="23"/>
        <v>0</v>
      </c>
      <c r="IT34" s="27">
        <f t="shared" si="23"/>
        <v>0</v>
      </c>
      <c r="IU34" s="27">
        <f t="shared" si="23"/>
        <v>0</v>
      </c>
      <c r="IV34" s="27">
        <f t="shared" si="23"/>
        <v>0</v>
      </c>
    </row>
    <row r="35" spans="1:256" outlineLevel="1" x14ac:dyDescent="0.35">
      <c r="D35" s="21" t="s">
        <v>98</v>
      </c>
      <c r="E35" s="27"/>
      <c r="F35" s="27">
        <f>DAYS360(F30,F31+1)</f>
        <v>30</v>
      </c>
      <c r="G35" s="27">
        <f t="shared" ref="G35:BR35" si="24">DAYS360(G30,G31+1)</f>
        <v>30</v>
      </c>
      <c r="H35" s="27">
        <f t="shared" si="24"/>
        <v>30</v>
      </c>
      <c r="I35" s="27">
        <f t="shared" si="24"/>
        <v>30</v>
      </c>
      <c r="J35" s="27">
        <f t="shared" si="24"/>
        <v>30</v>
      </c>
      <c r="K35" s="27">
        <f t="shared" si="24"/>
        <v>30</v>
      </c>
      <c r="L35" s="27">
        <f t="shared" si="24"/>
        <v>30</v>
      </c>
      <c r="M35" s="27">
        <f t="shared" si="24"/>
        <v>30</v>
      </c>
      <c r="N35" s="27">
        <f t="shared" si="24"/>
        <v>30</v>
      </c>
      <c r="O35" s="27">
        <f t="shared" si="24"/>
        <v>30</v>
      </c>
      <c r="P35" s="27">
        <f t="shared" si="24"/>
        <v>30</v>
      </c>
      <c r="Q35" s="27">
        <f t="shared" si="24"/>
        <v>30</v>
      </c>
      <c r="R35" s="27">
        <f t="shared" si="24"/>
        <v>30</v>
      </c>
      <c r="S35" s="27">
        <f t="shared" si="24"/>
        <v>30</v>
      </c>
      <c r="T35" s="27">
        <f t="shared" si="24"/>
        <v>30</v>
      </c>
      <c r="U35" s="27">
        <f t="shared" si="24"/>
        <v>30</v>
      </c>
      <c r="V35" s="27">
        <f t="shared" si="24"/>
        <v>30</v>
      </c>
      <c r="W35" s="27">
        <f t="shared" si="24"/>
        <v>30</v>
      </c>
      <c r="X35" s="27">
        <f t="shared" si="24"/>
        <v>30</v>
      </c>
      <c r="Y35" s="27">
        <f t="shared" si="24"/>
        <v>30</v>
      </c>
      <c r="Z35" s="27">
        <f t="shared" si="24"/>
        <v>30</v>
      </c>
      <c r="AA35" s="27">
        <f t="shared" si="24"/>
        <v>30</v>
      </c>
      <c r="AB35" s="27">
        <f t="shared" si="24"/>
        <v>30</v>
      </c>
      <c r="AC35" s="27">
        <f t="shared" si="24"/>
        <v>30</v>
      </c>
      <c r="AD35" s="27">
        <f t="shared" si="24"/>
        <v>30</v>
      </c>
      <c r="AE35" s="27">
        <f t="shared" si="24"/>
        <v>30</v>
      </c>
      <c r="AF35" s="27">
        <f t="shared" si="24"/>
        <v>30</v>
      </c>
      <c r="AG35" s="27">
        <f t="shared" si="24"/>
        <v>30</v>
      </c>
      <c r="AH35" s="27">
        <f t="shared" si="24"/>
        <v>30</v>
      </c>
      <c r="AI35" s="27">
        <f t="shared" si="24"/>
        <v>30</v>
      </c>
      <c r="AJ35" s="27">
        <f t="shared" si="24"/>
        <v>30</v>
      </c>
      <c r="AK35" s="27">
        <f t="shared" si="24"/>
        <v>30</v>
      </c>
      <c r="AL35" s="27">
        <f t="shared" si="24"/>
        <v>30</v>
      </c>
      <c r="AM35" s="27">
        <f t="shared" si="24"/>
        <v>30</v>
      </c>
      <c r="AN35" s="27">
        <f t="shared" si="24"/>
        <v>30</v>
      </c>
      <c r="AO35" s="27">
        <f t="shared" si="24"/>
        <v>30</v>
      </c>
      <c r="AP35" s="27">
        <f t="shared" si="24"/>
        <v>30</v>
      </c>
      <c r="AQ35" s="27">
        <f t="shared" si="24"/>
        <v>30</v>
      </c>
      <c r="AR35" s="27">
        <f t="shared" si="24"/>
        <v>30</v>
      </c>
      <c r="AS35" s="27">
        <f t="shared" si="24"/>
        <v>30</v>
      </c>
      <c r="AT35" s="27">
        <f t="shared" si="24"/>
        <v>30</v>
      </c>
      <c r="AU35" s="27">
        <f t="shared" si="24"/>
        <v>30</v>
      </c>
      <c r="AV35" s="27">
        <f t="shared" si="24"/>
        <v>30</v>
      </c>
      <c r="AW35" s="27">
        <f t="shared" si="24"/>
        <v>30</v>
      </c>
      <c r="AX35" s="27">
        <f t="shared" si="24"/>
        <v>30</v>
      </c>
      <c r="AY35" s="27">
        <f t="shared" si="24"/>
        <v>30</v>
      </c>
      <c r="AZ35" s="27">
        <f t="shared" si="24"/>
        <v>30</v>
      </c>
      <c r="BA35" s="27">
        <f t="shared" si="24"/>
        <v>30</v>
      </c>
      <c r="BB35" s="27">
        <f t="shared" si="24"/>
        <v>30</v>
      </c>
      <c r="BC35" s="27">
        <f t="shared" si="24"/>
        <v>30</v>
      </c>
      <c r="BD35" s="27">
        <f t="shared" si="24"/>
        <v>30</v>
      </c>
      <c r="BE35" s="27">
        <f t="shared" si="24"/>
        <v>30</v>
      </c>
      <c r="BF35" s="27">
        <f t="shared" si="24"/>
        <v>30</v>
      </c>
      <c r="BG35" s="27">
        <f t="shared" si="24"/>
        <v>30</v>
      </c>
      <c r="BH35" s="27">
        <f t="shared" si="24"/>
        <v>30</v>
      </c>
      <c r="BI35" s="27">
        <f t="shared" si="24"/>
        <v>30</v>
      </c>
      <c r="BJ35" s="27">
        <f t="shared" si="24"/>
        <v>30</v>
      </c>
      <c r="BK35" s="27">
        <f t="shared" si="24"/>
        <v>30</v>
      </c>
      <c r="BL35" s="27">
        <f t="shared" si="24"/>
        <v>30</v>
      </c>
      <c r="BM35" s="27">
        <f t="shared" si="24"/>
        <v>30</v>
      </c>
      <c r="BN35" s="27">
        <f t="shared" si="24"/>
        <v>30</v>
      </c>
      <c r="BO35" s="27">
        <f t="shared" si="24"/>
        <v>30</v>
      </c>
      <c r="BP35" s="27">
        <f t="shared" si="24"/>
        <v>30</v>
      </c>
      <c r="BQ35" s="27">
        <f t="shared" si="24"/>
        <v>30</v>
      </c>
      <c r="BR35" s="27">
        <f t="shared" si="24"/>
        <v>30</v>
      </c>
      <c r="BS35" s="27">
        <f t="shared" ref="BS35:ED35" si="25">DAYS360(BS30,BS31+1)</f>
        <v>30</v>
      </c>
      <c r="BT35" s="27">
        <f t="shared" si="25"/>
        <v>30</v>
      </c>
      <c r="BU35" s="27">
        <f t="shared" si="25"/>
        <v>30</v>
      </c>
      <c r="BV35" s="27">
        <f t="shared" si="25"/>
        <v>30</v>
      </c>
      <c r="BW35" s="27">
        <f t="shared" si="25"/>
        <v>30</v>
      </c>
      <c r="BX35" s="27">
        <f t="shared" si="25"/>
        <v>30</v>
      </c>
      <c r="BY35" s="27">
        <f t="shared" si="25"/>
        <v>30</v>
      </c>
      <c r="BZ35" s="27">
        <f t="shared" si="25"/>
        <v>30</v>
      </c>
      <c r="CA35" s="27">
        <f t="shared" si="25"/>
        <v>30</v>
      </c>
      <c r="CB35" s="27">
        <f t="shared" si="25"/>
        <v>30</v>
      </c>
      <c r="CC35" s="27">
        <f t="shared" si="25"/>
        <v>30</v>
      </c>
      <c r="CD35" s="27">
        <f t="shared" si="25"/>
        <v>30</v>
      </c>
      <c r="CE35" s="27">
        <f t="shared" si="25"/>
        <v>30</v>
      </c>
      <c r="CF35" s="27">
        <f t="shared" si="25"/>
        <v>30</v>
      </c>
      <c r="CG35" s="27">
        <f t="shared" si="25"/>
        <v>30</v>
      </c>
      <c r="CH35" s="27">
        <f t="shared" si="25"/>
        <v>30</v>
      </c>
      <c r="CI35" s="27">
        <f t="shared" si="25"/>
        <v>30</v>
      </c>
      <c r="CJ35" s="27">
        <f t="shared" si="25"/>
        <v>30</v>
      </c>
      <c r="CK35" s="27">
        <f t="shared" si="25"/>
        <v>30</v>
      </c>
      <c r="CL35" s="27">
        <f t="shared" si="25"/>
        <v>30</v>
      </c>
      <c r="CM35" s="27">
        <f t="shared" si="25"/>
        <v>30</v>
      </c>
      <c r="CN35" s="27">
        <f t="shared" si="25"/>
        <v>30</v>
      </c>
      <c r="CO35" s="27">
        <f t="shared" si="25"/>
        <v>30</v>
      </c>
      <c r="CP35" s="27">
        <f t="shared" si="25"/>
        <v>30</v>
      </c>
      <c r="CQ35" s="27">
        <f t="shared" si="25"/>
        <v>30</v>
      </c>
      <c r="CR35" s="27">
        <f t="shared" si="25"/>
        <v>30</v>
      </c>
      <c r="CS35" s="27">
        <f t="shared" si="25"/>
        <v>30</v>
      </c>
      <c r="CT35" s="27">
        <f t="shared" si="25"/>
        <v>30</v>
      </c>
      <c r="CU35" s="27">
        <f t="shared" si="25"/>
        <v>30</v>
      </c>
      <c r="CV35" s="27">
        <f t="shared" si="25"/>
        <v>30</v>
      </c>
      <c r="CW35" s="27">
        <f t="shared" si="25"/>
        <v>30</v>
      </c>
      <c r="CX35" s="27">
        <f t="shared" si="25"/>
        <v>30</v>
      </c>
      <c r="CY35" s="27">
        <f t="shared" si="25"/>
        <v>30</v>
      </c>
      <c r="CZ35" s="27">
        <f t="shared" si="25"/>
        <v>30</v>
      </c>
      <c r="DA35" s="27">
        <f t="shared" si="25"/>
        <v>30</v>
      </c>
      <c r="DB35" s="27">
        <f t="shared" si="25"/>
        <v>30</v>
      </c>
      <c r="DC35" s="27">
        <f t="shared" si="25"/>
        <v>30</v>
      </c>
      <c r="DD35" s="27">
        <f t="shared" si="25"/>
        <v>30</v>
      </c>
      <c r="DE35" s="27">
        <f t="shared" si="25"/>
        <v>30</v>
      </c>
      <c r="DF35" s="27">
        <f t="shared" si="25"/>
        <v>30</v>
      </c>
      <c r="DG35" s="27">
        <f t="shared" si="25"/>
        <v>30</v>
      </c>
      <c r="DH35" s="27">
        <f t="shared" si="25"/>
        <v>30</v>
      </c>
      <c r="DI35" s="27">
        <f t="shared" si="25"/>
        <v>30</v>
      </c>
      <c r="DJ35" s="27">
        <f t="shared" si="25"/>
        <v>30</v>
      </c>
      <c r="DK35" s="27">
        <f t="shared" si="25"/>
        <v>30</v>
      </c>
      <c r="DL35" s="27">
        <f t="shared" si="25"/>
        <v>30</v>
      </c>
      <c r="DM35" s="27">
        <f t="shared" si="25"/>
        <v>30</v>
      </c>
      <c r="DN35" s="27">
        <f t="shared" si="25"/>
        <v>30</v>
      </c>
      <c r="DO35" s="27">
        <f t="shared" si="25"/>
        <v>30</v>
      </c>
      <c r="DP35" s="27">
        <f t="shared" si="25"/>
        <v>30</v>
      </c>
      <c r="DQ35" s="27">
        <f t="shared" si="25"/>
        <v>30</v>
      </c>
      <c r="DR35" s="27">
        <f t="shared" si="25"/>
        <v>30</v>
      </c>
      <c r="DS35" s="27">
        <f t="shared" si="25"/>
        <v>30</v>
      </c>
      <c r="DT35" s="27">
        <f t="shared" si="25"/>
        <v>30</v>
      </c>
      <c r="DU35" s="27">
        <f t="shared" si="25"/>
        <v>30</v>
      </c>
      <c r="DV35" s="27">
        <f t="shared" si="25"/>
        <v>30</v>
      </c>
      <c r="DW35" s="27">
        <f t="shared" si="25"/>
        <v>30</v>
      </c>
      <c r="DX35" s="27">
        <f t="shared" si="25"/>
        <v>30</v>
      </c>
      <c r="DY35" s="27">
        <f t="shared" si="25"/>
        <v>30</v>
      </c>
      <c r="DZ35" s="27">
        <f t="shared" si="25"/>
        <v>30</v>
      </c>
      <c r="EA35" s="27">
        <f t="shared" si="25"/>
        <v>30</v>
      </c>
      <c r="EB35" s="27">
        <f t="shared" si="25"/>
        <v>30</v>
      </c>
      <c r="EC35" s="27">
        <f t="shared" si="25"/>
        <v>30</v>
      </c>
      <c r="ED35" s="27">
        <f t="shared" si="25"/>
        <v>30</v>
      </c>
      <c r="EE35" s="27">
        <f t="shared" ref="EE35:GP35" si="26">DAYS360(EE30,EE31+1)</f>
        <v>30</v>
      </c>
      <c r="EF35" s="27">
        <f t="shared" si="26"/>
        <v>30</v>
      </c>
      <c r="EG35" s="27">
        <f t="shared" si="26"/>
        <v>30</v>
      </c>
      <c r="EH35" s="27">
        <f t="shared" si="26"/>
        <v>30</v>
      </c>
      <c r="EI35" s="27">
        <f t="shared" si="26"/>
        <v>30</v>
      </c>
      <c r="EJ35" s="27">
        <f t="shared" si="26"/>
        <v>30</v>
      </c>
      <c r="EK35" s="27">
        <f t="shared" si="26"/>
        <v>30</v>
      </c>
      <c r="EL35" s="27">
        <f t="shared" si="26"/>
        <v>30</v>
      </c>
      <c r="EM35" s="27">
        <f t="shared" si="26"/>
        <v>30</v>
      </c>
      <c r="EN35" s="27">
        <f t="shared" si="26"/>
        <v>30</v>
      </c>
      <c r="EO35" s="27">
        <f t="shared" si="26"/>
        <v>30</v>
      </c>
      <c r="EP35" s="27">
        <f t="shared" si="26"/>
        <v>30</v>
      </c>
      <c r="EQ35" s="27">
        <f t="shared" si="26"/>
        <v>30</v>
      </c>
      <c r="ER35" s="27">
        <f t="shared" si="26"/>
        <v>30</v>
      </c>
      <c r="ES35" s="27">
        <f t="shared" si="26"/>
        <v>30</v>
      </c>
      <c r="ET35" s="27">
        <f t="shared" si="26"/>
        <v>0</v>
      </c>
      <c r="EU35" s="27">
        <f t="shared" si="26"/>
        <v>0</v>
      </c>
      <c r="EV35" s="27">
        <f t="shared" si="26"/>
        <v>0</v>
      </c>
      <c r="EW35" s="27">
        <f t="shared" si="26"/>
        <v>0</v>
      </c>
      <c r="EX35" s="27">
        <f t="shared" si="26"/>
        <v>0</v>
      </c>
      <c r="EY35" s="27">
        <f t="shared" si="26"/>
        <v>0</v>
      </c>
      <c r="EZ35" s="27">
        <f t="shared" si="26"/>
        <v>0</v>
      </c>
      <c r="FA35" s="27">
        <f t="shared" si="26"/>
        <v>0</v>
      </c>
      <c r="FB35" s="27">
        <f t="shared" si="26"/>
        <v>0</v>
      </c>
      <c r="FC35" s="27">
        <f t="shared" si="26"/>
        <v>0</v>
      </c>
      <c r="FD35" s="27">
        <f t="shared" si="26"/>
        <v>0</v>
      </c>
      <c r="FE35" s="27">
        <f t="shared" si="26"/>
        <v>0</v>
      </c>
      <c r="FF35" s="27">
        <f t="shared" si="26"/>
        <v>0</v>
      </c>
      <c r="FG35" s="27">
        <f t="shared" si="26"/>
        <v>0</v>
      </c>
      <c r="FH35" s="27">
        <f t="shared" si="26"/>
        <v>0</v>
      </c>
      <c r="FI35" s="27">
        <f t="shared" si="26"/>
        <v>0</v>
      </c>
      <c r="FJ35" s="27">
        <f t="shared" si="26"/>
        <v>0</v>
      </c>
      <c r="FK35" s="27">
        <f t="shared" si="26"/>
        <v>0</v>
      </c>
      <c r="FL35" s="27">
        <f t="shared" si="26"/>
        <v>0</v>
      </c>
      <c r="FM35" s="27">
        <f t="shared" si="26"/>
        <v>0</v>
      </c>
      <c r="FN35" s="27">
        <f t="shared" si="26"/>
        <v>0</v>
      </c>
      <c r="FO35" s="27">
        <f t="shared" si="26"/>
        <v>0</v>
      </c>
      <c r="FP35" s="27">
        <f t="shared" si="26"/>
        <v>0</v>
      </c>
      <c r="FQ35" s="27">
        <f t="shared" si="26"/>
        <v>0</v>
      </c>
      <c r="FR35" s="27">
        <f t="shared" si="26"/>
        <v>0</v>
      </c>
      <c r="FS35" s="27">
        <f t="shared" si="26"/>
        <v>0</v>
      </c>
      <c r="FT35" s="27">
        <f t="shared" si="26"/>
        <v>0</v>
      </c>
      <c r="FU35" s="27">
        <f t="shared" si="26"/>
        <v>0</v>
      </c>
      <c r="FV35" s="27">
        <f t="shared" si="26"/>
        <v>0</v>
      </c>
      <c r="FW35" s="27">
        <f t="shared" si="26"/>
        <v>0</v>
      </c>
      <c r="FX35" s="27">
        <f t="shared" si="26"/>
        <v>0</v>
      </c>
      <c r="FY35" s="27">
        <f t="shared" si="26"/>
        <v>0</v>
      </c>
      <c r="FZ35" s="27">
        <f t="shared" si="26"/>
        <v>0</v>
      </c>
      <c r="GA35" s="27">
        <f t="shared" si="26"/>
        <v>0</v>
      </c>
      <c r="GB35" s="27">
        <f t="shared" si="26"/>
        <v>0</v>
      </c>
      <c r="GC35" s="27">
        <f t="shared" si="26"/>
        <v>0</v>
      </c>
      <c r="GD35" s="27">
        <f t="shared" si="26"/>
        <v>0</v>
      </c>
      <c r="GE35" s="27">
        <f t="shared" si="26"/>
        <v>0</v>
      </c>
      <c r="GF35" s="27">
        <f t="shared" si="26"/>
        <v>0</v>
      </c>
      <c r="GG35" s="27">
        <f t="shared" si="26"/>
        <v>0</v>
      </c>
      <c r="GH35" s="27">
        <f t="shared" si="26"/>
        <v>0</v>
      </c>
      <c r="GI35" s="27">
        <f t="shared" si="26"/>
        <v>0</v>
      </c>
      <c r="GJ35" s="27">
        <f t="shared" si="26"/>
        <v>0</v>
      </c>
      <c r="GK35" s="27">
        <f t="shared" si="26"/>
        <v>0</v>
      </c>
      <c r="GL35" s="27">
        <f t="shared" si="26"/>
        <v>0</v>
      </c>
      <c r="GM35" s="27">
        <f t="shared" si="26"/>
        <v>0</v>
      </c>
      <c r="GN35" s="27">
        <f t="shared" si="26"/>
        <v>0</v>
      </c>
      <c r="GO35" s="27">
        <f t="shared" si="26"/>
        <v>0</v>
      </c>
      <c r="GP35" s="27">
        <f t="shared" si="26"/>
        <v>0</v>
      </c>
      <c r="GQ35" s="27">
        <f t="shared" ref="GQ35:IV35" si="27">DAYS360(GQ30,GQ31+1)</f>
        <v>0</v>
      </c>
      <c r="GR35" s="27">
        <f t="shared" si="27"/>
        <v>0</v>
      </c>
      <c r="GS35" s="27">
        <f t="shared" si="27"/>
        <v>0</v>
      </c>
      <c r="GT35" s="27">
        <f t="shared" si="27"/>
        <v>0</v>
      </c>
      <c r="GU35" s="27">
        <f t="shared" si="27"/>
        <v>0</v>
      </c>
      <c r="GV35" s="27">
        <f t="shared" si="27"/>
        <v>0</v>
      </c>
      <c r="GW35" s="27">
        <f t="shared" si="27"/>
        <v>0</v>
      </c>
      <c r="GX35" s="27">
        <f t="shared" si="27"/>
        <v>0</v>
      </c>
      <c r="GY35" s="27">
        <f t="shared" si="27"/>
        <v>0</v>
      </c>
      <c r="GZ35" s="27">
        <f t="shared" si="27"/>
        <v>0</v>
      </c>
      <c r="HA35" s="27">
        <f t="shared" si="27"/>
        <v>0</v>
      </c>
      <c r="HB35" s="27">
        <f t="shared" si="27"/>
        <v>0</v>
      </c>
      <c r="HC35" s="27">
        <f t="shared" si="27"/>
        <v>0</v>
      </c>
      <c r="HD35" s="27">
        <f t="shared" si="27"/>
        <v>0</v>
      </c>
      <c r="HE35" s="27">
        <f t="shared" si="27"/>
        <v>0</v>
      </c>
      <c r="HF35" s="27">
        <f t="shared" si="27"/>
        <v>0</v>
      </c>
      <c r="HG35" s="27">
        <f t="shared" si="27"/>
        <v>0</v>
      </c>
      <c r="HH35" s="27">
        <f t="shared" si="27"/>
        <v>0</v>
      </c>
      <c r="HI35" s="27">
        <f t="shared" si="27"/>
        <v>0</v>
      </c>
      <c r="HJ35" s="27">
        <f t="shared" si="27"/>
        <v>0</v>
      </c>
      <c r="HK35" s="27">
        <f t="shared" si="27"/>
        <v>0</v>
      </c>
      <c r="HL35" s="27">
        <f t="shared" si="27"/>
        <v>0</v>
      </c>
      <c r="HM35" s="27">
        <f t="shared" si="27"/>
        <v>0</v>
      </c>
      <c r="HN35" s="27">
        <f t="shared" si="27"/>
        <v>0</v>
      </c>
      <c r="HO35" s="27">
        <f t="shared" si="27"/>
        <v>0</v>
      </c>
      <c r="HP35" s="27">
        <f t="shared" si="27"/>
        <v>0</v>
      </c>
      <c r="HQ35" s="27">
        <f t="shared" si="27"/>
        <v>0</v>
      </c>
      <c r="HR35" s="27">
        <f t="shared" si="27"/>
        <v>0</v>
      </c>
      <c r="HS35" s="27">
        <f t="shared" si="27"/>
        <v>0</v>
      </c>
      <c r="HT35" s="27">
        <f t="shared" si="27"/>
        <v>0</v>
      </c>
      <c r="HU35" s="27">
        <f t="shared" si="27"/>
        <v>0</v>
      </c>
      <c r="HV35" s="27">
        <f t="shared" si="27"/>
        <v>0</v>
      </c>
      <c r="HW35" s="27">
        <f t="shared" si="27"/>
        <v>0</v>
      </c>
      <c r="HX35" s="27">
        <f t="shared" si="27"/>
        <v>0</v>
      </c>
      <c r="HY35" s="27">
        <f t="shared" si="27"/>
        <v>0</v>
      </c>
      <c r="HZ35" s="27">
        <f t="shared" si="27"/>
        <v>0</v>
      </c>
      <c r="IA35" s="27">
        <f t="shared" si="27"/>
        <v>0</v>
      </c>
      <c r="IB35" s="27">
        <f t="shared" si="27"/>
        <v>0</v>
      </c>
      <c r="IC35" s="27">
        <f t="shared" si="27"/>
        <v>0</v>
      </c>
      <c r="ID35" s="27">
        <f t="shared" si="27"/>
        <v>0</v>
      </c>
      <c r="IE35" s="27">
        <f t="shared" si="27"/>
        <v>0</v>
      </c>
      <c r="IF35" s="27">
        <f t="shared" si="27"/>
        <v>0</v>
      </c>
      <c r="IG35" s="27">
        <f t="shared" si="27"/>
        <v>0</v>
      </c>
      <c r="IH35" s="27">
        <f t="shared" si="27"/>
        <v>0</v>
      </c>
      <c r="II35" s="27">
        <f t="shared" si="27"/>
        <v>0</v>
      </c>
      <c r="IJ35" s="27">
        <f t="shared" si="27"/>
        <v>0</v>
      </c>
      <c r="IK35" s="27">
        <f t="shared" si="27"/>
        <v>0</v>
      </c>
      <c r="IL35" s="27">
        <f t="shared" si="27"/>
        <v>0</v>
      </c>
      <c r="IM35" s="27">
        <f t="shared" si="27"/>
        <v>0</v>
      </c>
      <c r="IN35" s="27">
        <f t="shared" si="27"/>
        <v>0</v>
      </c>
      <c r="IO35" s="27">
        <f t="shared" si="27"/>
        <v>0</v>
      </c>
      <c r="IP35" s="27">
        <f t="shared" si="27"/>
        <v>0</v>
      </c>
      <c r="IQ35" s="27">
        <f t="shared" si="27"/>
        <v>0</v>
      </c>
      <c r="IR35" s="27">
        <f t="shared" si="27"/>
        <v>0</v>
      </c>
      <c r="IS35" s="27">
        <f t="shared" si="27"/>
        <v>0</v>
      </c>
      <c r="IT35" s="27">
        <f t="shared" si="27"/>
        <v>0</v>
      </c>
      <c r="IU35" s="27">
        <f t="shared" si="27"/>
        <v>0</v>
      </c>
      <c r="IV35" s="27">
        <f t="shared" si="27"/>
        <v>0</v>
      </c>
    </row>
    <row r="36" spans="1:256" outlineLevel="1" x14ac:dyDescent="0.35"/>
    <row r="37" spans="1:256" s="42" customFormat="1" x14ac:dyDescent="0.35">
      <c r="A37" s="42" t="s">
        <v>56</v>
      </c>
    </row>
    <row r="38" spans="1:256" x14ac:dyDescent="0.35">
      <c r="D38" s="21" t="s">
        <v>56</v>
      </c>
      <c r="F38" s="21" t="b">
        <f t="shared" ref="F38:BQ38" si="28">F30&lt;=$E$9</f>
        <v>1</v>
      </c>
      <c r="G38" s="21" t="b">
        <f t="shared" si="28"/>
        <v>1</v>
      </c>
      <c r="H38" s="21" t="b">
        <f t="shared" si="28"/>
        <v>1</v>
      </c>
      <c r="I38" s="21" t="b">
        <f t="shared" si="28"/>
        <v>1</v>
      </c>
      <c r="J38" s="21" t="b">
        <f t="shared" si="28"/>
        <v>1</v>
      </c>
      <c r="K38" s="21" t="b">
        <f t="shared" si="28"/>
        <v>1</v>
      </c>
      <c r="L38" s="21" t="b">
        <f t="shared" si="28"/>
        <v>1</v>
      </c>
      <c r="M38" s="21" t="b">
        <f t="shared" si="28"/>
        <v>1</v>
      </c>
      <c r="N38" s="21" t="b">
        <f t="shared" si="28"/>
        <v>1</v>
      </c>
      <c r="O38" s="21" t="b">
        <f t="shared" si="28"/>
        <v>1</v>
      </c>
      <c r="P38" s="21" t="b">
        <f t="shared" si="28"/>
        <v>1</v>
      </c>
      <c r="Q38" s="21" t="b">
        <f t="shared" si="28"/>
        <v>1</v>
      </c>
      <c r="R38" s="21" t="b">
        <f t="shared" si="28"/>
        <v>1</v>
      </c>
      <c r="S38" s="21" t="b">
        <f t="shared" si="28"/>
        <v>1</v>
      </c>
      <c r="T38" s="21" t="b">
        <f t="shared" si="28"/>
        <v>1</v>
      </c>
      <c r="U38" s="21" t="b">
        <f t="shared" si="28"/>
        <v>1</v>
      </c>
      <c r="V38" s="21" t="b">
        <f t="shared" si="28"/>
        <v>1</v>
      </c>
      <c r="W38" s="21" t="b">
        <f t="shared" si="28"/>
        <v>1</v>
      </c>
      <c r="X38" s="21" t="b">
        <f t="shared" si="28"/>
        <v>1</v>
      </c>
      <c r="Y38" s="21" t="b">
        <f t="shared" si="28"/>
        <v>1</v>
      </c>
      <c r="Z38" s="21" t="b">
        <f t="shared" si="28"/>
        <v>1</v>
      </c>
      <c r="AA38" s="21" t="b">
        <f t="shared" si="28"/>
        <v>1</v>
      </c>
      <c r="AB38" s="21" t="b">
        <f t="shared" si="28"/>
        <v>1</v>
      </c>
      <c r="AC38" s="21" t="b">
        <f t="shared" si="28"/>
        <v>1</v>
      </c>
      <c r="AD38" s="21" t="b">
        <f t="shared" si="28"/>
        <v>1</v>
      </c>
      <c r="AE38" s="21" t="b">
        <f t="shared" si="28"/>
        <v>1</v>
      </c>
      <c r="AF38" s="21" t="b">
        <f t="shared" si="28"/>
        <v>1</v>
      </c>
      <c r="AG38" s="21" t="b">
        <f t="shared" si="28"/>
        <v>1</v>
      </c>
      <c r="AH38" s="21" t="b">
        <f t="shared" si="28"/>
        <v>1</v>
      </c>
      <c r="AI38" s="21" t="b">
        <f t="shared" si="28"/>
        <v>1</v>
      </c>
      <c r="AJ38" s="21" t="b">
        <f t="shared" si="28"/>
        <v>1</v>
      </c>
      <c r="AK38" s="21" t="b">
        <f t="shared" si="28"/>
        <v>1</v>
      </c>
      <c r="AL38" s="21" t="b">
        <f t="shared" si="28"/>
        <v>1</v>
      </c>
      <c r="AM38" s="21" t="b">
        <f t="shared" si="28"/>
        <v>1</v>
      </c>
      <c r="AN38" s="21" t="b">
        <f t="shared" si="28"/>
        <v>1</v>
      </c>
      <c r="AO38" s="21" t="b">
        <f t="shared" si="28"/>
        <v>1</v>
      </c>
      <c r="AP38" s="21" t="b">
        <f t="shared" si="28"/>
        <v>1</v>
      </c>
      <c r="AQ38" s="21" t="b">
        <f t="shared" si="28"/>
        <v>1</v>
      </c>
      <c r="AR38" s="21" t="b">
        <f t="shared" si="28"/>
        <v>1</v>
      </c>
      <c r="AS38" s="21" t="b">
        <f t="shared" si="28"/>
        <v>1</v>
      </c>
      <c r="AT38" s="21" t="b">
        <f t="shared" si="28"/>
        <v>1</v>
      </c>
      <c r="AU38" s="21" t="b">
        <f t="shared" si="28"/>
        <v>1</v>
      </c>
      <c r="AV38" s="21" t="b">
        <f t="shared" si="28"/>
        <v>1</v>
      </c>
      <c r="AW38" s="21" t="b">
        <f t="shared" si="28"/>
        <v>1</v>
      </c>
      <c r="AX38" s="21" t="b">
        <f t="shared" si="28"/>
        <v>1</v>
      </c>
      <c r="AY38" s="21" t="b">
        <f t="shared" si="28"/>
        <v>1</v>
      </c>
      <c r="AZ38" s="21" t="b">
        <f t="shared" si="28"/>
        <v>1</v>
      </c>
      <c r="BA38" s="21" t="b">
        <f t="shared" si="28"/>
        <v>1</v>
      </c>
      <c r="BB38" s="21" t="b">
        <f t="shared" si="28"/>
        <v>1</v>
      </c>
      <c r="BC38" s="21" t="b">
        <f t="shared" si="28"/>
        <v>1</v>
      </c>
      <c r="BD38" s="21" t="b">
        <f t="shared" si="28"/>
        <v>1</v>
      </c>
      <c r="BE38" s="21" t="b">
        <f t="shared" si="28"/>
        <v>1</v>
      </c>
      <c r="BF38" s="21" t="b">
        <f t="shared" si="28"/>
        <v>1</v>
      </c>
      <c r="BG38" s="21" t="b">
        <f t="shared" si="28"/>
        <v>1</v>
      </c>
      <c r="BH38" s="21" t="b">
        <f t="shared" si="28"/>
        <v>1</v>
      </c>
      <c r="BI38" s="21" t="b">
        <f t="shared" si="28"/>
        <v>1</v>
      </c>
      <c r="BJ38" s="21" t="b">
        <f t="shared" si="28"/>
        <v>1</v>
      </c>
      <c r="BK38" s="21" t="b">
        <f t="shared" si="28"/>
        <v>1</v>
      </c>
      <c r="BL38" s="21" t="b">
        <f t="shared" si="28"/>
        <v>1</v>
      </c>
      <c r="BM38" s="21" t="b">
        <f t="shared" si="28"/>
        <v>1</v>
      </c>
      <c r="BN38" s="21" t="b">
        <f t="shared" si="28"/>
        <v>1</v>
      </c>
      <c r="BO38" s="21" t="b">
        <f t="shared" si="28"/>
        <v>1</v>
      </c>
      <c r="BP38" s="21" t="b">
        <f t="shared" si="28"/>
        <v>1</v>
      </c>
      <c r="BQ38" s="21" t="b">
        <f t="shared" si="28"/>
        <v>1</v>
      </c>
      <c r="BR38" s="21" t="b">
        <f t="shared" ref="BR38:EC38" si="29">BR30&lt;=$E$9</f>
        <v>1</v>
      </c>
      <c r="BS38" s="21" t="b">
        <f t="shared" si="29"/>
        <v>1</v>
      </c>
      <c r="BT38" s="21" t="b">
        <f t="shared" si="29"/>
        <v>1</v>
      </c>
      <c r="BU38" s="21" t="b">
        <f t="shared" si="29"/>
        <v>1</v>
      </c>
      <c r="BV38" s="21" t="b">
        <f t="shared" si="29"/>
        <v>1</v>
      </c>
      <c r="BW38" s="21" t="b">
        <f t="shared" si="29"/>
        <v>1</v>
      </c>
      <c r="BX38" s="21" t="b">
        <f t="shared" si="29"/>
        <v>1</v>
      </c>
      <c r="BY38" s="21" t="b">
        <f t="shared" si="29"/>
        <v>1</v>
      </c>
      <c r="BZ38" s="21" t="b">
        <f t="shared" si="29"/>
        <v>1</v>
      </c>
      <c r="CA38" s="21" t="b">
        <f t="shared" si="29"/>
        <v>1</v>
      </c>
      <c r="CB38" s="21" t="b">
        <f t="shared" si="29"/>
        <v>1</v>
      </c>
      <c r="CC38" s="21" t="b">
        <f t="shared" si="29"/>
        <v>1</v>
      </c>
      <c r="CD38" s="21" t="b">
        <f t="shared" si="29"/>
        <v>1</v>
      </c>
      <c r="CE38" s="21" t="b">
        <f t="shared" si="29"/>
        <v>1</v>
      </c>
      <c r="CF38" s="21" t="b">
        <f t="shared" si="29"/>
        <v>1</v>
      </c>
      <c r="CG38" s="21" t="b">
        <f t="shared" si="29"/>
        <v>1</v>
      </c>
      <c r="CH38" s="21" t="b">
        <f t="shared" si="29"/>
        <v>1</v>
      </c>
      <c r="CI38" s="21" t="b">
        <f t="shared" si="29"/>
        <v>1</v>
      </c>
      <c r="CJ38" s="21" t="b">
        <f t="shared" si="29"/>
        <v>1</v>
      </c>
      <c r="CK38" s="21" t="b">
        <f t="shared" si="29"/>
        <v>1</v>
      </c>
      <c r="CL38" s="21" t="b">
        <f t="shared" si="29"/>
        <v>1</v>
      </c>
      <c r="CM38" s="21" t="b">
        <f t="shared" si="29"/>
        <v>1</v>
      </c>
      <c r="CN38" s="21" t="b">
        <f t="shared" si="29"/>
        <v>1</v>
      </c>
      <c r="CO38" s="21" t="b">
        <f t="shared" si="29"/>
        <v>1</v>
      </c>
      <c r="CP38" s="21" t="b">
        <f t="shared" si="29"/>
        <v>1</v>
      </c>
      <c r="CQ38" s="21" t="b">
        <f t="shared" si="29"/>
        <v>1</v>
      </c>
      <c r="CR38" s="21" t="b">
        <f t="shared" si="29"/>
        <v>1</v>
      </c>
      <c r="CS38" s="21" t="b">
        <f t="shared" si="29"/>
        <v>1</v>
      </c>
      <c r="CT38" s="21" t="b">
        <f t="shared" si="29"/>
        <v>1</v>
      </c>
      <c r="CU38" s="21" t="b">
        <f t="shared" si="29"/>
        <v>1</v>
      </c>
      <c r="CV38" s="21" t="b">
        <f t="shared" si="29"/>
        <v>1</v>
      </c>
      <c r="CW38" s="21" t="b">
        <f t="shared" si="29"/>
        <v>1</v>
      </c>
      <c r="CX38" s="21" t="b">
        <f t="shared" si="29"/>
        <v>1</v>
      </c>
      <c r="CY38" s="21" t="b">
        <f t="shared" si="29"/>
        <v>1</v>
      </c>
      <c r="CZ38" s="21" t="b">
        <f t="shared" si="29"/>
        <v>1</v>
      </c>
      <c r="DA38" s="21" t="b">
        <f t="shared" si="29"/>
        <v>1</v>
      </c>
      <c r="DB38" s="21" t="b">
        <f t="shared" si="29"/>
        <v>1</v>
      </c>
      <c r="DC38" s="21" t="b">
        <f t="shared" si="29"/>
        <v>1</v>
      </c>
      <c r="DD38" s="21" t="b">
        <f t="shared" si="29"/>
        <v>1</v>
      </c>
      <c r="DE38" s="21" t="b">
        <f t="shared" si="29"/>
        <v>1</v>
      </c>
      <c r="DF38" s="21" t="b">
        <f t="shared" si="29"/>
        <v>1</v>
      </c>
      <c r="DG38" s="21" t="b">
        <f t="shared" si="29"/>
        <v>1</v>
      </c>
      <c r="DH38" s="21" t="b">
        <f t="shared" si="29"/>
        <v>1</v>
      </c>
      <c r="DI38" s="21" t="b">
        <f t="shared" si="29"/>
        <v>1</v>
      </c>
      <c r="DJ38" s="21" t="b">
        <f t="shared" si="29"/>
        <v>1</v>
      </c>
      <c r="DK38" s="21" t="b">
        <f t="shared" si="29"/>
        <v>1</v>
      </c>
      <c r="DL38" s="21" t="b">
        <f t="shared" si="29"/>
        <v>1</v>
      </c>
      <c r="DM38" s="21" t="b">
        <f t="shared" si="29"/>
        <v>1</v>
      </c>
      <c r="DN38" s="21" t="b">
        <f t="shared" si="29"/>
        <v>1</v>
      </c>
      <c r="DO38" s="21" t="b">
        <f t="shared" si="29"/>
        <v>1</v>
      </c>
      <c r="DP38" s="21" t="b">
        <f t="shared" si="29"/>
        <v>1</v>
      </c>
      <c r="DQ38" s="21" t="b">
        <f t="shared" si="29"/>
        <v>1</v>
      </c>
      <c r="DR38" s="21" t="b">
        <f t="shared" si="29"/>
        <v>1</v>
      </c>
      <c r="DS38" s="21" t="b">
        <f t="shared" si="29"/>
        <v>1</v>
      </c>
      <c r="DT38" s="21" t="b">
        <f t="shared" si="29"/>
        <v>1</v>
      </c>
      <c r="DU38" s="21" t="b">
        <f t="shared" si="29"/>
        <v>1</v>
      </c>
      <c r="DV38" s="21" t="b">
        <f t="shared" si="29"/>
        <v>1</v>
      </c>
      <c r="DW38" s="21" t="b">
        <f t="shared" si="29"/>
        <v>1</v>
      </c>
      <c r="DX38" s="21" t="b">
        <f t="shared" si="29"/>
        <v>1</v>
      </c>
      <c r="DY38" s="21" t="b">
        <f t="shared" si="29"/>
        <v>1</v>
      </c>
      <c r="DZ38" s="21" t="b">
        <f t="shared" si="29"/>
        <v>1</v>
      </c>
      <c r="EA38" s="21" t="b">
        <f t="shared" si="29"/>
        <v>1</v>
      </c>
      <c r="EB38" s="21" t="b">
        <f t="shared" si="29"/>
        <v>1</v>
      </c>
      <c r="EC38" s="21" t="b">
        <f t="shared" si="29"/>
        <v>1</v>
      </c>
      <c r="ED38" s="21" t="b">
        <f t="shared" ref="ED38:GO38" si="30">ED30&lt;=$E$9</f>
        <v>1</v>
      </c>
      <c r="EE38" s="21" t="b">
        <f t="shared" si="30"/>
        <v>1</v>
      </c>
      <c r="EF38" s="21" t="b">
        <f t="shared" si="30"/>
        <v>1</v>
      </c>
      <c r="EG38" s="21" t="b">
        <f t="shared" si="30"/>
        <v>1</v>
      </c>
      <c r="EH38" s="21" t="b">
        <f t="shared" si="30"/>
        <v>1</v>
      </c>
      <c r="EI38" s="21" t="b">
        <f t="shared" si="30"/>
        <v>1</v>
      </c>
      <c r="EJ38" s="21" t="b">
        <f t="shared" si="30"/>
        <v>1</v>
      </c>
      <c r="EK38" s="21" t="b">
        <f t="shared" si="30"/>
        <v>1</v>
      </c>
      <c r="EL38" s="21" t="b">
        <f t="shared" si="30"/>
        <v>1</v>
      </c>
      <c r="EM38" s="21" t="b">
        <f t="shared" si="30"/>
        <v>1</v>
      </c>
      <c r="EN38" s="21" t="b">
        <f t="shared" si="30"/>
        <v>1</v>
      </c>
      <c r="EO38" s="21" t="b">
        <f t="shared" si="30"/>
        <v>1</v>
      </c>
      <c r="EP38" s="21" t="b">
        <f t="shared" si="30"/>
        <v>1</v>
      </c>
      <c r="EQ38" s="21" t="b">
        <f t="shared" si="30"/>
        <v>1</v>
      </c>
      <c r="ER38" s="21" t="b">
        <f t="shared" si="30"/>
        <v>1</v>
      </c>
      <c r="ES38" s="21" t="b">
        <f t="shared" si="30"/>
        <v>1</v>
      </c>
      <c r="ET38" s="21" t="b">
        <f t="shared" si="30"/>
        <v>0</v>
      </c>
      <c r="EU38" s="21" t="b">
        <f t="shared" si="30"/>
        <v>0</v>
      </c>
      <c r="EV38" s="21" t="b">
        <f t="shared" si="30"/>
        <v>0</v>
      </c>
      <c r="EW38" s="21" t="b">
        <f t="shared" si="30"/>
        <v>0</v>
      </c>
      <c r="EX38" s="21" t="b">
        <f t="shared" si="30"/>
        <v>0</v>
      </c>
      <c r="EY38" s="21" t="b">
        <f t="shared" si="30"/>
        <v>0</v>
      </c>
      <c r="EZ38" s="21" t="b">
        <f t="shared" si="30"/>
        <v>0</v>
      </c>
      <c r="FA38" s="21" t="b">
        <f t="shared" si="30"/>
        <v>0</v>
      </c>
      <c r="FB38" s="21" t="b">
        <f t="shared" si="30"/>
        <v>0</v>
      </c>
      <c r="FC38" s="21" t="b">
        <f t="shared" si="30"/>
        <v>0</v>
      </c>
      <c r="FD38" s="21" t="b">
        <f t="shared" si="30"/>
        <v>0</v>
      </c>
      <c r="FE38" s="21" t="b">
        <f t="shared" si="30"/>
        <v>0</v>
      </c>
      <c r="FF38" s="21" t="b">
        <f t="shared" si="30"/>
        <v>0</v>
      </c>
      <c r="FG38" s="21" t="b">
        <f t="shared" si="30"/>
        <v>0</v>
      </c>
      <c r="FH38" s="21" t="b">
        <f t="shared" si="30"/>
        <v>0</v>
      </c>
      <c r="FI38" s="21" t="b">
        <f t="shared" si="30"/>
        <v>0</v>
      </c>
      <c r="FJ38" s="21" t="b">
        <f t="shared" si="30"/>
        <v>0</v>
      </c>
      <c r="FK38" s="21" t="b">
        <f t="shared" si="30"/>
        <v>0</v>
      </c>
      <c r="FL38" s="21" t="b">
        <f t="shared" si="30"/>
        <v>0</v>
      </c>
      <c r="FM38" s="21" t="b">
        <f t="shared" si="30"/>
        <v>0</v>
      </c>
      <c r="FN38" s="21" t="b">
        <f t="shared" si="30"/>
        <v>0</v>
      </c>
      <c r="FO38" s="21" t="b">
        <f t="shared" si="30"/>
        <v>0</v>
      </c>
      <c r="FP38" s="21" t="b">
        <f t="shared" si="30"/>
        <v>0</v>
      </c>
      <c r="FQ38" s="21" t="b">
        <f t="shared" si="30"/>
        <v>0</v>
      </c>
      <c r="FR38" s="21" t="b">
        <f t="shared" si="30"/>
        <v>0</v>
      </c>
      <c r="FS38" s="21" t="b">
        <f t="shared" si="30"/>
        <v>0</v>
      </c>
      <c r="FT38" s="21" t="b">
        <f t="shared" si="30"/>
        <v>0</v>
      </c>
      <c r="FU38" s="21" t="b">
        <f t="shared" si="30"/>
        <v>0</v>
      </c>
      <c r="FV38" s="21" t="b">
        <f t="shared" si="30"/>
        <v>0</v>
      </c>
      <c r="FW38" s="21" t="b">
        <f t="shared" si="30"/>
        <v>0</v>
      </c>
      <c r="FX38" s="21" t="b">
        <f t="shared" si="30"/>
        <v>0</v>
      </c>
      <c r="FY38" s="21" t="b">
        <f t="shared" si="30"/>
        <v>0</v>
      </c>
      <c r="FZ38" s="21" t="b">
        <f t="shared" si="30"/>
        <v>0</v>
      </c>
      <c r="GA38" s="21" t="b">
        <f t="shared" si="30"/>
        <v>0</v>
      </c>
      <c r="GB38" s="21" t="b">
        <f t="shared" si="30"/>
        <v>0</v>
      </c>
      <c r="GC38" s="21" t="b">
        <f t="shared" si="30"/>
        <v>0</v>
      </c>
      <c r="GD38" s="21" t="b">
        <f t="shared" si="30"/>
        <v>0</v>
      </c>
      <c r="GE38" s="21" t="b">
        <f t="shared" si="30"/>
        <v>0</v>
      </c>
      <c r="GF38" s="21" t="b">
        <f t="shared" si="30"/>
        <v>0</v>
      </c>
      <c r="GG38" s="21" t="b">
        <f t="shared" si="30"/>
        <v>0</v>
      </c>
      <c r="GH38" s="21" t="b">
        <f t="shared" si="30"/>
        <v>0</v>
      </c>
      <c r="GI38" s="21" t="b">
        <f t="shared" si="30"/>
        <v>0</v>
      </c>
      <c r="GJ38" s="21" t="b">
        <f t="shared" si="30"/>
        <v>0</v>
      </c>
      <c r="GK38" s="21" t="b">
        <f t="shared" si="30"/>
        <v>0</v>
      </c>
      <c r="GL38" s="21" t="b">
        <f t="shared" si="30"/>
        <v>0</v>
      </c>
      <c r="GM38" s="21" t="b">
        <f t="shared" si="30"/>
        <v>0</v>
      </c>
      <c r="GN38" s="21" t="b">
        <f t="shared" si="30"/>
        <v>0</v>
      </c>
      <c r="GO38" s="21" t="b">
        <f t="shared" si="30"/>
        <v>0</v>
      </c>
      <c r="GP38" s="21" t="b">
        <f t="shared" ref="GP38:IV38" si="31">GP30&lt;=$E$9</f>
        <v>0</v>
      </c>
      <c r="GQ38" s="21" t="b">
        <f t="shared" si="31"/>
        <v>0</v>
      </c>
      <c r="GR38" s="21" t="b">
        <f t="shared" si="31"/>
        <v>0</v>
      </c>
      <c r="GS38" s="21" t="b">
        <f t="shared" si="31"/>
        <v>0</v>
      </c>
      <c r="GT38" s="21" t="b">
        <f t="shared" si="31"/>
        <v>0</v>
      </c>
      <c r="GU38" s="21" t="b">
        <f t="shared" si="31"/>
        <v>0</v>
      </c>
      <c r="GV38" s="21" t="b">
        <f t="shared" si="31"/>
        <v>0</v>
      </c>
      <c r="GW38" s="21" t="b">
        <f t="shared" si="31"/>
        <v>0</v>
      </c>
      <c r="GX38" s="21" t="b">
        <f t="shared" si="31"/>
        <v>0</v>
      </c>
      <c r="GY38" s="21" t="b">
        <f t="shared" si="31"/>
        <v>0</v>
      </c>
      <c r="GZ38" s="21" t="b">
        <f t="shared" si="31"/>
        <v>0</v>
      </c>
      <c r="HA38" s="21" t="b">
        <f t="shared" si="31"/>
        <v>0</v>
      </c>
      <c r="HB38" s="21" t="b">
        <f t="shared" si="31"/>
        <v>0</v>
      </c>
      <c r="HC38" s="21" t="b">
        <f t="shared" si="31"/>
        <v>0</v>
      </c>
      <c r="HD38" s="21" t="b">
        <f t="shared" si="31"/>
        <v>0</v>
      </c>
      <c r="HE38" s="21" t="b">
        <f t="shared" si="31"/>
        <v>0</v>
      </c>
      <c r="HF38" s="21" t="b">
        <f t="shared" si="31"/>
        <v>0</v>
      </c>
      <c r="HG38" s="21" t="b">
        <f t="shared" si="31"/>
        <v>0</v>
      </c>
      <c r="HH38" s="21" t="b">
        <f t="shared" si="31"/>
        <v>0</v>
      </c>
      <c r="HI38" s="21" t="b">
        <f t="shared" si="31"/>
        <v>0</v>
      </c>
      <c r="HJ38" s="21" t="b">
        <f t="shared" si="31"/>
        <v>0</v>
      </c>
      <c r="HK38" s="21" t="b">
        <f t="shared" si="31"/>
        <v>0</v>
      </c>
      <c r="HL38" s="21" t="b">
        <f t="shared" si="31"/>
        <v>0</v>
      </c>
      <c r="HM38" s="21" t="b">
        <f t="shared" si="31"/>
        <v>0</v>
      </c>
      <c r="HN38" s="21" t="b">
        <f t="shared" si="31"/>
        <v>0</v>
      </c>
      <c r="HO38" s="21" t="b">
        <f t="shared" si="31"/>
        <v>0</v>
      </c>
      <c r="HP38" s="21" t="b">
        <f t="shared" si="31"/>
        <v>0</v>
      </c>
      <c r="HQ38" s="21" t="b">
        <f t="shared" si="31"/>
        <v>0</v>
      </c>
      <c r="HR38" s="21" t="b">
        <f t="shared" si="31"/>
        <v>0</v>
      </c>
      <c r="HS38" s="21" t="b">
        <f t="shared" si="31"/>
        <v>0</v>
      </c>
      <c r="HT38" s="21" t="b">
        <f t="shared" si="31"/>
        <v>0</v>
      </c>
      <c r="HU38" s="21" t="b">
        <f t="shared" si="31"/>
        <v>0</v>
      </c>
      <c r="HV38" s="21" t="b">
        <f t="shared" si="31"/>
        <v>0</v>
      </c>
      <c r="HW38" s="21" t="b">
        <f t="shared" si="31"/>
        <v>0</v>
      </c>
      <c r="HX38" s="21" t="b">
        <f t="shared" si="31"/>
        <v>0</v>
      </c>
      <c r="HY38" s="21" t="b">
        <f t="shared" si="31"/>
        <v>0</v>
      </c>
      <c r="HZ38" s="21" t="b">
        <f t="shared" si="31"/>
        <v>0</v>
      </c>
      <c r="IA38" s="21" t="b">
        <f t="shared" si="31"/>
        <v>0</v>
      </c>
      <c r="IB38" s="21" t="b">
        <f t="shared" si="31"/>
        <v>0</v>
      </c>
      <c r="IC38" s="21" t="b">
        <f t="shared" si="31"/>
        <v>0</v>
      </c>
      <c r="ID38" s="21" t="b">
        <f t="shared" si="31"/>
        <v>0</v>
      </c>
      <c r="IE38" s="21" t="b">
        <f t="shared" si="31"/>
        <v>0</v>
      </c>
      <c r="IF38" s="21" t="b">
        <f t="shared" si="31"/>
        <v>0</v>
      </c>
      <c r="IG38" s="21" t="b">
        <f t="shared" si="31"/>
        <v>0</v>
      </c>
      <c r="IH38" s="21" t="b">
        <f t="shared" si="31"/>
        <v>0</v>
      </c>
      <c r="II38" s="21" t="b">
        <f t="shared" si="31"/>
        <v>0</v>
      </c>
      <c r="IJ38" s="21" t="b">
        <f t="shared" si="31"/>
        <v>0</v>
      </c>
      <c r="IK38" s="21" t="b">
        <f t="shared" si="31"/>
        <v>0</v>
      </c>
      <c r="IL38" s="21" t="b">
        <f t="shared" si="31"/>
        <v>0</v>
      </c>
      <c r="IM38" s="21" t="b">
        <f t="shared" si="31"/>
        <v>0</v>
      </c>
      <c r="IN38" s="21" t="b">
        <f t="shared" si="31"/>
        <v>0</v>
      </c>
      <c r="IO38" s="21" t="b">
        <f t="shared" si="31"/>
        <v>0</v>
      </c>
      <c r="IP38" s="21" t="b">
        <f t="shared" si="31"/>
        <v>0</v>
      </c>
      <c r="IQ38" s="21" t="b">
        <f t="shared" si="31"/>
        <v>0</v>
      </c>
      <c r="IR38" s="21" t="b">
        <f t="shared" si="31"/>
        <v>0</v>
      </c>
      <c r="IS38" s="21" t="b">
        <f t="shared" si="31"/>
        <v>0</v>
      </c>
      <c r="IT38" s="21" t="b">
        <f t="shared" si="31"/>
        <v>0</v>
      </c>
      <c r="IU38" s="21" t="b">
        <f t="shared" si="31"/>
        <v>0</v>
      </c>
      <c r="IV38" s="21" t="b">
        <f t="shared" si="31"/>
        <v>0</v>
      </c>
    </row>
    <row r="39" spans="1:256" outlineLevel="1" x14ac:dyDescent="0.35"/>
    <row r="40" spans="1:256" x14ac:dyDescent="0.35">
      <c r="D40" s="21" t="s">
        <v>96</v>
      </c>
      <c r="E40" s="30">
        <f>E22</f>
        <v>16.666666666666668</v>
      </c>
      <c r="F40" s="30">
        <f>E40*(1+$E$23)*F38</f>
        <v>16.666666666666668</v>
      </c>
      <c r="G40" s="30">
        <f t="shared" ref="G40:BR40" si="32">F40*(1+$E$23)*G38</f>
        <v>16.666666666666668</v>
      </c>
      <c r="H40" s="30">
        <f t="shared" si="32"/>
        <v>16.666666666666668</v>
      </c>
      <c r="I40" s="30">
        <f t="shared" si="32"/>
        <v>16.666666666666668</v>
      </c>
      <c r="J40" s="30">
        <f t="shared" si="32"/>
        <v>16.666666666666668</v>
      </c>
      <c r="K40" s="30">
        <f t="shared" si="32"/>
        <v>16.666666666666668</v>
      </c>
      <c r="L40" s="30">
        <f t="shared" si="32"/>
        <v>16.666666666666668</v>
      </c>
      <c r="M40" s="30">
        <f t="shared" si="32"/>
        <v>16.666666666666668</v>
      </c>
      <c r="N40" s="30">
        <f t="shared" si="32"/>
        <v>16.666666666666668</v>
      </c>
      <c r="O40" s="30">
        <f t="shared" si="32"/>
        <v>16.666666666666668</v>
      </c>
      <c r="P40" s="30">
        <f t="shared" si="32"/>
        <v>16.666666666666668</v>
      </c>
      <c r="Q40" s="30">
        <f t="shared" si="32"/>
        <v>16.666666666666668</v>
      </c>
      <c r="R40" s="30">
        <f t="shared" si="32"/>
        <v>16.666666666666668</v>
      </c>
      <c r="S40" s="30">
        <f t="shared" si="32"/>
        <v>16.666666666666668</v>
      </c>
      <c r="T40" s="30">
        <f t="shared" si="32"/>
        <v>16.666666666666668</v>
      </c>
      <c r="U40" s="30">
        <f t="shared" si="32"/>
        <v>16.666666666666668</v>
      </c>
      <c r="V40" s="30">
        <f t="shared" si="32"/>
        <v>16.666666666666668</v>
      </c>
      <c r="W40" s="30">
        <f t="shared" si="32"/>
        <v>16.666666666666668</v>
      </c>
      <c r="X40" s="30">
        <f t="shared" si="32"/>
        <v>16.666666666666668</v>
      </c>
      <c r="Y40" s="30">
        <f t="shared" si="32"/>
        <v>16.666666666666668</v>
      </c>
      <c r="Z40" s="30">
        <f t="shared" si="32"/>
        <v>16.666666666666668</v>
      </c>
      <c r="AA40" s="30">
        <f t="shared" si="32"/>
        <v>16.666666666666668</v>
      </c>
      <c r="AB40" s="30">
        <f t="shared" si="32"/>
        <v>16.666666666666668</v>
      </c>
      <c r="AC40" s="30">
        <f t="shared" si="32"/>
        <v>16.666666666666668</v>
      </c>
      <c r="AD40" s="30">
        <f t="shared" si="32"/>
        <v>16.666666666666668</v>
      </c>
      <c r="AE40" s="30">
        <f t="shared" si="32"/>
        <v>16.666666666666668</v>
      </c>
      <c r="AF40" s="30">
        <f t="shared" si="32"/>
        <v>16.666666666666668</v>
      </c>
      <c r="AG40" s="30">
        <f t="shared" si="32"/>
        <v>16.666666666666668</v>
      </c>
      <c r="AH40" s="30">
        <f t="shared" si="32"/>
        <v>16.666666666666668</v>
      </c>
      <c r="AI40" s="30">
        <f t="shared" si="32"/>
        <v>16.666666666666668</v>
      </c>
      <c r="AJ40" s="30">
        <f t="shared" si="32"/>
        <v>16.666666666666668</v>
      </c>
      <c r="AK40" s="30">
        <f t="shared" si="32"/>
        <v>16.666666666666668</v>
      </c>
      <c r="AL40" s="30">
        <f t="shared" si="32"/>
        <v>16.666666666666668</v>
      </c>
      <c r="AM40" s="30">
        <f t="shared" si="32"/>
        <v>16.666666666666668</v>
      </c>
      <c r="AN40" s="30">
        <f t="shared" si="32"/>
        <v>16.666666666666668</v>
      </c>
      <c r="AO40" s="30">
        <f t="shared" si="32"/>
        <v>16.666666666666668</v>
      </c>
      <c r="AP40" s="30">
        <f t="shared" si="32"/>
        <v>16.666666666666668</v>
      </c>
      <c r="AQ40" s="30">
        <f t="shared" si="32"/>
        <v>16.666666666666668</v>
      </c>
      <c r="AR40" s="30">
        <f t="shared" si="32"/>
        <v>16.666666666666668</v>
      </c>
      <c r="AS40" s="30">
        <f t="shared" si="32"/>
        <v>16.666666666666668</v>
      </c>
      <c r="AT40" s="30">
        <f t="shared" si="32"/>
        <v>16.666666666666668</v>
      </c>
      <c r="AU40" s="30">
        <f t="shared" si="32"/>
        <v>16.666666666666668</v>
      </c>
      <c r="AV40" s="30">
        <f t="shared" si="32"/>
        <v>16.666666666666668</v>
      </c>
      <c r="AW40" s="30">
        <f t="shared" si="32"/>
        <v>16.666666666666668</v>
      </c>
      <c r="AX40" s="30">
        <f t="shared" si="32"/>
        <v>16.666666666666668</v>
      </c>
      <c r="AY40" s="30">
        <f t="shared" si="32"/>
        <v>16.666666666666668</v>
      </c>
      <c r="AZ40" s="30">
        <f t="shared" si="32"/>
        <v>16.666666666666668</v>
      </c>
      <c r="BA40" s="30">
        <f t="shared" si="32"/>
        <v>16.666666666666668</v>
      </c>
      <c r="BB40" s="30">
        <f t="shared" si="32"/>
        <v>16.666666666666668</v>
      </c>
      <c r="BC40" s="30">
        <f t="shared" si="32"/>
        <v>16.666666666666668</v>
      </c>
      <c r="BD40" s="30">
        <f t="shared" si="32"/>
        <v>16.666666666666668</v>
      </c>
      <c r="BE40" s="30">
        <f t="shared" si="32"/>
        <v>16.666666666666668</v>
      </c>
      <c r="BF40" s="30">
        <f t="shared" si="32"/>
        <v>16.666666666666668</v>
      </c>
      <c r="BG40" s="30">
        <f t="shared" si="32"/>
        <v>16.666666666666668</v>
      </c>
      <c r="BH40" s="30">
        <f t="shared" si="32"/>
        <v>16.666666666666668</v>
      </c>
      <c r="BI40" s="30">
        <f t="shared" si="32"/>
        <v>16.666666666666668</v>
      </c>
      <c r="BJ40" s="30">
        <f t="shared" si="32"/>
        <v>16.666666666666668</v>
      </c>
      <c r="BK40" s="30">
        <f t="shared" si="32"/>
        <v>16.666666666666668</v>
      </c>
      <c r="BL40" s="30">
        <f t="shared" si="32"/>
        <v>16.666666666666668</v>
      </c>
      <c r="BM40" s="30">
        <f t="shared" si="32"/>
        <v>16.666666666666668</v>
      </c>
      <c r="BN40" s="30">
        <f t="shared" si="32"/>
        <v>16.666666666666668</v>
      </c>
      <c r="BO40" s="30">
        <f t="shared" si="32"/>
        <v>16.666666666666668</v>
      </c>
      <c r="BP40" s="30">
        <f t="shared" si="32"/>
        <v>16.666666666666668</v>
      </c>
      <c r="BQ40" s="30">
        <f t="shared" si="32"/>
        <v>16.666666666666668</v>
      </c>
      <c r="BR40" s="30">
        <f t="shared" si="32"/>
        <v>16.666666666666668</v>
      </c>
      <c r="BS40" s="30">
        <f t="shared" ref="BS40:ED40" si="33">BR40*(1+$E$23)*BS38</f>
        <v>16.666666666666668</v>
      </c>
      <c r="BT40" s="30">
        <f t="shared" si="33"/>
        <v>16.666666666666668</v>
      </c>
      <c r="BU40" s="30">
        <f t="shared" si="33"/>
        <v>16.666666666666668</v>
      </c>
      <c r="BV40" s="30">
        <f t="shared" si="33"/>
        <v>16.666666666666668</v>
      </c>
      <c r="BW40" s="30">
        <f t="shared" si="33"/>
        <v>16.666666666666668</v>
      </c>
      <c r="BX40" s="30">
        <f t="shared" si="33"/>
        <v>16.666666666666668</v>
      </c>
      <c r="BY40" s="30">
        <f t="shared" si="33"/>
        <v>16.666666666666668</v>
      </c>
      <c r="BZ40" s="30">
        <f t="shared" si="33"/>
        <v>16.666666666666668</v>
      </c>
      <c r="CA40" s="30">
        <f t="shared" si="33"/>
        <v>16.666666666666668</v>
      </c>
      <c r="CB40" s="30">
        <f t="shared" si="33"/>
        <v>16.666666666666668</v>
      </c>
      <c r="CC40" s="30">
        <f t="shared" si="33"/>
        <v>16.666666666666668</v>
      </c>
      <c r="CD40" s="30">
        <f t="shared" si="33"/>
        <v>16.666666666666668</v>
      </c>
      <c r="CE40" s="30">
        <f t="shared" si="33"/>
        <v>16.666666666666668</v>
      </c>
      <c r="CF40" s="30">
        <f t="shared" si="33"/>
        <v>16.666666666666668</v>
      </c>
      <c r="CG40" s="30">
        <f t="shared" si="33"/>
        <v>16.666666666666668</v>
      </c>
      <c r="CH40" s="30">
        <f t="shared" si="33"/>
        <v>16.666666666666668</v>
      </c>
      <c r="CI40" s="30">
        <f t="shared" si="33"/>
        <v>16.666666666666668</v>
      </c>
      <c r="CJ40" s="30">
        <f t="shared" si="33"/>
        <v>16.666666666666668</v>
      </c>
      <c r="CK40" s="30">
        <f t="shared" si="33"/>
        <v>16.666666666666668</v>
      </c>
      <c r="CL40" s="30">
        <f t="shared" si="33"/>
        <v>16.666666666666668</v>
      </c>
      <c r="CM40" s="30">
        <f t="shared" si="33"/>
        <v>16.666666666666668</v>
      </c>
      <c r="CN40" s="30">
        <f t="shared" si="33"/>
        <v>16.666666666666668</v>
      </c>
      <c r="CO40" s="30">
        <f t="shared" si="33"/>
        <v>16.666666666666668</v>
      </c>
      <c r="CP40" s="30">
        <f t="shared" si="33"/>
        <v>16.666666666666668</v>
      </c>
      <c r="CQ40" s="30">
        <f t="shared" si="33"/>
        <v>16.666666666666668</v>
      </c>
      <c r="CR40" s="30">
        <f t="shared" si="33"/>
        <v>16.666666666666668</v>
      </c>
      <c r="CS40" s="30">
        <f t="shared" si="33"/>
        <v>16.666666666666668</v>
      </c>
      <c r="CT40" s="30">
        <f t="shared" si="33"/>
        <v>16.666666666666668</v>
      </c>
      <c r="CU40" s="30">
        <f t="shared" si="33"/>
        <v>16.666666666666668</v>
      </c>
      <c r="CV40" s="30">
        <f t="shared" si="33"/>
        <v>16.666666666666668</v>
      </c>
      <c r="CW40" s="30">
        <f t="shared" si="33"/>
        <v>16.666666666666668</v>
      </c>
      <c r="CX40" s="30">
        <f t="shared" si="33"/>
        <v>16.666666666666668</v>
      </c>
      <c r="CY40" s="30">
        <f t="shared" si="33"/>
        <v>16.666666666666668</v>
      </c>
      <c r="CZ40" s="30">
        <f t="shared" si="33"/>
        <v>16.666666666666668</v>
      </c>
      <c r="DA40" s="30">
        <f t="shared" si="33"/>
        <v>16.666666666666668</v>
      </c>
      <c r="DB40" s="30">
        <f t="shared" si="33"/>
        <v>16.666666666666668</v>
      </c>
      <c r="DC40" s="30">
        <f t="shared" si="33"/>
        <v>16.666666666666668</v>
      </c>
      <c r="DD40" s="30">
        <f t="shared" si="33"/>
        <v>16.666666666666668</v>
      </c>
      <c r="DE40" s="30">
        <f t="shared" si="33"/>
        <v>16.666666666666668</v>
      </c>
      <c r="DF40" s="30">
        <f t="shared" si="33"/>
        <v>16.666666666666668</v>
      </c>
      <c r="DG40" s="30">
        <f t="shared" si="33"/>
        <v>16.666666666666668</v>
      </c>
      <c r="DH40" s="30">
        <f t="shared" si="33"/>
        <v>16.666666666666668</v>
      </c>
      <c r="DI40" s="30">
        <f t="shared" si="33"/>
        <v>16.666666666666668</v>
      </c>
      <c r="DJ40" s="30">
        <f t="shared" si="33"/>
        <v>16.666666666666668</v>
      </c>
      <c r="DK40" s="30">
        <f t="shared" si="33"/>
        <v>16.666666666666668</v>
      </c>
      <c r="DL40" s="30">
        <f t="shared" si="33"/>
        <v>16.666666666666668</v>
      </c>
      <c r="DM40" s="30">
        <f t="shared" si="33"/>
        <v>16.666666666666668</v>
      </c>
      <c r="DN40" s="30">
        <f t="shared" si="33"/>
        <v>16.666666666666668</v>
      </c>
      <c r="DO40" s="30">
        <f t="shared" si="33"/>
        <v>16.666666666666668</v>
      </c>
      <c r="DP40" s="30">
        <f t="shared" si="33"/>
        <v>16.666666666666668</v>
      </c>
      <c r="DQ40" s="30">
        <f t="shared" si="33"/>
        <v>16.666666666666668</v>
      </c>
      <c r="DR40" s="30">
        <f t="shared" si="33"/>
        <v>16.666666666666668</v>
      </c>
      <c r="DS40" s="30">
        <f t="shared" si="33"/>
        <v>16.666666666666668</v>
      </c>
      <c r="DT40" s="30">
        <f t="shared" si="33"/>
        <v>16.666666666666668</v>
      </c>
      <c r="DU40" s="30">
        <f t="shared" si="33"/>
        <v>16.666666666666668</v>
      </c>
      <c r="DV40" s="30">
        <f t="shared" si="33"/>
        <v>16.666666666666668</v>
      </c>
      <c r="DW40" s="30">
        <f t="shared" si="33"/>
        <v>16.666666666666668</v>
      </c>
      <c r="DX40" s="30">
        <f t="shared" si="33"/>
        <v>16.666666666666668</v>
      </c>
      <c r="DY40" s="30">
        <f t="shared" si="33"/>
        <v>16.666666666666668</v>
      </c>
      <c r="DZ40" s="30">
        <f t="shared" si="33"/>
        <v>16.666666666666668</v>
      </c>
      <c r="EA40" s="30">
        <f t="shared" si="33"/>
        <v>16.666666666666668</v>
      </c>
      <c r="EB40" s="30">
        <f t="shared" si="33"/>
        <v>16.666666666666668</v>
      </c>
      <c r="EC40" s="30">
        <f t="shared" si="33"/>
        <v>16.666666666666668</v>
      </c>
      <c r="ED40" s="30">
        <f t="shared" si="33"/>
        <v>16.666666666666668</v>
      </c>
      <c r="EE40" s="30">
        <f t="shared" ref="EE40:GP40" si="34">ED40*(1+$E$23)*EE38</f>
        <v>16.666666666666668</v>
      </c>
      <c r="EF40" s="30">
        <f t="shared" si="34"/>
        <v>16.666666666666668</v>
      </c>
      <c r="EG40" s="30">
        <f t="shared" si="34"/>
        <v>16.666666666666668</v>
      </c>
      <c r="EH40" s="30">
        <f t="shared" si="34"/>
        <v>16.666666666666668</v>
      </c>
      <c r="EI40" s="30">
        <f t="shared" si="34"/>
        <v>16.666666666666668</v>
      </c>
      <c r="EJ40" s="30">
        <f t="shared" si="34"/>
        <v>16.666666666666668</v>
      </c>
      <c r="EK40" s="30">
        <f t="shared" si="34"/>
        <v>16.666666666666668</v>
      </c>
      <c r="EL40" s="30">
        <f t="shared" si="34"/>
        <v>16.666666666666668</v>
      </c>
      <c r="EM40" s="30">
        <f t="shared" si="34"/>
        <v>16.666666666666668</v>
      </c>
      <c r="EN40" s="30">
        <f t="shared" si="34"/>
        <v>16.666666666666668</v>
      </c>
      <c r="EO40" s="30">
        <f t="shared" si="34"/>
        <v>16.666666666666668</v>
      </c>
      <c r="EP40" s="30">
        <f t="shared" si="34"/>
        <v>16.666666666666668</v>
      </c>
      <c r="EQ40" s="30">
        <f t="shared" si="34"/>
        <v>16.666666666666668</v>
      </c>
      <c r="ER40" s="30">
        <f t="shared" si="34"/>
        <v>16.666666666666668</v>
      </c>
      <c r="ES40" s="30">
        <f t="shared" si="34"/>
        <v>16.666666666666668</v>
      </c>
      <c r="ET40" s="30">
        <f t="shared" si="34"/>
        <v>0</v>
      </c>
      <c r="EU40" s="30">
        <f t="shared" si="34"/>
        <v>0</v>
      </c>
      <c r="EV40" s="30">
        <f t="shared" si="34"/>
        <v>0</v>
      </c>
      <c r="EW40" s="30">
        <f t="shared" si="34"/>
        <v>0</v>
      </c>
      <c r="EX40" s="30">
        <f t="shared" si="34"/>
        <v>0</v>
      </c>
      <c r="EY40" s="30">
        <f t="shared" si="34"/>
        <v>0</v>
      </c>
      <c r="EZ40" s="30">
        <f t="shared" si="34"/>
        <v>0</v>
      </c>
      <c r="FA40" s="30">
        <f t="shared" si="34"/>
        <v>0</v>
      </c>
      <c r="FB40" s="30">
        <f t="shared" si="34"/>
        <v>0</v>
      </c>
      <c r="FC40" s="30">
        <f t="shared" si="34"/>
        <v>0</v>
      </c>
      <c r="FD40" s="30">
        <f t="shared" si="34"/>
        <v>0</v>
      </c>
      <c r="FE40" s="30">
        <f t="shared" si="34"/>
        <v>0</v>
      </c>
      <c r="FF40" s="30">
        <f t="shared" si="34"/>
        <v>0</v>
      </c>
      <c r="FG40" s="30">
        <f t="shared" si="34"/>
        <v>0</v>
      </c>
      <c r="FH40" s="30">
        <f t="shared" si="34"/>
        <v>0</v>
      </c>
      <c r="FI40" s="30">
        <f t="shared" si="34"/>
        <v>0</v>
      </c>
      <c r="FJ40" s="30">
        <f t="shared" si="34"/>
        <v>0</v>
      </c>
      <c r="FK40" s="30">
        <f t="shared" si="34"/>
        <v>0</v>
      </c>
      <c r="FL40" s="30">
        <f t="shared" si="34"/>
        <v>0</v>
      </c>
      <c r="FM40" s="30">
        <f t="shared" si="34"/>
        <v>0</v>
      </c>
      <c r="FN40" s="30">
        <f t="shared" si="34"/>
        <v>0</v>
      </c>
      <c r="FO40" s="30">
        <f t="shared" si="34"/>
        <v>0</v>
      </c>
      <c r="FP40" s="30">
        <f t="shared" si="34"/>
        <v>0</v>
      </c>
      <c r="FQ40" s="30">
        <f t="shared" si="34"/>
        <v>0</v>
      </c>
      <c r="FR40" s="30">
        <f t="shared" si="34"/>
        <v>0</v>
      </c>
      <c r="FS40" s="30">
        <f t="shared" si="34"/>
        <v>0</v>
      </c>
      <c r="FT40" s="30">
        <f t="shared" si="34"/>
        <v>0</v>
      </c>
      <c r="FU40" s="30">
        <f t="shared" si="34"/>
        <v>0</v>
      </c>
      <c r="FV40" s="30">
        <f t="shared" si="34"/>
        <v>0</v>
      </c>
      <c r="FW40" s="30">
        <f t="shared" si="34"/>
        <v>0</v>
      </c>
      <c r="FX40" s="30">
        <f t="shared" si="34"/>
        <v>0</v>
      </c>
      <c r="FY40" s="30">
        <f t="shared" si="34"/>
        <v>0</v>
      </c>
      <c r="FZ40" s="30">
        <f t="shared" si="34"/>
        <v>0</v>
      </c>
      <c r="GA40" s="30">
        <f t="shared" si="34"/>
        <v>0</v>
      </c>
      <c r="GB40" s="30">
        <f t="shared" si="34"/>
        <v>0</v>
      </c>
      <c r="GC40" s="30">
        <f t="shared" si="34"/>
        <v>0</v>
      </c>
      <c r="GD40" s="30">
        <f t="shared" si="34"/>
        <v>0</v>
      </c>
      <c r="GE40" s="30">
        <f t="shared" si="34"/>
        <v>0</v>
      </c>
      <c r="GF40" s="30">
        <f t="shared" si="34"/>
        <v>0</v>
      </c>
      <c r="GG40" s="30">
        <f t="shared" si="34"/>
        <v>0</v>
      </c>
      <c r="GH40" s="30">
        <f t="shared" si="34"/>
        <v>0</v>
      </c>
      <c r="GI40" s="30">
        <f t="shared" si="34"/>
        <v>0</v>
      </c>
      <c r="GJ40" s="30">
        <f t="shared" si="34"/>
        <v>0</v>
      </c>
      <c r="GK40" s="30">
        <f t="shared" si="34"/>
        <v>0</v>
      </c>
      <c r="GL40" s="30">
        <f t="shared" si="34"/>
        <v>0</v>
      </c>
      <c r="GM40" s="30">
        <f t="shared" si="34"/>
        <v>0</v>
      </c>
      <c r="GN40" s="30">
        <f t="shared" si="34"/>
        <v>0</v>
      </c>
      <c r="GO40" s="30">
        <f t="shared" si="34"/>
        <v>0</v>
      </c>
      <c r="GP40" s="30">
        <f t="shared" si="34"/>
        <v>0</v>
      </c>
      <c r="GQ40" s="30">
        <f t="shared" ref="GQ40:IV40" si="35">GP40*(1+$E$23)*GQ38</f>
        <v>0</v>
      </c>
      <c r="GR40" s="30">
        <f t="shared" si="35"/>
        <v>0</v>
      </c>
      <c r="GS40" s="30">
        <f t="shared" si="35"/>
        <v>0</v>
      </c>
      <c r="GT40" s="30">
        <f t="shared" si="35"/>
        <v>0</v>
      </c>
      <c r="GU40" s="30">
        <f t="shared" si="35"/>
        <v>0</v>
      </c>
      <c r="GV40" s="30">
        <f t="shared" si="35"/>
        <v>0</v>
      </c>
      <c r="GW40" s="30">
        <f t="shared" si="35"/>
        <v>0</v>
      </c>
      <c r="GX40" s="30">
        <f t="shared" si="35"/>
        <v>0</v>
      </c>
      <c r="GY40" s="30">
        <f t="shared" si="35"/>
        <v>0</v>
      </c>
      <c r="GZ40" s="30">
        <f t="shared" si="35"/>
        <v>0</v>
      </c>
      <c r="HA40" s="30">
        <f t="shared" si="35"/>
        <v>0</v>
      </c>
      <c r="HB40" s="30">
        <f t="shared" si="35"/>
        <v>0</v>
      </c>
      <c r="HC40" s="30">
        <f t="shared" si="35"/>
        <v>0</v>
      </c>
      <c r="HD40" s="30">
        <f t="shared" si="35"/>
        <v>0</v>
      </c>
      <c r="HE40" s="30">
        <f t="shared" si="35"/>
        <v>0</v>
      </c>
      <c r="HF40" s="30">
        <f t="shared" si="35"/>
        <v>0</v>
      </c>
      <c r="HG40" s="30">
        <f t="shared" si="35"/>
        <v>0</v>
      </c>
      <c r="HH40" s="30">
        <f t="shared" si="35"/>
        <v>0</v>
      </c>
      <c r="HI40" s="30">
        <f t="shared" si="35"/>
        <v>0</v>
      </c>
      <c r="HJ40" s="30">
        <f t="shared" si="35"/>
        <v>0</v>
      </c>
      <c r="HK40" s="30">
        <f t="shared" si="35"/>
        <v>0</v>
      </c>
      <c r="HL40" s="30">
        <f t="shared" si="35"/>
        <v>0</v>
      </c>
      <c r="HM40" s="30">
        <f t="shared" si="35"/>
        <v>0</v>
      </c>
      <c r="HN40" s="30">
        <f t="shared" si="35"/>
        <v>0</v>
      </c>
      <c r="HO40" s="30">
        <f t="shared" si="35"/>
        <v>0</v>
      </c>
      <c r="HP40" s="30">
        <f t="shared" si="35"/>
        <v>0</v>
      </c>
      <c r="HQ40" s="30">
        <f t="shared" si="35"/>
        <v>0</v>
      </c>
      <c r="HR40" s="30">
        <f t="shared" si="35"/>
        <v>0</v>
      </c>
      <c r="HS40" s="30">
        <f t="shared" si="35"/>
        <v>0</v>
      </c>
      <c r="HT40" s="30">
        <f t="shared" si="35"/>
        <v>0</v>
      </c>
      <c r="HU40" s="30">
        <f t="shared" si="35"/>
        <v>0</v>
      </c>
      <c r="HV40" s="30">
        <f t="shared" si="35"/>
        <v>0</v>
      </c>
      <c r="HW40" s="30">
        <f t="shared" si="35"/>
        <v>0</v>
      </c>
      <c r="HX40" s="30">
        <f t="shared" si="35"/>
        <v>0</v>
      </c>
      <c r="HY40" s="30">
        <f t="shared" si="35"/>
        <v>0</v>
      </c>
      <c r="HZ40" s="30">
        <f t="shared" si="35"/>
        <v>0</v>
      </c>
      <c r="IA40" s="30">
        <f t="shared" si="35"/>
        <v>0</v>
      </c>
      <c r="IB40" s="30">
        <f t="shared" si="35"/>
        <v>0</v>
      </c>
      <c r="IC40" s="30">
        <f t="shared" si="35"/>
        <v>0</v>
      </c>
      <c r="ID40" s="30">
        <f t="shared" si="35"/>
        <v>0</v>
      </c>
      <c r="IE40" s="30">
        <f t="shared" si="35"/>
        <v>0</v>
      </c>
      <c r="IF40" s="30">
        <f t="shared" si="35"/>
        <v>0</v>
      </c>
      <c r="IG40" s="30">
        <f t="shared" si="35"/>
        <v>0</v>
      </c>
      <c r="IH40" s="30">
        <f t="shared" si="35"/>
        <v>0</v>
      </c>
      <c r="II40" s="30">
        <f t="shared" si="35"/>
        <v>0</v>
      </c>
      <c r="IJ40" s="30">
        <f t="shared" si="35"/>
        <v>0</v>
      </c>
      <c r="IK40" s="30">
        <f t="shared" si="35"/>
        <v>0</v>
      </c>
      <c r="IL40" s="30">
        <f t="shared" si="35"/>
        <v>0</v>
      </c>
      <c r="IM40" s="30">
        <f t="shared" si="35"/>
        <v>0</v>
      </c>
      <c r="IN40" s="30">
        <f t="shared" si="35"/>
        <v>0</v>
      </c>
      <c r="IO40" s="30">
        <f t="shared" si="35"/>
        <v>0</v>
      </c>
      <c r="IP40" s="30">
        <f t="shared" si="35"/>
        <v>0</v>
      </c>
      <c r="IQ40" s="30">
        <f t="shared" si="35"/>
        <v>0</v>
      </c>
      <c r="IR40" s="30">
        <f t="shared" si="35"/>
        <v>0</v>
      </c>
      <c r="IS40" s="30">
        <f t="shared" si="35"/>
        <v>0</v>
      </c>
      <c r="IT40" s="30">
        <f t="shared" si="35"/>
        <v>0</v>
      </c>
      <c r="IU40" s="30">
        <f t="shared" si="35"/>
        <v>0</v>
      </c>
      <c r="IV40" s="30">
        <f t="shared" si="35"/>
        <v>0</v>
      </c>
    </row>
    <row r="42" spans="1:256" x14ac:dyDescent="0.35">
      <c r="D42" s="21" t="s">
        <v>59</v>
      </c>
      <c r="F42" s="25">
        <f>$F$13</f>
        <v>0.85</v>
      </c>
      <c r="G42" s="25">
        <f t="shared" ref="G42:BR42" si="36">$F$13</f>
        <v>0.85</v>
      </c>
      <c r="H42" s="25">
        <f t="shared" si="36"/>
        <v>0.85</v>
      </c>
      <c r="I42" s="25">
        <f t="shared" si="36"/>
        <v>0.85</v>
      </c>
      <c r="J42" s="25">
        <f t="shared" si="36"/>
        <v>0.85</v>
      </c>
      <c r="K42" s="25">
        <f t="shared" si="36"/>
        <v>0.85</v>
      </c>
      <c r="L42" s="25">
        <f t="shared" si="36"/>
        <v>0.85</v>
      </c>
      <c r="M42" s="25">
        <f t="shared" si="36"/>
        <v>0.85</v>
      </c>
      <c r="N42" s="25">
        <f t="shared" si="36"/>
        <v>0.85</v>
      </c>
      <c r="O42" s="25">
        <f t="shared" si="36"/>
        <v>0.85</v>
      </c>
      <c r="P42" s="25">
        <f t="shared" si="36"/>
        <v>0.85</v>
      </c>
      <c r="Q42" s="25">
        <f t="shared" si="36"/>
        <v>0.85</v>
      </c>
      <c r="R42" s="25">
        <f t="shared" si="36"/>
        <v>0.85</v>
      </c>
      <c r="S42" s="25">
        <f t="shared" si="36"/>
        <v>0.85</v>
      </c>
      <c r="T42" s="25">
        <f t="shared" si="36"/>
        <v>0.85</v>
      </c>
      <c r="U42" s="25">
        <f t="shared" si="36"/>
        <v>0.85</v>
      </c>
      <c r="V42" s="25">
        <f t="shared" si="36"/>
        <v>0.85</v>
      </c>
      <c r="W42" s="25">
        <f t="shared" si="36"/>
        <v>0.85</v>
      </c>
      <c r="X42" s="25">
        <f t="shared" si="36"/>
        <v>0.85</v>
      </c>
      <c r="Y42" s="25">
        <f t="shared" si="36"/>
        <v>0.85</v>
      </c>
      <c r="Z42" s="25">
        <f t="shared" si="36"/>
        <v>0.85</v>
      </c>
      <c r="AA42" s="25">
        <f t="shared" si="36"/>
        <v>0.85</v>
      </c>
      <c r="AB42" s="25">
        <f t="shared" si="36"/>
        <v>0.85</v>
      </c>
      <c r="AC42" s="25">
        <f t="shared" si="36"/>
        <v>0.85</v>
      </c>
      <c r="AD42" s="25">
        <f t="shared" si="36"/>
        <v>0.85</v>
      </c>
      <c r="AE42" s="25">
        <f t="shared" si="36"/>
        <v>0.85</v>
      </c>
      <c r="AF42" s="25">
        <f t="shared" si="36"/>
        <v>0.85</v>
      </c>
      <c r="AG42" s="25">
        <f t="shared" si="36"/>
        <v>0.85</v>
      </c>
      <c r="AH42" s="25">
        <f t="shared" si="36"/>
        <v>0.85</v>
      </c>
      <c r="AI42" s="25">
        <f t="shared" si="36"/>
        <v>0.85</v>
      </c>
      <c r="AJ42" s="25">
        <f t="shared" si="36"/>
        <v>0.85</v>
      </c>
      <c r="AK42" s="25">
        <f t="shared" si="36"/>
        <v>0.85</v>
      </c>
      <c r="AL42" s="25">
        <f t="shared" si="36"/>
        <v>0.85</v>
      </c>
      <c r="AM42" s="25">
        <f t="shared" si="36"/>
        <v>0.85</v>
      </c>
      <c r="AN42" s="25">
        <f t="shared" si="36"/>
        <v>0.85</v>
      </c>
      <c r="AO42" s="25">
        <f t="shared" si="36"/>
        <v>0.85</v>
      </c>
      <c r="AP42" s="25">
        <f t="shared" si="36"/>
        <v>0.85</v>
      </c>
      <c r="AQ42" s="25">
        <f t="shared" si="36"/>
        <v>0.85</v>
      </c>
      <c r="AR42" s="25">
        <f t="shared" si="36"/>
        <v>0.85</v>
      </c>
      <c r="AS42" s="25">
        <f t="shared" si="36"/>
        <v>0.85</v>
      </c>
      <c r="AT42" s="25">
        <f t="shared" si="36"/>
        <v>0.85</v>
      </c>
      <c r="AU42" s="25">
        <f t="shared" si="36"/>
        <v>0.85</v>
      </c>
      <c r="AV42" s="25">
        <f t="shared" si="36"/>
        <v>0.85</v>
      </c>
      <c r="AW42" s="25">
        <f t="shared" si="36"/>
        <v>0.85</v>
      </c>
      <c r="AX42" s="25">
        <f t="shared" si="36"/>
        <v>0.85</v>
      </c>
      <c r="AY42" s="25">
        <f t="shared" si="36"/>
        <v>0.85</v>
      </c>
      <c r="AZ42" s="25">
        <f t="shared" si="36"/>
        <v>0.85</v>
      </c>
      <c r="BA42" s="25">
        <f t="shared" si="36"/>
        <v>0.85</v>
      </c>
      <c r="BB42" s="25">
        <f t="shared" si="36"/>
        <v>0.85</v>
      </c>
      <c r="BC42" s="25">
        <f t="shared" si="36"/>
        <v>0.85</v>
      </c>
      <c r="BD42" s="25">
        <f t="shared" si="36"/>
        <v>0.85</v>
      </c>
      <c r="BE42" s="25">
        <f t="shared" si="36"/>
        <v>0.85</v>
      </c>
      <c r="BF42" s="25">
        <f t="shared" si="36"/>
        <v>0.85</v>
      </c>
      <c r="BG42" s="25">
        <f t="shared" si="36"/>
        <v>0.85</v>
      </c>
      <c r="BH42" s="25">
        <f t="shared" si="36"/>
        <v>0.85</v>
      </c>
      <c r="BI42" s="25">
        <f t="shared" si="36"/>
        <v>0.85</v>
      </c>
      <c r="BJ42" s="25">
        <f t="shared" si="36"/>
        <v>0.85</v>
      </c>
      <c r="BK42" s="25">
        <f t="shared" si="36"/>
        <v>0.85</v>
      </c>
      <c r="BL42" s="25">
        <f t="shared" si="36"/>
        <v>0.85</v>
      </c>
      <c r="BM42" s="25">
        <f t="shared" si="36"/>
        <v>0.85</v>
      </c>
      <c r="BN42" s="25">
        <f t="shared" si="36"/>
        <v>0.85</v>
      </c>
      <c r="BO42" s="25">
        <f t="shared" si="36"/>
        <v>0.85</v>
      </c>
      <c r="BP42" s="25">
        <f t="shared" si="36"/>
        <v>0.85</v>
      </c>
      <c r="BQ42" s="25">
        <f t="shared" si="36"/>
        <v>0.85</v>
      </c>
      <c r="BR42" s="25">
        <f t="shared" si="36"/>
        <v>0.85</v>
      </c>
      <c r="BS42" s="25">
        <f t="shared" ref="BS42:ED42" si="37">$F$13</f>
        <v>0.85</v>
      </c>
      <c r="BT42" s="25">
        <f t="shared" si="37"/>
        <v>0.85</v>
      </c>
      <c r="BU42" s="25">
        <f t="shared" si="37"/>
        <v>0.85</v>
      </c>
      <c r="BV42" s="25">
        <f t="shared" si="37"/>
        <v>0.85</v>
      </c>
      <c r="BW42" s="25">
        <f t="shared" si="37"/>
        <v>0.85</v>
      </c>
      <c r="BX42" s="25">
        <f t="shared" si="37"/>
        <v>0.85</v>
      </c>
      <c r="BY42" s="25">
        <f t="shared" si="37"/>
        <v>0.85</v>
      </c>
      <c r="BZ42" s="25">
        <f t="shared" si="37"/>
        <v>0.85</v>
      </c>
      <c r="CA42" s="25">
        <f t="shared" si="37"/>
        <v>0.85</v>
      </c>
      <c r="CB42" s="25">
        <f t="shared" si="37"/>
        <v>0.85</v>
      </c>
      <c r="CC42" s="25">
        <f t="shared" si="37"/>
        <v>0.85</v>
      </c>
      <c r="CD42" s="25">
        <f t="shared" si="37"/>
        <v>0.85</v>
      </c>
      <c r="CE42" s="25">
        <f t="shared" si="37"/>
        <v>0.85</v>
      </c>
      <c r="CF42" s="25">
        <f t="shared" si="37"/>
        <v>0.85</v>
      </c>
      <c r="CG42" s="25">
        <f t="shared" si="37"/>
        <v>0.85</v>
      </c>
      <c r="CH42" s="25">
        <f t="shared" si="37"/>
        <v>0.85</v>
      </c>
      <c r="CI42" s="25">
        <f t="shared" si="37"/>
        <v>0.85</v>
      </c>
      <c r="CJ42" s="25">
        <f t="shared" si="37"/>
        <v>0.85</v>
      </c>
      <c r="CK42" s="25">
        <f t="shared" si="37"/>
        <v>0.85</v>
      </c>
      <c r="CL42" s="25">
        <f t="shared" si="37"/>
        <v>0.85</v>
      </c>
      <c r="CM42" s="25">
        <f t="shared" si="37"/>
        <v>0.85</v>
      </c>
      <c r="CN42" s="25">
        <f t="shared" si="37"/>
        <v>0.85</v>
      </c>
      <c r="CO42" s="25">
        <f t="shared" si="37"/>
        <v>0.85</v>
      </c>
      <c r="CP42" s="25">
        <f t="shared" si="37"/>
        <v>0.85</v>
      </c>
      <c r="CQ42" s="25">
        <f t="shared" si="37"/>
        <v>0.85</v>
      </c>
      <c r="CR42" s="25">
        <f t="shared" si="37"/>
        <v>0.85</v>
      </c>
      <c r="CS42" s="25">
        <f t="shared" si="37"/>
        <v>0.85</v>
      </c>
      <c r="CT42" s="25">
        <f t="shared" si="37"/>
        <v>0.85</v>
      </c>
      <c r="CU42" s="25">
        <f t="shared" si="37"/>
        <v>0.85</v>
      </c>
      <c r="CV42" s="25">
        <f t="shared" si="37"/>
        <v>0.85</v>
      </c>
      <c r="CW42" s="25">
        <f t="shared" si="37"/>
        <v>0.85</v>
      </c>
      <c r="CX42" s="25">
        <f t="shared" si="37"/>
        <v>0.85</v>
      </c>
      <c r="CY42" s="25">
        <f t="shared" si="37"/>
        <v>0.85</v>
      </c>
      <c r="CZ42" s="25">
        <f t="shared" si="37"/>
        <v>0.85</v>
      </c>
      <c r="DA42" s="25">
        <f t="shared" si="37"/>
        <v>0.85</v>
      </c>
      <c r="DB42" s="25">
        <f t="shared" si="37"/>
        <v>0.85</v>
      </c>
      <c r="DC42" s="25">
        <f t="shared" si="37"/>
        <v>0.85</v>
      </c>
      <c r="DD42" s="25">
        <f t="shared" si="37"/>
        <v>0.85</v>
      </c>
      <c r="DE42" s="25">
        <f t="shared" si="37"/>
        <v>0.85</v>
      </c>
      <c r="DF42" s="25">
        <f t="shared" si="37"/>
        <v>0.85</v>
      </c>
      <c r="DG42" s="25">
        <f t="shared" si="37"/>
        <v>0.85</v>
      </c>
      <c r="DH42" s="25">
        <f t="shared" si="37"/>
        <v>0.85</v>
      </c>
      <c r="DI42" s="25">
        <f t="shared" si="37"/>
        <v>0.85</v>
      </c>
      <c r="DJ42" s="25">
        <f t="shared" si="37"/>
        <v>0.85</v>
      </c>
      <c r="DK42" s="25">
        <f t="shared" si="37"/>
        <v>0.85</v>
      </c>
      <c r="DL42" s="25">
        <f t="shared" si="37"/>
        <v>0.85</v>
      </c>
      <c r="DM42" s="25">
        <f t="shared" si="37"/>
        <v>0.85</v>
      </c>
      <c r="DN42" s="25">
        <f t="shared" si="37"/>
        <v>0.85</v>
      </c>
      <c r="DO42" s="25">
        <f t="shared" si="37"/>
        <v>0.85</v>
      </c>
      <c r="DP42" s="25">
        <f t="shared" si="37"/>
        <v>0.85</v>
      </c>
      <c r="DQ42" s="25">
        <f t="shared" si="37"/>
        <v>0.85</v>
      </c>
      <c r="DR42" s="25">
        <f t="shared" si="37"/>
        <v>0.85</v>
      </c>
      <c r="DS42" s="25">
        <f t="shared" si="37"/>
        <v>0.85</v>
      </c>
      <c r="DT42" s="25">
        <f t="shared" si="37"/>
        <v>0.85</v>
      </c>
      <c r="DU42" s="25">
        <f t="shared" si="37"/>
        <v>0.85</v>
      </c>
      <c r="DV42" s="25">
        <f t="shared" si="37"/>
        <v>0.85</v>
      </c>
      <c r="DW42" s="25">
        <f t="shared" si="37"/>
        <v>0.85</v>
      </c>
      <c r="DX42" s="25">
        <f t="shared" si="37"/>
        <v>0.85</v>
      </c>
      <c r="DY42" s="25">
        <f t="shared" si="37"/>
        <v>0.85</v>
      </c>
      <c r="DZ42" s="25">
        <f t="shared" si="37"/>
        <v>0.85</v>
      </c>
      <c r="EA42" s="25">
        <f t="shared" si="37"/>
        <v>0.85</v>
      </c>
      <c r="EB42" s="25">
        <f t="shared" si="37"/>
        <v>0.85</v>
      </c>
      <c r="EC42" s="25">
        <f t="shared" si="37"/>
        <v>0.85</v>
      </c>
      <c r="ED42" s="25">
        <f t="shared" si="37"/>
        <v>0.85</v>
      </c>
      <c r="EE42" s="25">
        <f t="shared" ref="EE42:GP42" si="38">$F$13</f>
        <v>0.85</v>
      </c>
      <c r="EF42" s="25">
        <f t="shared" si="38"/>
        <v>0.85</v>
      </c>
      <c r="EG42" s="25">
        <f t="shared" si="38"/>
        <v>0.85</v>
      </c>
      <c r="EH42" s="25">
        <f t="shared" si="38"/>
        <v>0.85</v>
      </c>
      <c r="EI42" s="25">
        <f t="shared" si="38"/>
        <v>0.85</v>
      </c>
      <c r="EJ42" s="25">
        <f t="shared" si="38"/>
        <v>0.85</v>
      </c>
      <c r="EK42" s="25">
        <f t="shared" si="38"/>
        <v>0.85</v>
      </c>
      <c r="EL42" s="25">
        <f t="shared" si="38"/>
        <v>0.85</v>
      </c>
      <c r="EM42" s="25">
        <f t="shared" si="38"/>
        <v>0.85</v>
      </c>
      <c r="EN42" s="25">
        <f t="shared" si="38"/>
        <v>0.85</v>
      </c>
      <c r="EO42" s="25">
        <f t="shared" si="38"/>
        <v>0.85</v>
      </c>
      <c r="EP42" s="25">
        <f t="shared" si="38"/>
        <v>0.85</v>
      </c>
      <c r="EQ42" s="25">
        <f t="shared" si="38"/>
        <v>0.85</v>
      </c>
      <c r="ER42" s="25">
        <f t="shared" si="38"/>
        <v>0.85</v>
      </c>
      <c r="ES42" s="25">
        <f t="shared" si="38"/>
        <v>0.85</v>
      </c>
      <c r="ET42" s="25">
        <f t="shared" si="38"/>
        <v>0.85</v>
      </c>
      <c r="EU42" s="25">
        <f t="shared" si="38"/>
        <v>0.85</v>
      </c>
      <c r="EV42" s="25">
        <f t="shared" si="38"/>
        <v>0.85</v>
      </c>
      <c r="EW42" s="25">
        <f t="shared" si="38"/>
        <v>0.85</v>
      </c>
      <c r="EX42" s="25">
        <f t="shared" si="38"/>
        <v>0.85</v>
      </c>
      <c r="EY42" s="25">
        <f t="shared" si="38"/>
        <v>0.85</v>
      </c>
      <c r="EZ42" s="25">
        <f t="shared" si="38"/>
        <v>0.85</v>
      </c>
      <c r="FA42" s="25">
        <f t="shared" si="38"/>
        <v>0.85</v>
      </c>
      <c r="FB42" s="25">
        <f t="shared" si="38"/>
        <v>0.85</v>
      </c>
      <c r="FC42" s="25">
        <f t="shared" si="38"/>
        <v>0.85</v>
      </c>
      <c r="FD42" s="25">
        <f t="shared" si="38"/>
        <v>0.85</v>
      </c>
      <c r="FE42" s="25">
        <f t="shared" si="38"/>
        <v>0.85</v>
      </c>
      <c r="FF42" s="25">
        <f t="shared" si="38"/>
        <v>0.85</v>
      </c>
      <c r="FG42" s="25">
        <f t="shared" si="38"/>
        <v>0.85</v>
      </c>
      <c r="FH42" s="25">
        <f t="shared" si="38"/>
        <v>0.85</v>
      </c>
      <c r="FI42" s="25">
        <f t="shared" si="38"/>
        <v>0.85</v>
      </c>
      <c r="FJ42" s="25">
        <f t="shared" si="38"/>
        <v>0.85</v>
      </c>
      <c r="FK42" s="25">
        <f t="shared" si="38"/>
        <v>0.85</v>
      </c>
      <c r="FL42" s="25">
        <f t="shared" si="38"/>
        <v>0.85</v>
      </c>
      <c r="FM42" s="25">
        <f t="shared" si="38"/>
        <v>0.85</v>
      </c>
      <c r="FN42" s="25">
        <f t="shared" si="38"/>
        <v>0.85</v>
      </c>
      <c r="FO42" s="25">
        <f t="shared" si="38"/>
        <v>0.85</v>
      </c>
      <c r="FP42" s="25">
        <f t="shared" si="38"/>
        <v>0.85</v>
      </c>
      <c r="FQ42" s="25">
        <f t="shared" si="38"/>
        <v>0.85</v>
      </c>
      <c r="FR42" s="25">
        <f t="shared" si="38"/>
        <v>0.85</v>
      </c>
      <c r="FS42" s="25">
        <f t="shared" si="38"/>
        <v>0.85</v>
      </c>
      <c r="FT42" s="25">
        <f t="shared" si="38"/>
        <v>0.85</v>
      </c>
      <c r="FU42" s="25">
        <f t="shared" si="38"/>
        <v>0.85</v>
      </c>
      <c r="FV42" s="25">
        <f t="shared" si="38"/>
        <v>0.85</v>
      </c>
      <c r="FW42" s="25">
        <f t="shared" si="38"/>
        <v>0.85</v>
      </c>
      <c r="FX42" s="25">
        <f t="shared" si="38"/>
        <v>0.85</v>
      </c>
      <c r="FY42" s="25">
        <f t="shared" si="38"/>
        <v>0.85</v>
      </c>
      <c r="FZ42" s="25">
        <f t="shared" si="38"/>
        <v>0.85</v>
      </c>
      <c r="GA42" s="25">
        <f t="shared" si="38"/>
        <v>0.85</v>
      </c>
      <c r="GB42" s="25">
        <f t="shared" si="38"/>
        <v>0.85</v>
      </c>
      <c r="GC42" s="25">
        <f t="shared" si="38"/>
        <v>0.85</v>
      </c>
      <c r="GD42" s="25">
        <f t="shared" si="38"/>
        <v>0.85</v>
      </c>
      <c r="GE42" s="25">
        <f t="shared" si="38"/>
        <v>0.85</v>
      </c>
      <c r="GF42" s="25">
        <f t="shared" si="38"/>
        <v>0.85</v>
      </c>
      <c r="GG42" s="25">
        <f t="shared" si="38"/>
        <v>0.85</v>
      </c>
      <c r="GH42" s="25">
        <f t="shared" si="38"/>
        <v>0.85</v>
      </c>
      <c r="GI42" s="25">
        <f t="shared" si="38"/>
        <v>0.85</v>
      </c>
      <c r="GJ42" s="25">
        <f t="shared" si="38"/>
        <v>0.85</v>
      </c>
      <c r="GK42" s="25">
        <f t="shared" si="38"/>
        <v>0.85</v>
      </c>
      <c r="GL42" s="25">
        <f t="shared" si="38"/>
        <v>0.85</v>
      </c>
      <c r="GM42" s="25">
        <f t="shared" si="38"/>
        <v>0.85</v>
      </c>
      <c r="GN42" s="25">
        <f t="shared" si="38"/>
        <v>0.85</v>
      </c>
      <c r="GO42" s="25">
        <f t="shared" si="38"/>
        <v>0.85</v>
      </c>
      <c r="GP42" s="25">
        <f t="shared" si="38"/>
        <v>0.85</v>
      </c>
      <c r="GQ42" s="25">
        <f t="shared" ref="GQ42:IV42" si="39">$F$13</f>
        <v>0.85</v>
      </c>
      <c r="GR42" s="25">
        <f t="shared" si="39"/>
        <v>0.85</v>
      </c>
      <c r="GS42" s="25">
        <f t="shared" si="39"/>
        <v>0.85</v>
      </c>
      <c r="GT42" s="25">
        <f t="shared" si="39"/>
        <v>0.85</v>
      </c>
      <c r="GU42" s="25">
        <f t="shared" si="39"/>
        <v>0.85</v>
      </c>
      <c r="GV42" s="25">
        <f t="shared" si="39"/>
        <v>0.85</v>
      </c>
      <c r="GW42" s="25">
        <f t="shared" si="39"/>
        <v>0.85</v>
      </c>
      <c r="GX42" s="25">
        <f t="shared" si="39"/>
        <v>0.85</v>
      </c>
      <c r="GY42" s="25">
        <f t="shared" si="39"/>
        <v>0.85</v>
      </c>
      <c r="GZ42" s="25">
        <f t="shared" si="39"/>
        <v>0.85</v>
      </c>
      <c r="HA42" s="25">
        <f t="shared" si="39"/>
        <v>0.85</v>
      </c>
      <c r="HB42" s="25">
        <f t="shared" si="39"/>
        <v>0.85</v>
      </c>
      <c r="HC42" s="25">
        <f t="shared" si="39"/>
        <v>0.85</v>
      </c>
      <c r="HD42" s="25">
        <f t="shared" si="39"/>
        <v>0.85</v>
      </c>
      <c r="HE42" s="25">
        <f t="shared" si="39"/>
        <v>0.85</v>
      </c>
      <c r="HF42" s="25">
        <f t="shared" si="39"/>
        <v>0.85</v>
      </c>
      <c r="HG42" s="25">
        <f t="shared" si="39"/>
        <v>0.85</v>
      </c>
      <c r="HH42" s="25">
        <f t="shared" si="39"/>
        <v>0.85</v>
      </c>
      <c r="HI42" s="25">
        <f t="shared" si="39"/>
        <v>0.85</v>
      </c>
      <c r="HJ42" s="25">
        <f t="shared" si="39"/>
        <v>0.85</v>
      </c>
      <c r="HK42" s="25">
        <f t="shared" si="39"/>
        <v>0.85</v>
      </c>
      <c r="HL42" s="25">
        <f t="shared" si="39"/>
        <v>0.85</v>
      </c>
      <c r="HM42" s="25">
        <f t="shared" si="39"/>
        <v>0.85</v>
      </c>
      <c r="HN42" s="25">
        <f t="shared" si="39"/>
        <v>0.85</v>
      </c>
      <c r="HO42" s="25">
        <f t="shared" si="39"/>
        <v>0.85</v>
      </c>
      <c r="HP42" s="25">
        <f t="shared" si="39"/>
        <v>0.85</v>
      </c>
      <c r="HQ42" s="25">
        <f t="shared" si="39"/>
        <v>0.85</v>
      </c>
      <c r="HR42" s="25">
        <f t="shared" si="39"/>
        <v>0.85</v>
      </c>
      <c r="HS42" s="25">
        <f t="shared" si="39"/>
        <v>0.85</v>
      </c>
      <c r="HT42" s="25">
        <f t="shared" si="39"/>
        <v>0.85</v>
      </c>
      <c r="HU42" s="25">
        <f t="shared" si="39"/>
        <v>0.85</v>
      </c>
      <c r="HV42" s="25">
        <f t="shared" si="39"/>
        <v>0.85</v>
      </c>
      <c r="HW42" s="25">
        <f t="shared" si="39"/>
        <v>0.85</v>
      </c>
      <c r="HX42" s="25">
        <f t="shared" si="39"/>
        <v>0.85</v>
      </c>
      <c r="HY42" s="25">
        <f t="shared" si="39"/>
        <v>0.85</v>
      </c>
      <c r="HZ42" s="25">
        <f t="shared" si="39"/>
        <v>0.85</v>
      </c>
      <c r="IA42" s="25">
        <f t="shared" si="39"/>
        <v>0.85</v>
      </c>
      <c r="IB42" s="25">
        <f t="shared" si="39"/>
        <v>0.85</v>
      </c>
      <c r="IC42" s="25">
        <f t="shared" si="39"/>
        <v>0.85</v>
      </c>
      <c r="ID42" s="25">
        <f t="shared" si="39"/>
        <v>0.85</v>
      </c>
      <c r="IE42" s="25">
        <f t="shared" si="39"/>
        <v>0.85</v>
      </c>
      <c r="IF42" s="25">
        <f t="shared" si="39"/>
        <v>0.85</v>
      </c>
      <c r="IG42" s="25">
        <f t="shared" si="39"/>
        <v>0.85</v>
      </c>
      <c r="IH42" s="25">
        <f t="shared" si="39"/>
        <v>0.85</v>
      </c>
      <c r="II42" s="25">
        <f t="shared" si="39"/>
        <v>0.85</v>
      </c>
      <c r="IJ42" s="25">
        <f t="shared" si="39"/>
        <v>0.85</v>
      </c>
      <c r="IK42" s="25">
        <f t="shared" si="39"/>
        <v>0.85</v>
      </c>
      <c r="IL42" s="25">
        <f t="shared" si="39"/>
        <v>0.85</v>
      </c>
      <c r="IM42" s="25">
        <f t="shared" si="39"/>
        <v>0.85</v>
      </c>
      <c r="IN42" s="25">
        <f t="shared" si="39"/>
        <v>0.85</v>
      </c>
      <c r="IO42" s="25">
        <f t="shared" si="39"/>
        <v>0.85</v>
      </c>
      <c r="IP42" s="25">
        <f t="shared" si="39"/>
        <v>0.85</v>
      </c>
      <c r="IQ42" s="25">
        <f t="shared" si="39"/>
        <v>0.85</v>
      </c>
      <c r="IR42" s="25">
        <f t="shared" si="39"/>
        <v>0.85</v>
      </c>
      <c r="IS42" s="25">
        <f t="shared" si="39"/>
        <v>0.85</v>
      </c>
      <c r="IT42" s="25">
        <f t="shared" si="39"/>
        <v>0.85</v>
      </c>
      <c r="IU42" s="25">
        <f t="shared" si="39"/>
        <v>0.85</v>
      </c>
      <c r="IV42" s="25">
        <f t="shared" si="39"/>
        <v>0.85</v>
      </c>
    </row>
    <row r="43" spans="1:256" x14ac:dyDescent="0.35">
      <c r="D43" s="21" t="s">
        <v>60</v>
      </c>
      <c r="F43" s="30">
        <f t="shared" ref="F43:BQ43" si="40">F42*F40</f>
        <v>14.166666666666668</v>
      </c>
      <c r="G43" s="30">
        <f t="shared" si="40"/>
        <v>14.166666666666668</v>
      </c>
      <c r="H43" s="30">
        <f t="shared" si="40"/>
        <v>14.166666666666668</v>
      </c>
      <c r="I43" s="30">
        <f t="shared" si="40"/>
        <v>14.166666666666668</v>
      </c>
      <c r="J43" s="30">
        <f t="shared" si="40"/>
        <v>14.166666666666668</v>
      </c>
      <c r="K43" s="30">
        <f t="shared" si="40"/>
        <v>14.166666666666668</v>
      </c>
      <c r="L43" s="30">
        <f t="shared" si="40"/>
        <v>14.166666666666668</v>
      </c>
      <c r="M43" s="30">
        <f t="shared" si="40"/>
        <v>14.166666666666668</v>
      </c>
      <c r="N43" s="30">
        <f t="shared" si="40"/>
        <v>14.166666666666668</v>
      </c>
      <c r="O43" s="30">
        <f t="shared" si="40"/>
        <v>14.166666666666668</v>
      </c>
      <c r="P43" s="30">
        <f t="shared" si="40"/>
        <v>14.166666666666668</v>
      </c>
      <c r="Q43" s="30">
        <f t="shared" si="40"/>
        <v>14.166666666666668</v>
      </c>
      <c r="R43" s="30">
        <f t="shared" si="40"/>
        <v>14.166666666666668</v>
      </c>
      <c r="S43" s="30">
        <f t="shared" si="40"/>
        <v>14.166666666666668</v>
      </c>
      <c r="T43" s="30">
        <f t="shared" si="40"/>
        <v>14.166666666666668</v>
      </c>
      <c r="U43" s="30">
        <f t="shared" si="40"/>
        <v>14.166666666666668</v>
      </c>
      <c r="V43" s="30">
        <f t="shared" si="40"/>
        <v>14.166666666666668</v>
      </c>
      <c r="W43" s="30">
        <f t="shared" si="40"/>
        <v>14.166666666666668</v>
      </c>
      <c r="X43" s="30">
        <f t="shared" si="40"/>
        <v>14.166666666666668</v>
      </c>
      <c r="Y43" s="30">
        <f t="shared" si="40"/>
        <v>14.166666666666668</v>
      </c>
      <c r="Z43" s="30">
        <f t="shared" si="40"/>
        <v>14.166666666666668</v>
      </c>
      <c r="AA43" s="30">
        <f t="shared" si="40"/>
        <v>14.166666666666668</v>
      </c>
      <c r="AB43" s="30">
        <f t="shared" si="40"/>
        <v>14.166666666666668</v>
      </c>
      <c r="AC43" s="30">
        <f t="shared" si="40"/>
        <v>14.166666666666668</v>
      </c>
      <c r="AD43" s="30">
        <f t="shared" si="40"/>
        <v>14.166666666666668</v>
      </c>
      <c r="AE43" s="30">
        <f t="shared" si="40"/>
        <v>14.166666666666668</v>
      </c>
      <c r="AF43" s="30">
        <f t="shared" si="40"/>
        <v>14.166666666666668</v>
      </c>
      <c r="AG43" s="30">
        <f t="shared" si="40"/>
        <v>14.166666666666668</v>
      </c>
      <c r="AH43" s="30">
        <f t="shared" si="40"/>
        <v>14.166666666666668</v>
      </c>
      <c r="AI43" s="30">
        <f t="shared" si="40"/>
        <v>14.166666666666668</v>
      </c>
      <c r="AJ43" s="30">
        <f t="shared" si="40"/>
        <v>14.166666666666668</v>
      </c>
      <c r="AK43" s="30">
        <f t="shared" si="40"/>
        <v>14.166666666666668</v>
      </c>
      <c r="AL43" s="30">
        <f t="shared" si="40"/>
        <v>14.166666666666668</v>
      </c>
      <c r="AM43" s="30">
        <f t="shared" si="40"/>
        <v>14.166666666666668</v>
      </c>
      <c r="AN43" s="30">
        <f t="shared" si="40"/>
        <v>14.166666666666668</v>
      </c>
      <c r="AO43" s="30">
        <f t="shared" si="40"/>
        <v>14.166666666666668</v>
      </c>
      <c r="AP43" s="30">
        <f t="shared" si="40"/>
        <v>14.166666666666668</v>
      </c>
      <c r="AQ43" s="30">
        <f t="shared" si="40"/>
        <v>14.166666666666668</v>
      </c>
      <c r="AR43" s="30">
        <f t="shared" si="40"/>
        <v>14.166666666666668</v>
      </c>
      <c r="AS43" s="30">
        <f t="shared" si="40"/>
        <v>14.166666666666668</v>
      </c>
      <c r="AT43" s="30">
        <f t="shared" si="40"/>
        <v>14.166666666666668</v>
      </c>
      <c r="AU43" s="30">
        <f t="shared" si="40"/>
        <v>14.166666666666668</v>
      </c>
      <c r="AV43" s="30">
        <f t="shared" si="40"/>
        <v>14.166666666666668</v>
      </c>
      <c r="AW43" s="30">
        <f t="shared" si="40"/>
        <v>14.166666666666668</v>
      </c>
      <c r="AX43" s="30">
        <f t="shared" si="40"/>
        <v>14.166666666666668</v>
      </c>
      <c r="AY43" s="30">
        <f t="shared" si="40"/>
        <v>14.166666666666668</v>
      </c>
      <c r="AZ43" s="30">
        <f t="shared" si="40"/>
        <v>14.166666666666668</v>
      </c>
      <c r="BA43" s="30">
        <f t="shared" si="40"/>
        <v>14.166666666666668</v>
      </c>
      <c r="BB43" s="30">
        <f t="shared" si="40"/>
        <v>14.166666666666668</v>
      </c>
      <c r="BC43" s="30">
        <f t="shared" si="40"/>
        <v>14.166666666666668</v>
      </c>
      <c r="BD43" s="30">
        <f t="shared" si="40"/>
        <v>14.166666666666668</v>
      </c>
      <c r="BE43" s="30">
        <f t="shared" si="40"/>
        <v>14.166666666666668</v>
      </c>
      <c r="BF43" s="30">
        <f t="shared" si="40"/>
        <v>14.166666666666668</v>
      </c>
      <c r="BG43" s="30">
        <f t="shared" si="40"/>
        <v>14.166666666666668</v>
      </c>
      <c r="BH43" s="30">
        <f t="shared" si="40"/>
        <v>14.166666666666668</v>
      </c>
      <c r="BI43" s="30">
        <f t="shared" si="40"/>
        <v>14.166666666666668</v>
      </c>
      <c r="BJ43" s="30">
        <f t="shared" si="40"/>
        <v>14.166666666666668</v>
      </c>
      <c r="BK43" s="30">
        <f t="shared" si="40"/>
        <v>14.166666666666668</v>
      </c>
      <c r="BL43" s="30">
        <f t="shared" si="40"/>
        <v>14.166666666666668</v>
      </c>
      <c r="BM43" s="30">
        <f t="shared" si="40"/>
        <v>14.166666666666668</v>
      </c>
      <c r="BN43" s="30">
        <f t="shared" si="40"/>
        <v>14.166666666666668</v>
      </c>
      <c r="BO43" s="30">
        <f t="shared" si="40"/>
        <v>14.166666666666668</v>
      </c>
      <c r="BP43" s="30">
        <f t="shared" si="40"/>
        <v>14.166666666666668</v>
      </c>
      <c r="BQ43" s="30">
        <f t="shared" si="40"/>
        <v>14.166666666666668</v>
      </c>
      <c r="BR43" s="30">
        <f t="shared" ref="BR43:EC43" si="41">BR42*BR40</f>
        <v>14.166666666666668</v>
      </c>
      <c r="BS43" s="30">
        <f t="shared" si="41"/>
        <v>14.166666666666668</v>
      </c>
      <c r="BT43" s="30">
        <f t="shared" si="41"/>
        <v>14.166666666666668</v>
      </c>
      <c r="BU43" s="30">
        <f t="shared" si="41"/>
        <v>14.166666666666668</v>
      </c>
      <c r="BV43" s="30">
        <f t="shared" si="41"/>
        <v>14.166666666666668</v>
      </c>
      <c r="BW43" s="30">
        <f t="shared" si="41"/>
        <v>14.166666666666668</v>
      </c>
      <c r="BX43" s="30">
        <f t="shared" si="41"/>
        <v>14.166666666666668</v>
      </c>
      <c r="BY43" s="30">
        <f t="shared" si="41"/>
        <v>14.166666666666668</v>
      </c>
      <c r="BZ43" s="30">
        <f t="shared" si="41"/>
        <v>14.166666666666668</v>
      </c>
      <c r="CA43" s="30">
        <f t="shared" si="41"/>
        <v>14.166666666666668</v>
      </c>
      <c r="CB43" s="30">
        <f t="shared" si="41"/>
        <v>14.166666666666668</v>
      </c>
      <c r="CC43" s="30">
        <f t="shared" si="41"/>
        <v>14.166666666666668</v>
      </c>
      <c r="CD43" s="30">
        <f t="shared" si="41"/>
        <v>14.166666666666668</v>
      </c>
      <c r="CE43" s="30">
        <f t="shared" si="41"/>
        <v>14.166666666666668</v>
      </c>
      <c r="CF43" s="30">
        <f t="shared" si="41"/>
        <v>14.166666666666668</v>
      </c>
      <c r="CG43" s="30">
        <f t="shared" si="41"/>
        <v>14.166666666666668</v>
      </c>
      <c r="CH43" s="30">
        <f t="shared" si="41"/>
        <v>14.166666666666668</v>
      </c>
      <c r="CI43" s="30">
        <f t="shared" si="41"/>
        <v>14.166666666666668</v>
      </c>
      <c r="CJ43" s="30">
        <f t="shared" si="41"/>
        <v>14.166666666666668</v>
      </c>
      <c r="CK43" s="30">
        <f t="shared" si="41"/>
        <v>14.166666666666668</v>
      </c>
      <c r="CL43" s="30">
        <f t="shared" si="41"/>
        <v>14.166666666666668</v>
      </c>
      <c r="CM43" s="30">
        <f t="shared" si="41"/>
        <v>14.166666666666668</v>
      </c>
      <c r="CN43" s="30">
        <f t="shared" si="41"/>
        <v>14.166666666666668</v>
      </c>
      <c r="CO43" s="30">
        <f t="shared" si="41"/>
        <v>14.166666666666668</v>
      </c>
      <c r="CP43" s="30">
        <f t="shared" si="41"/>
        <v>14.166666666666668</v>
      </c>
      <c r="CQ43" s="30">
        <f t="shared" si="41"/>
        <v>14.166666666666668</v>
      </c>
      <c r="CR43" s="30">
        <f t="shared" si="41"/>
        <v>14.166666666666668</v>
      </c>
      <c r="CS43" s="30">
        <f t="shared" si="41"/>
        <v>14.166666666666668</v>
      </c>
      <c r="CT43" s="30">
        <f t="shared" si="41"/>
        <v>14.166666666666668</v>
      </c>
      <c r="CU43" s="30">
        <f t="shared" si="41"/>
        <v>14.166666666666668</v>
      </c>
      <c r="CV43" s="30">
        <f t="shared" si="41"/>
        <v>14.166666666666668</v>
      </c>
      <c r="CW43" s="30">
        <f t="shared" si="41"/>
        <v>14.166666666666668</v>
      </c>
      <c r="CX43" s="30">
        <f t="shared" si="41"/>
        <v>14.166666666666668</v>
      </c>
      <c r="CY43" s="30">
        <f t="shared" si="41"/>
        <v>14.166666666666668</v>
      </c>
      <c r="CZ43" s="30">
        <f t="shared" si="41"/>
        <v>14.166666666666668</v>
      </c>
      <c r="DA43" s="30">
        <f t="shared" si="41"/>
        <v>14.166666666666668</v>
      </c>
      <c r="DB43" s="30">
        <f t="shared" si="41"/>
        <v>14.166666666666668</v>
      </c>
      <c r="DC43" s="30">
        <f t="shared" si="41"/>
        <v>14.166666666666668</v>
      </c>
      <c r="DD43" s="30">
        <f t="shared" si="41"/>
        <v>14.166666666666668</v>
      </c>
      <c r="DE43" s="30">
        <f t="shared" si="41"/>
        <v>14.166666666666668</v>
      </c>
      <c r="DF43" s="30">
        <f t="shared" si="41"/>
        <v>14.166666666666668</v>
      </c>
      <c r="DG43" s="30">
        <f t="shared" si="41"/>
        <v>14.166666666666668</v>
      </c>
      <c r="DH43" s="30">
        <f t="shared" si="41"/>
        <v>14.166666666666668</v>
      </c>
      <c r="DI43" s="30">
        <f t="shared" si="41"/>
        <v>14.166666666666668</v>
      </c>
      <c r="DJ43" s="30">
        <f t="shared" si="41"/>
        <v>14.166666666666668</v>
      </c>
      <c r="DK43" s="30">
        <f t="shared" si="41"/>
        <v>14.166666666666668</v>
      </c>
      <c r="DL43" s="30">
        <f t="shared" si="41"/>
        <v>14.166666666666668</v>
      </c>
      <c r="DM43" s="30">
        <f t="shared" si="41"/>
        <v>14.166666666666668</v>
      </c>
      <c r="DN43" s="30">
        <f t="shared" si="41"/>
        <v>14.166666666666668</v>
      </c>
      <c r="DO43" s="30">
        <f t="shared" si="41"/>
        <v>14.166666666666668</v>
      </c>
      <c r="DP43" s="30">
        <f t="shared" si="41"/>
        <v>14.166666666666668</v>
      </c>
      <c r="DQ43" s="30">
        <f t="shared" si="41"/>
        <v>14.166666666666668</v>
      </c>
      <c r="DR43" s="30">
        <f t="shared" si="41"/>
        <v>14.166666666666668</v>
      </c>
      <c r="DS43" s="30">
        <f t="shared" si="41"/>
        <v>14.166666666666668</v>
      </c>
      <c r="DT43" s="30">
        <f t="shared" si="41"/>
        <v>14.166666666666668</v>
      </c>
      <c r="DU43" s="30">
        <f t="shared" si="41"/>
        <v>14.166666666666668</v>
      </c>
      <c r="DV43" s="30">
        <f t="shared" si="41"/>
        <v>14.166666666666668</v>
      </c>
      <c r="DW43" s="30">
        <f t="shared" si="41"/>
        <v>14.166666666666668</v>
      </c>
      <c r="DX43" s="30">
        <f t="shared" si="41"/>
        <v>14.166666666666668</v>
      </c>
      <c r="DY43" s="30">
        <f t="shared" si="41"/>
        <v>14.166666666666668</v>
      </c>
      <c r="DZ43" s="30">
        <f t="shared" si="41"/>
        <v>14.166666666666668</v>
      </c>
      <c r="EA43" s="30">
        <f t="shared" si="41"/>
        <v>14.166666666666668</v>
      </c>
      <c r="EB43" s="30">
        <f t="shared" si="41"/>
        <v>14.166666666666668</v>
      </c>
      <c r="EC43" s="30">
        <f t="shared" si="41"/>
        <v>14.166666666666668</v>
      </c>
      <c r="ED43" s="30">
        <f t="shared" ref="ED43:GO43" si="42">ED42*ED40</f>
        <v>14.166666666666668</v>
      </c>
      <c r="EE43" s="30">
        <f t="shared" si="42"/>
        <v>14.166666666666668</v>
      </c>
      <c r="EF43" s="30">
        <f t="shared" si="42"/>
        <v>14.166666666666668</v>
      </c>
      <c r="EG43" s="30">
        <f t="shared" si="42"/>
        <v>14.166666666666668</v>
      </c>
      <c r="EH43" s="30">
        <f t="shared" si="42"/>
        <v>14.166666666666668</v>
      </c>
      <c r="EI43" s="30">
        <f t="shared" si="42"/>
        <v>14.166666666666668</v>
      </c>
      <c r="EJ43" s="30">
        <f t="shared" si="42"/>
        <v>14.166666666666668</v>
      </c>
      <c r="EK43" s="30">
        <f t="shared" si="42"/>
        <v>14.166666666666668</v>
      </c>
      <c r="EL43" s="30">
        <f t="shared" si="42"/>
        <v>14.166666666666668</v>
      </c>
      <c r="EM43" s="30">
        <f t="shared" si="42"/>
        <v>14.166666666666668</v>
      </c>
      <c r="EN43" s="30">
        <f t="shared" si="42"/>
        <v>14.166666666666668</v>
      </c>
      <c r="EO43" s="30">
        <f t="shared" si="42"/>
        <v>14.166666666666668</v>
      </c>
      <c r="EP43" s="30">
        <f t="shared" si="42"/>
        <v>14.166666666666668</v>
      </c>
      <c r="EQ43" s="30">
        <f t="shared" si="42"/>
        <v>14.166666666666668</v>
      </c>
      <c r="ER43" s="30">
        <f t="shared" si="42"/>
        <v>14.166666666666668</v>
      </c>
      <c r="ES43" s="30">
        <f t="shared" si="42"/>
        <v>14.166666666666668</v>
      </c>
      <c r="ET43" s="30">
        <f t="shared" si="42"/>
        <v>0</v>
      </c>
      <c r="EU43" s="30">
        <f t="shared" si="42"/>
        <v>0</v>
      </c>
      <c r="EV43" s="30">
        <f t="shared" si="42"/>
        <v>0</v>
      </c>
      <c r="EW43" s="30">
        <f t="shared" si="42"/>
        <v>0</v>
      </c>
      <c r="EX43" s="30">
        <f t="shared" si="42"/>
        <v>0</v>
      </c>
      <c r="EY43" s="30">
        <f t="shared" si="42"/>
        <v>0</v>
      </c>
      <c r="EZ43" s="30">
        <f t="shared" si="42"/>
        <v>0</v>
      </c>
      <c r="FA43" s="30">
        <f t="shared" si="42"/>
        <v>0</v>
      </c>
      <c r="FB43" s="30">
        <f t="shared" si="42"/>
        <v>0</v>
      </c>
      <c r="FC43" s="30">
        <f t="shared" si="42"/>
        <v>0</v>
      </c>
      <c r="FD43" s="30">
        <f t="shared" si="42"/>
        <v>0</v>
      </c>
      <c r="FE43" s="30">
        <f t="shared" si="42"/>
        <v>0</v>
      </c>
      <c r="FF43" s="30">
        <f t="shared" si="42"/>
        <v>0</v>
      </c>
      <c r="FG43" s="30">
        <f t="shared" si="42"/>
        <v>0</v>
      </c>
      <c r="FH43" s="30">
        <f t="shared" si="42"/>
        <v>0</v>
      </c>
      <c r="FI43" s="30">
        <f t="shared" si="42"/>
        <v>0</v>
      </c>
      <c r="FJ43" s="30">
        <f t="shared" si="42"/>
        <v>0</v>
      </c>
      <c r="FK43" s="30">
        <f t="shared" si="42"/>
        <v>0</v>
      </c>
      <c r="FL43" s="30">
        <f t="shared" si="42"/>
        <v>0</v>
      </c>
      <c r="FM43" s="30">
        <f t="shared" si="42"/>
        <v>0</v>
      </c>
      <c r="FN43" s="30">
        <f t="shared" si="42"/>
        <v>0</v>
      </c>
      <c r="FO43" s="30">
        <f t="shared" si="42"/>
        <v>0</v>
      </c>
      <c r="FP43" s="30">
        <f t="shared" si="42"/>
        <v>0</v>
      </c>
      <c r="FQ43" s="30">
        <f t="shared" si="42"/>
        <v>0</v>
      </c>
      <c r="FR43" s="30">
        <f t="shared" si="42"/>
        <v>0</v>
      </c>
      <c r="FS43" s="30">
        <f t="shared" si="42"/>
        <v>0</v>
      </c>
      <c r="FT43" s="30">
        <f t="shared" si="42"/>
        <v>0</v>
      </c>
      <c r="FU43" s="30">
        <f t="shared" si="42"/>
        <v>0</v>
      </c>
      <c r="FV43" s="30">
        <f t="shared" si="42"/>
        <v>0</v>
      </c>
      <c r="FW43" s="30">
        <f t="shared" si="42"/>
        <v>0</v>
      </c>
      <c r="FX43" s="30">
        <f t="shared" si="42"/>
        <v>0</v>
      </c>
      <c r="FY43" s="30">
        <f t="shared" si="42"/>
        <v>0</v>
      </c>
      <c r="FZ43" s="30">
        <f t="shared" si="42"/>
        <v>0</v>
      </c>
      <c r="GA43" s="30">
        <f t="shared" si="42"/>
        <v>0</v>
      </c>
      <c r="GB43" s="30">
        <f t="shared" si="42"/>
        <v>0</v>
      </c>
      <c r="GC43" s="30">
        <f t="shared" si="42"/>
        <v>0</v>
      </c>
      <c r="GD43" s="30">
        <f t="shared" si="42"/>
        <v>0</v>
      </c>
      <c r="GE43" s="30">
        <f t="shared" si="42"/>
        <v>0</v>
      </c>
      <c r="GF43" s="30">
        <f t="shared" si="42"/>
        <v>0</v>
      </c>
      <c r="GG43" s="30">
        <f t="shared" si="42"/>
        <v>0</v>
      </c>
      <c r="GH43" s="30">
        <f t="shared" si="42"/>
        <v>0</v>
      </c>
      <c r="GI43" s="30">
        <f t="shared" si="42"/>
        <v>0</v>
      </c>
      <c r="GJ43" s="30">
        <f t="shared" si="42"/>
        <v>0</v>
      </c>
      <c r="GK43" s="30">
        <f t="shared" si="42"/>
        <v>0</v>
      </c>
      <c r="GL43" s="30">
        <f t="shared" si="42"/>
        <v>0</v>
      </c>
      <c r="GM43" s="30">
        <f t="shared" si="42"/>
        <v>0</v>
      </c>
      <c r="GN43" s="30">
        <f t="shared" si="42"/>
        <v>0</v>
      </c>
      <c r="GO43" s="30">
        <f t="shared" si="42"/>
        <v>0</v>
      </c>
      <c r="GP43" s="30">
        <f t="shared" ref="GP43:IV43" si="43">GP42*GP40</f>
        <v>0</v>
      </c>
      <c r="GQ43" s="30">
        <f t="shared" si="43"/>
        <v>0</v>
      </c>
      <c r="GR43" s="30">
        <f t="shared" si="43"/>
        <v>0</v>
      </c>
      <c r="GS43" s="30">
        <f t="shared" si="43"/>
        <v>0</v>
      </c>
      <c r="GT43" s="30">
        <f t="shared" si="43"/>
        <v>0</v>
      </c>
      <c r="GU43" s="30">
        <f t="shared" si="43"/>
        <v>0</v>
      </c>
      <c r="GV43" s="30">
        <f t="shared" si="43"/>
        <v>0</v>
      </c>
      <c r="GW43" s="30">
        <f t="shared" si="43"/>
        <v>0</v>
      </c>
      <c r="GX43" s="30">
        <f t="shared" si="43"/>
        <v>0</v>
      </c>
      <c r="GY43" s="30">
        <f t="shared" si="43"/>
        <v>0</v>
      </c>
      <c r="GZ43" s="30">
        <f t="shared" si="43"/>
        <v>0</v>
      </c>
      <c r="HA43" s="30">
        <f t="shared" si="43"/>
        <v>0</v>
      </c>
      <c r="HB43" s="30">
        <f t="shared" si="43"/>
        <v>0</v>
      </c>
      <c r="HC43" s="30">
        <f t="shared" si="43"/>
        <v>0</v>
      </c>
      <c r="HD43" s="30">
        <f t="shared" si="43"/>
        <v>0</v>
      </c>
      <c r="HE43" s="30">
        <f t="shared" si="43"/>
        <v>0</v>
      </c>
      <c r="HF43" s="30">
        <f t="shared" si="43"/>
        <v>0</v>
      </c>
      <c r="HG43" s="30">
        <f t="shared" si="43"/>
        <v>0</v>
      </c>
      <c r="HH43" s="30">
        <f t="shared" si="43"/>
        <v>0</v>
      </c>
      <c r="HI43" s="30">
        <f t="shared" si="43"/>
        <v>0</v>
      </c>
      <c r="HJ43" s="30">
        <f t="shared" si="43"/>
        <v>0</v>
      </c>
      <c r="HK43" s="30">
        <f t="shared" si="43"/>
        <v>0</v>
      </c>
      <c r="HL43" s="30">
        <f t="shared" si="43"/>
        <v>0</v>
      </c>
      <c r="HM43" s="30">
        <f t="shared" si="43"/>
        <v>0</v>
      </c>
      <c r="HN43" s="30">
        <f t="shared" si="43"/>
        <v>0</v>
      </c>
      <c r="HO43" s="30">
        <f t="shared" si="43"/>
        <v>0</v>
      </c>
      <c r="HP43" s="30">
        <f t="shared" si="43"/>
        <v>0</v>
      </c>
      <c r="HQ43" s="30">
        <f t="shared" si="43"/>
        <v>0</v>
      </c>
      <c r="HR43" s="30">
        <f t="shared" si="43"/>
        <v>0</v>
      </c>
      <c r="HS43" s="30">
        <f t="shared" si="43"/>
        <v>0</v>
      </c>
      <c r="HT43" s="30">
        <f t="shared" si="43"/>
        <v>0</v>
      </c>
      <c r="HU43" s="30">
        <f t="shared" si="43"/>
        <v>0</v>
      </c>
      <c r="HV43" s="30">
        <f t="shared" si="43"/>
        <v>0</v>
      </c>
      <c r="HW43" s="30">
        <f t="shared" si="43"/>
        <v>0</v>
      </c>
      <c r="HX43" s="30">
        <f t="shared" si="43"/>
        <v>0</v>
      </c>
      <c r="HY43" s="30">
        <f t="shared" si="43"/>
        <v>0</v>
      </c>
      <c r="HZ43" s="30">
        <f t="shared" si="43"/>
        <v>0</v>
      </c>
      <c r="IA43" s="30">
        <f t="shared" si="43"/>
        <v>0</v>
      </c>
      <c r="IB43" s="30">
        <f t="shared" si="43"/>
        <v>0</v>
      </c>
      <c r="IC43" s="30">
        <f t="shared" si="43"/>
        <v>0</v>
      </c>
      <c r="ID43" s="30">
        <f t="shared" si="43"/>
        <v>0</v>
      </c>
      <c r="IE43" s="30">
        <f t="shared" si="43"/>
        <v>0</v>
      </c>
      <c r="IF43" s="30">
        <f t="shared" si="43"/>
        <v>0</v>
      </c>
      <c r="IG43" s="30">
        <f t="shared" si="43"/>
        <v>0</v>
      </c>
      <c r="IH43" s="30">
        <f t="shared" si="43"/>
        <v>0</v>
      </c>
      <c r="II43" s="30">
        <f t="shared" si="43"/>
        <v>0</v>
      </c>
      <c r="IJ43" s="30">
        <f t="shared" si="43"/>
        <v>0</v>
      </c>
      <c r="IK43" s="30">
        <f t="shared" si="43"/>
        <v>0</v>
      </c>
      <c r="IL43" s="30">
        <f t="shared" si="43"/>
        <v>0</v>
      </c>
      <c r="IM43" s="30">
        <f t="shared" si="43"/>
        <v>0</v>
      </c>
      <c r="IN43" s="30">
        <f t="shared" si="43"/>
        <v>0</v>
      </c>
      <c r="IO43" s="30">
        <f t="shared" si="43"/>
        <v>0</v>
      </c>
      <c r="IP43" s="30">
        <f t="shared" si="43"/>
        <v>0</v>
      </c>
      <c r="IQ43" s="30">
        <f t="shared" si="43"/>
        <v>0</v>
      </c>
      <c r="IR43" s="30">
        <f t="shared" si="43"/>
        <v>0</v>
      </c>
      <c r="IS43" s="30">
        <f t="shared" si="43"/>
        <v>0</v>
      </c>
      <c r="IT43" s="30">
        <f t="shared" si="43"/>
        <v>0</v>
      </c>
      <c r="IU43" s="30">
        <f t="shared" si="43"/>
        <v>0</v>
      </c>
      <c r="IV43" s="30">
        <f t="shared" si="43"/>
        <v>0</v>
      </c>
    </row>
    <row r="44" spans="1:256" x14ac:dyDescent="0.35">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row>
    <row r="45" spans="1:256" x14ac:dyDescent="0.35">
      <c r="D45" s="21" t="s">
        <v>67</v>
      </c>
      <c r="F45" s="30">
        <f t="shared" ref="F45:BQ45" si="44">F31-F30+1</f>
        <v>31</v>
      </c>
      <c r="G45" s="30">
        <f t="shared" si="44"/>
        <v>29</v>
      </c>
      <c r="H45" s="30">
        <f t="shared" si="44"/>
        <v>31</v>
      </c>
      <c r="I45" s="30">
        <f t="shared" si="44"/>
        <v>30</v>
      </c>
      <c r="J45" s="30">
        <f t="shared" si="44"/>
        <v>31</v>
      </c>
      <c r="K45" s="30">
        <f t="shared" si="44"/>
        <v>30</v>
      </c>
      <c r="L45" s="30">
        <f t="shared" si="44"/>
        <v>31</v>
      </c>
      <c r="M45" s="30">
        <f t="shared" si="44"/>
        <v>31</v>
      </c>
      <c r="N45" s="30">
        <f t="shared" si="44"/>
        <v>30</v>
      </c>
      <c r="O45" s="30">
        <f t="shared" si="44"/>
        <v>31</v>
      </c>
      <c r="P45" s="30">
        <f t="shared" si="44"/>
        <v>30</v>
      </c>
      <c r="Q45" s="30">
        <f t="shared" si="44"/>
        <v>31</v>
      </c>
      <c r="R45" s="30">
        <f t="shared" si="44"/>
        <v>31</v>
      </c>
      <c r="S45" s="30">
        <f t="shared" si="44"/>
        <v>28</v>
      </c>
      <c r="T45" s="30">
        <f t="shared" si="44"/>
        <v>31</v>
      </c>
      <c r="U45" s="30">
        <f t="shared" si="44"/>
        <v>30</v>
      </c>
      <c r="V45" s="30">
        <f t="shared" si="44"/>
        <v>31</v>
      </c>
      <c r="W45" s="30">
        <f t="shared" si="44"/>
        <v>30</v>
      </c>
      <c r="X45" s="30">
        <f t="shared" si="44"/>
        <v>31</v>
      </c>
      <c r="Y45" s="30">
        <f t="shared" si="44"/>
        <v>31</v>
      </c>
      <c r="Z45" s="30">
        <f t="shared" si="44"/>
        <v>30</v>
      </c>
      <c r="AA45" s="30">
        <f t="shared" si="44"/>
        <v>31</v>
      </c>
      <c r="AB45" s="30">
        <f t="shared" si="44"/>
        <v>30</v>
      </c>
      <c r="AC45" s="30">
        <f t="shared" si="44"/>
        <v>31</v>
      </c>
      <c r="AD45" s="30">
        <f t="shared" si="44"/>
        <v>31</v>
      </c>
      <c r="AE45" s="30">
        <f t="shared" si="44"/>
        <v>28</v>
      </c>
      <c r="AF45" s="30">
        <f t="shared" si="44"/>
        <v>31</v>
      </c>
      <c r="AG45" s="30">
        <f t="shared" si="44"/>
        <v>30</v>
      </c>
      <c r="AH45" s="30">
        <f t="shared" si="44"/>
        <v>31</v>
      </c>
      <c r="AI45" s="30">
        <f t="shared" si="44"/>
        <v>30</v>
      </c>
      <c r="AJ45" s="30">
        <f t="shared" si="44"/>
        <v>31</v>
      </c>
      <c r="AK45" s="30">
        <f t="shared" si="44"/>
        <v>31</v>
      </c>
      <c r="AL45" s="30">
        <f t="shared" si="44"/>
        <v>30</v>
      </c>
      <c r="AM45" s="30">
        <f t="shared" si="44"/>
        <v>31</v>
      </c>
      <c r="AN45" s="30">
        <f t="shared" si="44"/>
        <v>30</v>
      </c>
      <c r="AO45" s="30">
        <f t="shared" si="44"/>
        <v>31</v>
      </c>
      <c r="AP45" s="30">
        <f t="shared" si="44"/>
        <v>31</v>
      </c>
      <c r="AQ45" s="30">
        <f t="shared" si="44"/>
        <v>28</v>
      </c>
      <c r="AR45" s="30">
        <f t="shared" si="44"/>
        <v>31</v>
      </c>
      <c r="AS45" s="30">
        <f t="shared" si="44"/>
        <v>30</v>
      </c>
      <c r="AT45" s="30">
        <f t="shared" si="44"/>
        <v>31</v>
      </c>
      <c r="AU45" s="30">
        <f t="shared" si="44"/>
        <v>30</v>
      </c>
      <c r="AV45" s="30">
        <f t="shared" si="44"/>
        <v>31</v>
      </c>
      <c r="AW45" s="30">
        <f t="shared" si="44"/>
        <v>31</v>
      </c>
      <c r="AX45" s="30">
        <f t="shared" si="44"/>
        <v>30</v>
      </c>
      <c r="AY45" s="30">
        <f t="shared" si="44"/>
        <v>31</v>
      </c>
      <c r="AZ45" s="30">
        <f t="shared" si="44"/>
        <v>30</v>
      </c>
      <c r="BA45" s="30">
        <f t="shared" si="44"/>
        <v>31</v>
      </c>
      <c r="BB45" s="30">
        <f t="shared" si="44"/>
        <v>31</v>
      </c>
      <c r="BC45" s="30">
        <f t="shared" si="44"/>
        <v>29</v>
      </c>
      <c r="BD45" s="30">
        <f t="shared" si="44"/>
        <v>31</v>
      </c>
      <c r="BE45" s="30">
        <f t="shared" si="44"/>
        <v>30</v>
      </c>
      <c r="BF45" s="30">
        <f t="shared" si="44"/>
        <v>31</v>
      </c>
      <c r="BG45" s="30">
        <f t="shared" si="44"/>
        <v>30</v>
      </c>
      <c r="BH45" s="30">
        <f t="shared" si="44"/>
        <v>31</v>
      </c>
      <c r="BI45" s="30">
        <f t="shared" si="44"/>
        <v>31</v>
      </c>
      <c r="BJ45" s="30">
        <f t="shared" si="44"/>
        <v>30</v>
      </c>
      <c r="BK45" s="30">
        <f t="shared" si="44"/>
        <v>31</v>
      </c>
      <c r="BL45" s="30">
        <f t="shared" si="44"/>
        <v>30</v>
      </c>
      <c r="BM45" s="30">
        <f t="shared" si="44"/>
        <v>31</v>
      </c>
      <c r="BN45" s="30">
        <f t="shared" si="44"/>
        <v>31</v>
      </c>
      <c r="BO45" s="30">
        <f t="shared" si="44"/>
        <v>28</v>
      </c>
      <c r="BP45" s="30">
        <f t="shared" si="44"/>
        <v>31</v>
      </c>
      <c r="BQ45" s="30">
        <f t="shared" si="44"/>
        <v>30</v>
      </c>
      <c r="BR45" s="30">
        <f t="shared" ref="BR45:EC45" si="45">BR31-BR30+1</f>
        <v>31</v>
      </c>
      <c r="BS45" s="30">
        <f t="shared" si="45"/>
        <v>30</v>
      </c>
      <c r="BT45" s="30">
        <f t="shared" si="45"/>
        <v>31</v>
      </c>
      <c r="BU45" s="30">
        <f t="shared" si="45"/>
        <v>31</v>
      </c>
      <c r="BV45" s="30">
        <f t="shared" si="45"/>
        <v>30</v>
      </c>
      <c r="BW45" s="30">
        <f t="shared" si="45"/>
        <v>31</v>
      </c>
      <c r="BX45" s="30">
        <f t="shared" si="45"/>
        <v>30</v>
      </c>
      <c r="BY45" s="30">
        <f t="shared" si="45"/>
        <v>31</v>
      </c>
      <c r="BZ45" s="30">
        <f t="shared" si="45"/>
        <v>31</v>
      </c>
      <c r="CA45" s="30">
        <f t="shared" si="45"/>
        <v>28</v>
      </c>
      <c r="CB45" s="30">
        <f t="shared" si="45"/>
        <v>31</v>
      </c>
      <c r="CC45" s="30">
        <f t="shared" si="45"/>
        <v>30</v>
      </c>
      <c r="CD45" s="30">
        <f t="shared" si="45"/>
        <v>31</v>
      </c>
      <c r="CE45" s="30">
        <f t="shared" si="45"/>
        <v>30</v>
      </c>
      <c r="CF45" s="30">
        <f t="shared" si="45"/>
        <v>31</v>
      </c>
      <c r="CG45" s="30">
        <f t="shared" si="45"/>
        <v>31</v>
      </c>
      <c r="CH45" s="30">
        <f t="shared" si="45"/>
        <v>30</v>
      </c>
      <c r="CI45" s="30">
        <f t="shared" si="45"/>
        <v>31</v>
      </c>
      <c r="CJ45" s="30">
        <f t="shared" si="45"/>
        <v>30</v>
      </c>
      <c r="CK45" s="30">
        <f t="shared" si="45"/>
        <v>31</v>
      </c>
      <c r="CL45" s="30">
        <f t="shared" si="45"/>
        <v>31</v>
      </c>
      <c r="CM45" s="30">
        <f t="shared" si="45"/>
        <v>28</v>
      </c>
      <c r="CN45" s="30">
        <f t="shared" si="45"/>
        <v>31</v>
      </c>
      <c r="CO45" s="30">
        <f t="shared" si="45"/>
        <v>30</v>
      </c>
      <c r="CP45" s="30">
        <f t="shared" si="45"/>
        <v>31</v>
      </c>
      <c r="CQ45" s="30">
        <f t="shared" si="45"/>
        <v>30</v>
      </c>
      <c r="CR45" s="30">
        <f t="shared" si="45"/>
        <v>31</v>
      </c>
      <c r="CS45" s="30">
        <f t="shared" si="45"/>
        <v>31</v>
      </c>
      <c r="CT45" s="30">
        <f t="shared" si="45"/>
        <v>30</v>
      </c>
      <c r="CU45" s="30">
        <f t="shared" si="45"/>
        <v>31</v>
      </c>
      <c r="CV45" s="30">
        <f t="shared" si="45"/>
        <v>30</v>
      </c>
      <c r="CW45" s="30">
        <f t="shared" si="45"/>
        <v>31</v>
      </c>
      <c r="CX45" s="30">
        <f t="shared" si="45"/>
        <v>31</v>
      </c>
      <c r="CY45" s="30">
        <f t="shared" si="45"/>
        <v>29</v>
      </c>
      <c r="CZ45" s="30">
        <f t="shared" si="45"/>
        <v>31</v>
      </c>
      <c r="DA45" s="30">
        <f t="shared" si="45"/>
        <v>30</v>
      </c>
      <c r="DB45" s="30">
        <f t="shared" si="45"/>
        <v>31</v>
      </c>
      <c r="DC45" s="30">
        <f t="shared" si="45"/>
        <v>30</v>
      </c>
      <c r="DD45" s="30">
        <f t="shared" si="45"/>
        <v>31</v>
      </c>
      <c r="DE45" s="30">
        <f t="shared" si="45"/>
        <v>31</v>
      </c>
      <c r="DF45" s="30">
        <f t="shared" si="45"/>
        <v>30</v>
      </c>
      <c r="DG45" s="30">
        <f t="shared" si="45"/>
        <v>31</v>
      </c>
      <c r="DH45" s="30">
        <f t="shared" si="45"/>
        <v>30</v>
      </c>
      <c r="DI45" s="30">
        <f t="shared" si="45"/>
        <v>31</v>
      </c>
      <c r="DJ45" s="30">
        <f t="shared" si="45"/>
        <v>31</v>
      </c>
      <c r="DK45" s="30">
        <f t="shared" si="45"/>
        <v>28</v>
      </c>
      <c r="DL45" s="30">
        <f t="shared" si="45"/>
        <v>31</v>
      </c>
      <c r="DM45" s="30">
        <f t="shared" si="45"/>
        <v>30</v>
      </c>
      <c r="DN45" s="30">
        <f t="shared" si="45"/>
        <v>31</v>
      </c>
      <c r="DO45" s="30">
        <f t="shared" si="45"/>
        <v>30</v>
      </c>
      <c r="DP45" s="30">
        <f t="shared" si="45"/>
        <v>31</v>
      </c>
      <c r="DQ45" s="30">
        <f t="shared" si="45"/>
        <v>31</v>
      </c>
      <c r="DR45" s="30">
        <f t="shared" si="45"/>
        <v>30</v>
      </c>
      <c r="DS45" s="30">
        <f t="shared" si="45"/>
        <v>31</v>
      </c>
      <c r="DT45" s="30">
        <f t="shared" si="45"/>
        <v>30</v>
      </c>
      <c r="DU45" s="30">
        <f t="shared" si="45"/>
        <v>31</v>
      </c>
      <c r="DV45" s="30">
        <f t="shared" si="45"/>
        <v>31</v>
      </c>
      <c r="DW45" s="30">
        <f t="shared" si="45"/>
        <v>28</v>
      </c>
      <c r="DX45" s="30">
        <f t="shared" si="45"/>
        <v>31</v>
      </c>
      <c r="DY45" s="30">
        <f t="shared" si="45"/>
        <v>30</v>
      </c>
      <c r="DZ45" s="30">
        <f t="shared" si="45"/>
        <v>31</v>
      </c>
      <c r="EA45" s="30">
        <f t="shared" si="45"/>
        <v>30</v>
      </c>
      <c r="EB45" s="30">
        <f t="shared" si="45"/>
        <v>31</v>
      </c>
      <c r="EC45" s="30">
        <f t="shared" si="45"/>
        <v>31</v>
      </c>
      <c r="ED45" s="30">
        <f t="shared" ref="ED45:GO45" si="46">ED31-ED30+1</f>
        <v>30</v>
      </c>
      <c r="EE45" s="30">
        <f t="shared" si="46"/>
        <v>31</v>
      </c>
      <c r="EF45" s="30">
        <f t="shared" si="46"/>
        <v>30</v>
      </c>
      <c r="EG45" s="30">
        <f t="shared" si="46"/>
        <v>31</v>
      </c>
      <c r="EH45" s="30">
        <f t="shared" si="46"/>
        <v>31</v>
      </c>
      <c r="EI45" s="30">
        <f t="shared" si="46"/>
        <v>28</v>
      </c>
      <c r="EJ45" s="30">
        <f t="shared" si="46"/>
        <v>31</v>
      </c>
      <c r="EK45" s="30">
        <f t="shared" si="46"/>
        <v>30</v>
      </c>
      <c r="EL45" s="30">
        <f t="shared" si="46"/>
        <v>31</v>
      </c>
      <c r="EM45" s="30">
        <f t="shared" si="46"/>
        <v>30</v>
      </c>
      <c r="EN45" s="30">
        <f t="shared" si="46"/>
        <v>31</v>
      </c>
      <c r="EO45" s="30">
        <f t="shared" si="46"/>
        <v>31</v>
      </c>
      <c r="EP45" s="30">
        <f t="shared" si="46"/>
        <v>30</v>
      </c>
      <c r="EQ45" s="30">
        <f t="shared" si="46"/>
        <v>31</v>
      </c>
      <c r="ER45" s="30">
        <f t="shared" si="46"/>
        <v>30</v>
      </c>
      <c r="ES45" s="30">
        <f t="shared" si="46"/>
        <v>31</v>
      </c>
      <c r="ET45" s="30">
        <f t="shared" si="46"/>
        <v>0</v>
      </c>
      <c r="EU45" s="30">
        <f t="shared" si="46"/>
        <v>0</v>
      </c>
      <c r="EV45" s="30">
        <f t="shared" si="46"/>
        <v>0</v>
      </c>
      <c r="EW45" s="30">
        <f t="shared" si="46"/>
        <v>0</v>
      </c>
      <c r="EX45" s="30">
        <f t="shared" si="46"/>
        <v>0</v>
      </c>
      <c r="EY45" s="30">
        <f t="shared" si="46"/>
        <v>0</v>
      </c>
      <c r="EZ45" s="30">
        <f t="shared" si="46"/>
        <v>0</v>
      </c>
      <c r="FA45" s="30">
        <f t="shared" si="46"/>
        <v>0</v>
      </c>
      <c r="FB45" s="30">
        <f t="shared" si="46"/>
        <v>0</v>
      </c>
      <c r="FC45" s="30">
        <f t="shared" si="46"/>
        <v>0</v>
      </c>
      <c r="FD45" s="30">
        <f t="shared" si="46"/>
        <v>0</v>
      </c>
      <c r="FE45" s="30">
        <f t="shared" si="46"/>
        <v>0</v>
      </c>
      <c r="FF45" s="30">
        <f t="shared" si="46"/>
        <v>0</v>
      </c>
      <c r="FG45" s="30">
        <f t="shared" si="46"/>
        <v>0</v>
      </c>
      <c r="FH45" s="30">
        <f t="shared" si="46"/>
        <v>0</v>
      </c>
      <c r="FI45" s="30">
        <f t="shared" si="46"/>
        <v>0</v>
      </c>
      <c r="FJ45" s="30">
        <f t="shared" si="46"/>
        <v>0</v>
      </c>
      <c r="FK45" s="30">
        <f t="shared" si="46"/>
        <v>0</v>
      </c>
      <c r="FL45" s="30">
        <f t="shared" si="46"/>
        <v>0</v>
      </c>
      <c r="FM45" s="30">
        <f t="shared" si="46"/>
        <v>0</v>
      </c>
      <c r="FN45" s="30">
        <f t="shared" si="46"/>
        <v>0</v>
      </c>
      <c r="FO45" s="30">
        <f t="shared" si="46"/>
        <v>0</v>
      </c>
      <c r="FP45" s="30">
        <f t="shared" si="46"/>
        <v>0</v>
      </c>
      <c r="FQ45" s="30">
        <f t="shared" si="46"/>
        <v>0</v>
      </c>
      <c r="FR45" s="30">
        <f t="shared" si="46"/>
        <v>0</v>
      </c>
      <c r="FS45" s="30">
        <f t="shared" si="46"/>
        <v>0</v>
      </c>
      <c r="FT45" s="30">
        <f t="shared" si="46"/>
        <v>0</v>
      </c>
      <c r="FU45" s="30">
        <f t="shared" si="46"/>
        <v>0</v>
      </c>
      <c r="FV45" s="30">
        <f t="shared" si="46"/>
        <v>0</v>
      </c>
      <c r="FW45" s="30">
        <f t="shared" si="46"/>
        <v>0</v>
      </c>
      <c r="FX45" s="30">
        <f t="shared" si="46"/>
        <v>0</v>
      </c>
      <c r="FY45" s="30">
        <f t="shared" si="46"/>
        <v>0</v>
      </c>
      <c r="FZ45" s="30">
        <f t="shared" si="46"/>
        <v>0</v>
      </c>
      <c r="GA45" s="30">
        <f t="shared" si="46"/>
        <v>0</v>
      </c>
      <c r="GB45" s="30">
        <f t="shared" si="46"/>
        <v>0</v>
      </c>
      <c r="GC45" s="30">
        <f t="shared" si="46"/>
        <v>0</v>
      </c>
      <c r="GD45" s="30">
        <f t="shared" si="46"/>
        <v>0</v>
      </c>
      <c r="GE45" s="30">
        <f t="shared" si="46"/>
        <v>0</v>
      </c>
      <c r="GF45" s="30">
        <f t="shared" si="46"/>
        <v>0</v>
      </c>
      <c r="GG45" s="30">
        <f t="shared" si="46"/>
        <v>0</v>
      </c>
      <c r="GH45" s="30">
        <f t="shared" si="46"/>
        <v>0</v>
      </c>
      <c r="GI45" s="30">
        <f t="shared" si="46"/>
        <v>0</v>
      </c>
      <c r="GJ45" s="30">
        <f t="shared" si="46"/>
        <v>0</v>
      </c>
      <c r="GK45" s="30">
        <f t="shared" si="46"/>
        <v>0</v>
      </c>
      <c r="GL45" s="30">
        <f t="shared" si="46"/>
        <v>0</v>
      </c>
      <c r="GM45" s="30">
        <f t="shared" si="46"/>
        <v>0</v>
      </c>
      <c r="GN45" s="30">
        <f t="shared" si="46"/>
        <v>0</v>
      </c>
      <c r="GO45" s="30">
        <f t="shared" si="46"/>
        <v>0</v>
      </c>
      <c r="GP45" s="30">
        <f t="shared" ref="GP45:IV45" si="47">GP31-GP30+1</f>
        <v>0</v>
      </c>
      <c r="GQ45" s="30">
        <f t="shared" si="47"/>
        <v>0</v>
      </c>
      <c r="GR45" s="30">
        <f t="shared" si="47"/>
        <v>0</v>
      </c>
      <c r="GS45" s="30">
        <f t="shared" si="47"/>
        <v>0</v>
      </c>
      <c r="GT45" s="30">
        <f t="shared" si="47"/>
        <v>0</v>
      </c>
      <c r="GU45" s="30">
        <f t="shared" si="47"/>
        <v>0</v>
      </c>
      <c r="GV45" s="30">
        <f t="shared" si="47"/>
        <v>0</v>
      </c>
      <c r="GW45" s="30">
        <f t="shared" si="47"/>
        <v>0</v>
      </c>
      <c r="GX45" s="30">
        <f t="shared" si="47"/>
        <v>0</v>
      </c>
      <c r="GY45" s="30">
        <f t="shared" si="47"/>
        <v>0</v>
      </c>
      <c r="GZ45" s="30">
        <f t="shared" si="47"/>
        <v>0</v>
      </c>
      <c r="HA45" s="30">
        <f t="shared" si="47"/>
        <v>0</v>
      </c>
      <c r="HB45" s="30">
        <f t="shared" si="47"/>
        <v>0</v>
      </c>
      <c r="HC45" s="30">
        <f t="shared" si="47"/>
        <v>0</v>
      </c>
      <c r="HD45" s="30">
        <f t="shared" si="47"/>
        <v>0</v>
      </c>
      <c r="HE45" s="30">
        <f t="shared" si="47"/>
        <v>0</v>
      </c>
      <c r="HF45" s="30">
        <f t="shared" si="47"/>
        <v>0</v>
      </c>
      <c r="HG45" s="30">
        <f t="shared" si="47"/>
        <v>0</v>
      </c>
      <c r="HH45" s="30">
        <f t="shared" si="47"/>
        <v>0</v>
      </c>
      <c r="HI45" s="30">
        <f t="shared" si="47"/>
        <v>0</v>
      </c>
      <c r="HJ45" s="30">
        <f t="shared" si="47"/>
        <v>0</v>
      </c>
      <c r="HK45" s="30">
        <f t="shared" si="47"/>
        <v>0</v>
      </c>
      <c r="HL45" s="30">
        <f t="shared" si="47"/>
        <v>0</v>
      </c>
      <c r="HM45" s="30">
        <f t="shared" si="47"/>
        <v>0</v>
      </c>
      <c r="HN45" s="30">
        <f t="shared" si="47"/>
        <v>0</v>
      </c>
      <c r="HO45" s="30">
        <f t="shared" si="47"/>
        <v>0</v>
      </c>
      <c r="HP45" s="30">
        <f t="shared" si="47"/>
        <v>0</v>
      </c>
      <c r="HQ45" s="30">
        <f t="shared" si="47"/>
        <v>0</v>
      </c>
      <c r="HR45" s="30">
        <f t="shared" si="47"/>
        <v>0</v>
      </c>
      <c r="HS45" s="30">
        <f t="shared" si="47"/>
        <v>0</v>
      </c>
      <c r="HT45" s="30">
        <f t="shared" si="47"/>
        <v>0</v>
      </c>
      <c r="HU45" s="30">
        <f t="shared" si="47"/>
        <v>0</v>
      </c>
      <c r="HV45" s="30">
        <f t="shared" si="47"/>
        <v>0</v>
      </c>
      <c r="HW45" s="30">
        <f t="shared" si="47"/>
        <v>0</v>
      </c>
      <c r="HX45" s="30">
        <f t="shared" si="47"/>
        <v>0</v>
      </c>
      <c r="HY45" s="30">
        <f t="shared" si="47"/>
        <v>0</v>
      </c>
      <c r="HZ45" s="30">
        <f t="shared" si="47"/>
        <v>0</v>
      </c>
      <c r="IA45" s="30">
        <f t="shared" si="47"/>
        <v>0</v>
      </c>
      <c r="IB45" s="30">
        <f t="shared" si="47"/>
        <v>0</v>
      </c>
      <c r="IC45" s="30">
        <f t="shared" si="47"/>
        <v>0</v>
      </c>
      <c r="ID45" s="30">
        <f t="shared" si="47"/>
        <v>0</v>
      </c>
      <c r="IE45" s="30">
        <f t="shared" si="47"/>
        <v>0</v>
      </c>
      <c r="IF45" s="30">
        <f t="shared" si="47"/>
        <v>0</v>
      </c>
      <c r="IG45" s="30">
        <f t="shared" si="47"/>
        <v>0</v>
      </c>
      <c r="IH45" s="30">
        <f t="shared" si="47"/>
        <v>0</v>
      </c>
      <c r="II45" s="30">
        <f t="shared" si="47"/>
        <v>0</v>
      </c>
      <c r="IJ45" s="30">
        <f t="shared" si="47"/>
        <v>0</v>
      </c>
      <c r="IK45" s="30">
        <f t="shared" si="47"/>
        <v>0</v>
      </c>
      <c r="IL45" s="30">
        <f t="shared" si="47"/>
        <v>0</v>
      </c>
      <c r="IM45" s="30">
        <f t="shared" si="47"/>
        <v>0</v>
      </c>
      <c r="IN45" s="30">
        <f t="shared" si="47"/>
        <v>0</v>
      </c>
      <c r="IO45" s="30">
        <f t="shared" si="47"/>
        <v>0</v>
      </c>
      <c r="IP45" s="30">
        <f t="shared" si="47"/>
        <v>0</v>
      </c>
      <c r="IQ45" s="30">
        <f t="shared" si="47"/>
        <v>0</v>
      </c>
      <c r="IR45" s="30">
        <f t="shared" si="47"/>
        <v>0</v>
      </c>
      <c r="IS45" s="30">
        <f t="shared" si="47"/>
        <v>0</v>
      </c>
      <c r="IT45" s="30">
        <f t="shared" si="47"/>
        <v>0</v>
      </c>
      <c r="IU45" s="30">
        <f t="shared" si="47"/>
        <v>0</v>
      </c>
      <c r="IV45" s="30">
        <f t="shared" si="47"/>
        <v>0</v>
      </c>
    </row>
    <row r="46" spans="1:256" s="28" customFormat="1" x14ac:dyDescent="0.35">
      <c r="A46" s="45"/>
      <c r="B46" s="45"/>
      <c r="C46" s="21"/>
      <c r="D46" s="21" t="s">
        <v>68</v>
      </c>
      <c r="E46" s="28">
        <f>E16</f>
        <v>0.1</v>
      </c>
      <c r="F46" s="28">
        <f>E46</f>
        <v>0.1</v>
      </c>
      <c r="G46" s="28">
        <f t="shared" ref="G46:BR46" si="48">F46</f>
        <v>0.1</v>
      </c>
      <c r="H46" s="28">
        <f t="shared" si="48"/>
        <v>0.1</v>
      </c>
      <c r="I46" s="28">
        <f t="shared" si="48"/>
        <v>0.1</v>
      </c>
      <c r="J46" s="28">
        <f t="shared" si="48"/>
        <v>0.1</v>
      </c>
      <c r="K46" s="28">
        <f t="shared" si="48"/>
        <v>0.1</v>
      </c>
      <c r="L46" s="28">
        <f t="shared" si="48"/>
        <v>0.1</v>
      </c>
      <c r="M46" s="28">
        <f t="shared" si="48"/>
        <v>0.1</v>
      </c>
      <c r="N46" s="28">
        <f t="shared" si="48"/>
        <v>0.1</v>
      </c>
      <c r="O46" s="28">
        <f t="shared" si="48"/>
        <v>0.1</v>
      </c>
      <c r="P46" s="28">
        <f t="shared" si="48"/>
        <v>0.1</v>
      </c>
      <c r="Q46" s="28">
        <f t="shared" si="48"/>
        <v>0.1</v>
      </c>
      <c r="R46" s="28">
        <f t="shared" si="48"/>
        <v>0.1</v>
      </c>
      <c r="S46" s="28">
        <f t="shared" si="48"/>
        <v>0.1</v>
      </c>
      <c r="T46" s="28">
        <f t="shared" si="48"/>
        <v>0.1</v>
      </c>
      <c r="U46" s="28">
        <f t="shared" si="48"/>
        <v>0.1</v>
      </c>
      <c r="V46" s="28">
        <f t="shared" si="48"/>
        <v>0.1</v>
      </c>
      <c r="W46" s="28">
        <f t="shared" si="48"/>
        <v>0.1</v>
      </c>
      <c r="X46" s="28">
        <f t="shared" si="48"/>
        <v>0.1</v>
      </c>
      <c r="Y46" s="28">
        <f t="shared" si="48"/>
        <v>0.1</v>
      </c>
      <c r="Z46" s="28">
        <f t="shared" si="48"/>
        <v>0.1</v>
      </c>
      <c r="AA46" s="28">
        <f t="shared" si="48"/>
        <v>0.1</v>
      </c>
      <c r="AB46" s="28">
        <f t="shared" si="48"/>
        <v>0.1</v>
      </c>
      <c r="AC46" s="28">
        <f t="shared" si="48"/>
        <v>0.1</v>
      </c>
      <c r="AD46" s="28">
        <f t="shared" si="48"/>
        <v>0.1</v>
      </c>
      <c r="AE46" s="28">
        <f t="shared" si="48"/>
        <v>0.1</v>
      </c>
      <c r="AF46" s="28">
        <f t="shared" si="48"/>
        <v>0.1</v>
      </c>
      <c r="AG46" s="28">
        <f t="shared" si="48"/>
        <v>0.1</v>
      </c>
      <c r="AH46" s="28">
        <f t="shared" si="48"/>
        <v>0.1</v>
      </c>
      <c r="AI46" s="28">
        <f t="shared" si="48"/>
        <v>0.1</v>
      </c>
      <c r="AJ46" s="28">
        <f t="shared" si="48"/>
        <v>0.1</v>
      </c>
      <c r="AK46" s="28">
        <f t="shared" si="48"/>
        <v>0.1</v>
      </c>
      <c r="AL46" s="28">
        <f t="shared" si="48"/>
        <v>0.1</v>
      </c>
      <c r="AM46" s="28">
        <f t="shared" si="48"/>
        <v>0.1</v>
      </c>
      <c r="AN46" s="28">
        <f t="shared" si="48"/>
        <v>0.1</v>
      </c>
      <c r="AO46" s="28">
        <f t="shared" si="48"/>
        <v>0.1</v>
      </c>
      <c r="AP46" s="28">
        <f t="shared" si="48"/>
        <v>0.1</v>
      </c>
      <c r="AQ46" s="28">
        <f t="shared" si="48"/>
        <v>0.1</v>
      </c>
      <c r="AR46" s="28">
        <f t="shared" si="48"/>
        <v>0.1</v>
      </c>
      <c r="AS46" s="28">
        <f t="shared" si="48"/>
        <v>0.1</v>
      </c>
      <c r="AT46" s="28">
        <f t="shared" si="48"/>
        <v>0.1</v>
      </c>
      <c r="AU46" s="28">
        <f t="shared" si="48"/>
        <v>0.1</v>
      </c>
      <c r="AV46" s="28">
        <f t="shared" si="48"/>
        <v>0.1</v>
      </c>
      <c r="AW46" s="28">
        <f t="shared" si="48"/>
        <v>0.1</v>
      </c>
      <c r="AX46" s="28">
        <f t="shared" si="48"/>
        <v>0.1</v>
      </c>
      <c r="AY46" s="28">
        <f t="shared" si="48"/>
        <v>0.1</v>
      </c>
      <c r="AZ46" s="28">
        <f t="shared" si="48"/>
        <v>0.1</v>
      </c>
      <c r="BA46" s="28">
        <f t="shared" si="48"/>
        <v>0.1</v>
      </c>
      <c r="BB46" s="28">
        <f t="shared" si="48"/>
        <v>0.1</v>
      </c>
      <c r="BC46" s="28">
        <f t="shared" si="48"/>
        <v>0.1</v>
      </c>
      <c r="BD46" s="28">
        <f t="shared" si="48"/>
        <v>0.1</v>
      </c>
      <c r="BE46" s="28">
        <f t="shared" si="48"/>
        <v>0.1</v>
      </c>
      <c r="BF46" s="28">
        <f t="shared" si="48"/>
        <v>0.1</v>
      </c>
      <c r="BG46" s="28">
        <f t="shared" si="48"/>
        <v>0.1</v>
      </c>
      <c r="BH46" s="28">
        <f t="shared" si="48"/>
        <v>0.1</v>
      </c>
      <c r="BI46" s="28">
        <f t="shared" si="48"/>
        <v>0.1</v>
      </c>
      <c r="BJ46" s="28">
        <f t="shared" si="48"/>
        <v>0.1</v>
      </c>
      <c r="BK46" s="28">
        <f t="shared" si="48"/>
        <v>0.1</v>
      </c>
      <c r="BL46" s="28">
        <f t="shared" si="48"/>
        <v>0.1</v>
      </c>
      <c r="BM46" s="28">
        <f t="shared" si="48"/>
        <v>0.1</v>
      </c>
      <c r="BN46" s="28">
        <f t="shared" si="48"/>
        <v>0.1</v>
      </c>
      <c r="BO46" s="28">
        <f t="shared" si="48"/>
        <v>0.1</v>
      </c>
      <c r="BP46" s="28">
        <f t="shared" si="48"/>
        <v>0.1</v>
      </c>
      <c r="BQ46" s="28">
        <f t="shared" si="48"/>
        <v>0.1</v>
      </c>
      <c r="BR46" s="28">
        <f t="shared" si="48"/>
        <v>0.1</v>
      </c>
      <c r="BS46" s="28">
        <f t="shared" ref="BS46:ED46" si="49">BR46</f>
        <v>0.1</v>
      </c>
      <c r="BT46" s="28">
        <f t="shared" si="49"/>
        <v>0.1</v>
      </c>
      <c r="BU46" s="28">
        <f t="shared" si="49"/>
        <v>0.1</v>
      </c>
      <c r="BV46" s="28">
        <f t="shared" si="49"/>
        <v>0.1</v>
      </c>
      <c r="BW46" s="28">
        <f t="shared" si="49"/>
        <v>0.1</v>
      </c>
      <c r="BX46" s="28">
        <f t="shared" si="49"/>
        <v>0.1</v>
      </c>
      <c r="BY46" s="28">
        <f t="shared" si="49"/>
        <v>0.1</v>
      </c>
      <c r="BZ46" s="28">
        <f t="shared" si="49"/>
        <v>0.1</v>
      </c>
      <c r="CA46" s="28">
        <f t="shared" si="49"/>
        <v>0.1</v>
      </c>
      <c r="CB46" s="28">
        <f t="shared" si="49"/>
        <v>0.1</v>
      </c>
      <c r="CC46" s="28">
        <f t="shared" si="49"/>
        <v>0.1</v>
      </c>
      <c r="CD46" s="28">
        <f t="shared" si="49"/>
        <v>0.1</v>
      </c>
      <c r="CE46" s="28">
        <f t="shared" si="49"/>
        <v>0.1</v>
      </c>
      <c r="CF46" s="28">
        <f t="shared" si="49"/>
        <v>0.1</v>
      </c>
      <c r="CG46" s="28">
        <f t="shared" si="49"/>
        <v>0.1</v>
      </c>
      <c r="CH46" s="28">
        <f t="shared" si="49"/>
        <v>0.1</v>
      </c>
      <c r="CI46" s="28">
        <f t="shared" si="49"/>
        <v>0.1</v>
      </c>
      <c r="CJ46" s="28">
        <f t="shared" si="49"/>
        <v>0.1</v>
      </c>
      <c r="CK46" s="28">
        <f t="shared" si="49"/>
        <v>0.1</v>
      </c>
      <c r="CL46" s="28">
        <f t="shared" si="49"/>
        <v>0.1</v>
      </c>
      <c r="CM46" s="28">
        <f t="shared" si="49"/>
        <v>0.1</v>
      </c>
      <c r="CN46" s="28">
        <f t="shared" si="49"/>
        <v>0.1</v>
      </c>
      <c r="CO46" s="28">
        <f t="shared" si="49"/>
        <v>0.1</v>
      </c>
      <c r="CP46" s="28">
        <f t="shared" si="49"/>
        <v>0.1</v>
      </c>
      <c r="CQ46" s="28">
        <f t="shared" si="49"/>
        <v>0.1</v>
      </c>
      <c r="CR46" s="28">
        <f t="shared" si="49"/>
        <v>0.1</v>
      </c>
      <c r="CS46" s="28">
        <f t="shared" si="49"/>
        <v>0.1</v>
      </c>
      <c r="CT46" s="28">
        <f t="shared" si="49"/>
        <v>0.1</v>
      </c>
      <c r="CU46" s="28">
        <f t="shared" si="49"/>
        <v>0.1</v>
      </c>
      <c r="CV46" s="28">
        <f t="shared" si="49"/>
        <v>0.1</v>
      </c>
      <c r="CW46" s="28">
        <f t="shared" si="49"/>
        <v>0.1</v>
      </c>
      <c r="CX46" s="28">
        <f t="shared" si="49"/>
        <v>0.1</v>
      </c>
      <c r="CY46" s="28">
        <f t="shared" si="49"/>
        <v>0.1</v>
      </c>
      <c r="CZ46" s="28">
        <f t="shared" si="49"/>
        <v>0.1</v>
      </c>
      <c r="DA46" s="28">
        <f t="shared" si="49"/>
        <v>0.1</v>
      </c>
      <c r="DB46" s="28">
        <f t="shared" si="49"/>
        <v>0.1</v>
      </c>
      <c r="DC46" s="28">
        <f t="shared" si="49"/>
        <v>0.1</v>
      </c>
      <c r="DD46" s="28">
        <f t="shared" si="49"/>
        <v>0.1</v>
      </c>
      <c r="DE46" s="28">
        <f t="shared" si="49"/>
        <v>0.1</v>
      </c>
      <c r="DF46" s="28">
        <f t="shared" si="49"/>
        <v>0.1</v>
      </c>
      <c r="DG46" s="28">
        <f t="shared" si="49"/>
        <v>0.1</v>
      </c>
      <c r="DH46" s="28">
        <f t="shared" si="49"/>
        <v>0.1</v>
      </c>
      <c r="DI46" s="28">
        <f t="shared" si="49"/>
        <v>0.1</v>
      </c>
      <c r="DJ46" s="28">
        <f t="shared" si="49"/>
        <v>0.1</v>
      </c>
      <c r="DK46" s="28">
        <f t="shared" si="49"/>
        <v>0.1</v>
      </c>
      <c r="DL46" s="28">
        <f t="shared" si="49"/>
        <v>0.1</v>
      </c>
      <c r="DM46" s="28">
        <f t="shared" si="49"/>
        <v>0.1</v>
      </c>
      <c r="DN46" s="28">
        <f t="shared" si="49"/>
        <v>0.1</v>
      </c>
      <c r="DO46" s="28">
        <f t="shared" si="49"/>
        <v>0.1</v>
      </c>
      <c r="DP46" s="28">
        <f t="shared" si="49"/>
        <v>0.1</v>
      </c>
      <c r="DQ46" s="28">
        <f t="shared" si="49"/>
        <v>0.1</v>
      </c>
      <c r="DR46" s="28">
        <f t="shared" si="49"/>
        <v>0.1</v>
      </c>
      <c r="DS46" s="28">
        <f t="shared" si="49"/>
        <v>0.1</v>
      </c>
      <c r="DT46" s="28">
        <f t="shared" si="49"/>
        <v>0.1</v>
      </c>
      <c r="DU46" s="28">
        <f t="shared" si="49"/>
        <v>0.1</v>
      </c>
      <c r="DV46" s="28">
        <f t="shared" si="49"/>
        <v>0.1</v>
      </c>
      <c r="DW46" s="28">
        <f t="shared" si="49"/>
        <v>0.1</v>
      </c>
      <c r="DX46" s="28">
        <f t="shared" si="49"/>
        <v>0.1</v>
      </c>
      <c r="DY46" s="28">
        <f t="shared" si="49"/>
        <v>0.1</v>
      </c>
      <c r="DZ46" s="28">
        <f t="shared" si="49"/>
        <v>0.1</v>
      </c>
      <c r="EA46" s="28">
        <f t="shared" si="49"/>
        <v>0.1</v>
      </c>
      <c r="EB46" s="28">
        <f t="shared" si="49"/>
        <v>0.1</v>
      </c>
      <c r="EC46" s="28">
        <f t="shared" si="49"/>
        <v>0.1</v>
      </c>
      <c r="ED46" s="28">
        <f t="shared" si="49"/>
        <v>0.1</v>
      </c>
      <c r="EE46" s="28">
        <f t="shared" ref="EE46:GP46" si="50">ED46</f>
        <v>0.1</v>
      </c>
      <c r="EF46" s="28">
        <f t="shared" si="50"/>
        <v>0.1</v>
      </c>
      <c r="EG46" s="28">
        <f t="shared" si="50"/>
        <v>0.1</v>
      </c>
      <c r="EH46" s="28">
        <f t="shared" si="50"/>
        <v>0.1</v>
      </c>
      <c r="EI46" s="28">
        <f t="shared" si="50"/>
        <v>0.1</v>
      </c>
      <c r="EJ46" s="28">
        <f t="shared" si="50"/>
        <v>0.1</v>
      </c>
      <c r="EK46" s="28">
        <f t="shared" si="50"/>
        <v>0.1</v>
      </c>
      <c r="EL46" s="28">
        <f t="shared" si="50"/>
        <v>0.1</v>
      </c>
      <c r="EM46" s="28">
        <f t="shared" si="50"/>
        <v>0.1</v>
      </c>
      <c r="EN46" s="28">
        <f t="shared" si="50"/>
        <v>0.1</v>
      </c>
      <c r="EO46" s="28">
        <f t="shared" si="50"/>
        <v>0.1</v>
      </c>
      <c r="EP46" s="28">
        <f t="shared" si="50"/>
        <v>0.1</v>
      </c>
      <c r="EQ46" s="28">
        <f t="shared" si="50"/>
        <v>0.1</v>
      </c>
      <c r="ER46" s="28">
        <f t="shared" si="50"/>
        <v>0.1</v>
      </c>
      <c r="ES46" s="28">
        <f t="shared" si="50"/>
        <v>0.1</v>
      </c>
      <c r="ET46" s="28">
        <f t="shared" si="50"/>
        <v>0.1</v>
      </c>
      <c r="EU46" s="28">
        <f t="shared" si="50"/>
        <v>0.1</v>
      </c>
      <c r="EV46" s="28">
        <f t="shared" si="50"/>
        <v>0.1</v>
      </c>
      <c r="EW46" s="28">
        <f t="shared" si="50"/>
        <v>0.1</v>
      </c>
      <c r="EX46" s="28">
        <f t="shared" si="50"/>
        <v>0.1</v>
      </c>
      <c r="EY46" s="28">
        <f t="shared" si="50"/>
        <v>0.1</v>
      </c>
      <c r="EZ46" s="28">
        <f t="shared" si="50"/>
        <v>0.1</v>
      </c>
      <c r="FA46" s="28">
        <f t="shared" si="50"/>
        <v>0.1</v>
      </c>
      <c r="FB46" s="28">
        <f t="shared" si="50"/>
        <v>0.1</v>
      </c>
      <c r="FC46" s="28">
        <f t="shared" si="50"/>
        <v>0.1</v>
      </c>
      <c r="FD46" s="28">
        <f t="shared" si="50"/>
        <v>0.1</v>
      </c>
      <c r="FE46" s="28">
        <f t="shared" si="50"/>
        <v>0.1</v>
      </c>
      <c r="FF46" s="28">
        <f t="shared" si="50"/>
        <v>0.1</v>
      </c>
      <c r="FG46" s="28">
        <f t="shared" si="50"/>
        <v>0.1</v>
      </c>
      <c r="FH46" s="28">
        <f t="shared" si="50"/>
        <v>0.1</v>
      </c>
      <c r="FI46" s="28">
        <f t="shared" si="50"/>
        <v>0.1</v>
      </c>
      <c r="FJ46" s="28">
        <f t="shared" si="50"/>
        <v>0.1</v>
      </c>
      <c r="FK46" s="28">
        <f t="shared" si="50"/>
        <v>0.1</v>
      </c>
      <c r="FL46" s="28">
        <f t="shared" si="50"/>
        <v>0.1</v>
      </c>
      <c r="FM46" s="28">
        <f t="shared" si="50"/>
        <v>0.1</v>
      </c>
      <c r="FN46" s="28">
        <f t="shared" si="50"/>
        <v>0.1</v>
      </c>
      <c r="FO46" s="28">
        <f t="shared" si="50"/>
        <v>0.1</v>
      </c>
      <c r="FP46" s="28">
        <f t="shared" si="50"/>
        <v>0.1</v>
      </c>
      <c r="FQ46" s="28">
        <f t="shared" si="50"/>
        <v>0.1</v>
      </c>
      <c r="FR46" s="28">
        <f t="shared" si="50"/>
        <v>0.1</v>
      </c>
      <c r="FS46" s="28">
        <f t="shared" si="50"/>
        <v>0.1</v>
      </c>
      <c r="FT46" s="28">
        <f t="shared" si="50"/>
        <v>0.1</v>
      </c>
      <c r="FU46" s="28">
        <f t="shared" si="50"/>
        <v>0.1</v>
      </c>
      <c r="FV46" s="28">
        <f t="shared" si="50"/>
        <v>0.1</v>
      </c>
      <c r="FW46" s="28">
        <f t="shared" si="50"/>
        <v>0.1</v>
      </c>
      <c r="FX46" s="28">
        <f t="shared" si="50"/>
        <v>0.1</v>
      </c>
      <c r="FY46" s="28">
        <f t="shared" si="50"/>
        <v>0.1</v>
      </c>
      <c r="FZ46" s="28">
        <f t="shared" si="50"/>
        <v>0.1</v>
      </c>
      <c r="GA46" s="28">
        <f t="shared" si="50"/>
        <v>0.1</v>
      </c>
      <c r="GB46" s="28">
        <f t="shared" si="50"/>
        <v>0.1</v>
      </c>
      <c r="GC46" s="28">
        <f t="shared" si="50"/>
        <v>0.1</v>
      </c>
      <c r="GD46" s="28">
        <f t="shared" si="50"/>
        <v>0.1</v>
      </c>
      <c r="GE46" s="28">
        <f t="shared" si="50"/>
        <v>0.1</v>
      </c>
      <c r="GF46" s="28">
        <f t="shared" si="50"/>
        <v>0.1</v>
      </c>
      <c r="GG46" s="28">
        <f t="shared" si="50"/>
        <v>0.1</v>
      </c>
      <c r="GH46" s="28">
        <f t="shared" si="50"/>
        <v>0.1</v>
      </c>
      <c r="GI46" s="28">
        <f t="shared" si="50"/>
        <v>0.1</v>
      </c>
      <c r="GJ46" s="28">
        <f t="shared" si="50"/>
        <v>0.1</v>
      </c>
      <c r="GK46" s="28">
        <f t="shared" si="50"/>
        <v>0.1</v>
      </c>
      <c r="GL46" s="28">
        <f t="shared" si="50"/>
        <v>0.1</v>
      </c>
      <c r="GM46" s="28">
        <f t="shared" si="50"/>
        <v>0.1</v>
      </c>
      <c r="GN46" s="28">
        <f t="shared" si="50"/>
        <v>0.1</v>
      </c>
      <c r="GO46" s="28">
        <f t="shared" si="50"/>
        <v>0.1</v>
      </c>
      <c r="GP46" s="28">
        <f t="shared" si="50"/>
        <v>0.1</v>
      </c>
      <c r="GQ46" s="28">
        <f t="shared" ref="GQ46:IV46" si="51">GP46</f>
        <v>0.1</v>
      </c>
      <c r="GR46" s="28">
        <f t="shared" si="51"/>
        <v>0.1</v>
      </c>
      <c r="GS46" s="28">
        <f t="shared" si="51"/>
        <v>0.1</v>
      </c>
      <c r="GT46" s="28">
        <f t="shared" si="51"/>
        <v>0.1</v>
      </c>
      <c r="GU46" s="28">
        <f t="shared" si="51"/>
        <v>0.1</v>
      </c>
      <c r="GV46" s="28">
        <f t="shared" si="51"/>
        <v>0.1</v>
      </c>
      <c r="GW46" s="28">
        <f t="shared" si="51"/>
        <v>0.1</v>
      </c>
      <c r="GX46" s="28">
        <f t="shared" si="51"/>
        <v>0.1</v>
      </c>
      <c r="GY46" s="28">
        <f t="shared" si="51"/>
        <v>0.1</v>
      </c>
      <c r="GZ46" s="28">
        <f t="shared" si="51"/>
        <v>0.1</v>
      </c>
      <c r="HA46" s="28">
        <f t="shared" si="51"/>
        <v>0.1</v>
      </c>
      <c r="HB46" s="28">
        <f t="shared" si="51"/>
        <v>0.1</v>
      </c>
      <c r="HC46" s="28">
        <f t="shared" si="51"/>
        <v>0.1</v>
      </c>
      <c r="HD46" s="28">
        <f t="shared" si="51"/>
        <v>0.1</v>
      </c>
      <c r="HE46" s="28">
        <f t="shared" si="51"/>
        <v>0.1</v>
      </c>
      <c r="HF46" s="28">
        <f t="shared" si="51"/>
        <v>0.1</v>
      </c>
      <c r="HG46" s="28">
        <f t="shared" si="51"/>
        <v>0.1</v>
      </c>
      <c r="HH46" s="28">
        <f t="shared" si="51"/>
        <v>0.1</v>
      </c>
      <c r="HI46" s="28">
        <f t="shared" si="51"/>
        <v>0.1</v>
      </c>
      <c r="HJ46" s="28">
        <f t="shared" si="51"/>
        <v>0.1</v>
      </c>
      <c r="HK46" s="28">
        <f t="shared" si="51"/>
        <v>0.1</v>
      </c>
      <c r="HL46" s="28">
        <f t="shared" si="51"/>
        <v>0.1</v>
      </c>
      <c r="HM46" s="28">
        <f t="shared" si="51"/>
        <v>0.1</v>
      </c>
      <c r="HN46" s="28">
        <f t="shared" si="51"/>
        <v>0.1</v>
      </c>
      <c r="HO46" s="28">
        <f t="shared" si="51"/>
        <v>0.1</v>
      </c>
      <c r="HP46" s="28">
        <f t="shared" si="51"/>
        <v>0.1</v>
      </c>
      <c r="HQ46" s="28">
        <f t="shared" si="51"/>
        <v>0.1</v>
      </c>
      <c r="HR46" s="28">
        <f t="shared" si="51"/>
        <v>0.1</v>
      </c>
      <c r="HS46" s="28">
        <f t="shared" si="51"/>
        <v>0.1</v>
      </c>
      <c r="HT46" s="28">
        <f t="shared" si="51"/>
        <v>0.1</v>
      </c>
      <c r="HU46" s="28">
        <f t="shared" si="51"/>
        <v>0.1</v>
      </c>
      <c r="HV46" s="28">
        <f t="shared" si="51"/>
        <v>0.1</v>
      </c>
      <c r="HW46" s="28">
        <f t="shared" si="51"/>
        <v>0.1</v>
      </c>
      <c r="HX46" s="28">
        <f t="shared" si="51"/>
        <v>0.1</v>
      </c>
      <c r="HY46" s="28">
        <f t="shared" si="51"/>
        <v>0.1</v>
      </c>
      <c r="HZ46" s="28">
        <f t="shared" si="51"/>
        <v>0.1</v>
      </c>
      <c r="IA46" s="28">
        <f t="shared" si="51"/>
        <v>0.1</v>
      </c>
      <c r="IB46" s="28">
        <f t="shared" si="51"/>
        <v>0.1</v>
      </c>
      <c r="IC46" s="28">
        <f t="shared" si="51"/>
        <v>0.1</v>
      </c>
      <c r="ID46" s="28">
        <f t="shared" si="51"/>
        <v>0.1</v>
      </c>
      <c r="IE46" s="28">
        <f t="shared" si="51"/>
        <v>0.1</v>
      </c>
      <c r="IF46" s="28">
        <f t="shared" si="51"/>
        <v>0.1</v>
      </c>
      <c r="IG46" s="28">
        <f t="shared" si="51"/>
        <v>0.1</v>
      </c>
      <c r="IH46" s="28">
        <f t="shared" si="51"/>
        <v>0.1</v>
      </c>
      <c r="II46" s="28">
        <f t="shared" si="51"/>
        <v>0.1</v>
      </c>
      <c r="IJ46" s="28">
        <f t="shared" si="51"/>
        <v>0.1</v>
      </c>
      <c r="IK46" s="28">
        <f t="shared" si="51"/>
        <v>0.1</v>
      </c>
      <c r="IL46" s="28">
        <f t="shared" si="51"/>
        <v>0.1</v>
      </c>
      <c r="IM46" s="28">
        <f t="shared" si="51"/>
        <v>0.1</v>
      </c>
      <c r="IN46" s="28">
        <f t="shared" si="51"/>
        <v>0.1</v>
      </c>
      <c r="IO46" s="28">
        <f t="shared" si="51"/>
        <v>0.1</v>
      </c>
      <c r="IP46" s="28">
        <f t="shared" si="51"/>
        <v>0.1</v>
      </c>
      <c r="IQ46" s="28">
        <f t="shared" si="51"/>
        <v>0.1</v>
      </c>
      <c r="IR46" s="28">
        <f t="shared" si="51"/>
        <v>0.1</v>
      </c>
      <c r="IS46" s="28">
        <f t="shared" si="51"/>
        <v>0.1</v>
      </c>
      <c r="IT46" s="28">
        <f t="shared" si="51"/>
        <v>0.1</v>
      </c>
      <c r="IU46" s="28">
        <f t="shared" si="51"/>
        <v>0.1</v>
      </c>
      <c r="IV46" s="28">
        <f t="shared" si="51"/>
        <v>0.1</v>
      </c>
    </row>
    <row r="47" spans="1:256" x14ac:dyDescent="0.35">
      <c r="D47" s="21" t="s">
        <v>66</v>
      </c>
      <c r="E47" s="26">
        <f>(1+$E$16)^(1/12)-1</f>
        <v>7.9741404289037643E-3</v>
      </c>
      <c r="F47" s="26">
        <f>(1+F46)^(F45/365)-1</f>
        <v>8.1276889668540075E-3</v>
      </c>
      <c r="G47" s="26">
        <f t="shared" ref="G47:BR47" si="52">(1+G46)^(G45/365)-1</f>
        <v>7.6013341962570813E-3</v>
      </c>
      <c r="H47" s="26">
        <f t="shared" si="52"/>
        <v>8.1276889668540075E-3</v>
      </c>
      <c r="I47" s="26">
        <f t="shared" si="52"/>
        <v>7.8644772206188929E-3</v>
      </c>
      <c r="J47" s="26">
        <f t="shared" si="52"/>
        <v>8.1276889668540075E-3</v>
      </c>
      <c r="K47" s="26">
        <f t="shared" si="52"/>
        <v>7.8644772206188929E-3</v>
      </c>
      <c r="L47" s="26">
        <f t="shared" si="52"/>
        <v>8.1276889668540075E-3</v>
      </c>
      <c r="M47" s="26">
        <f t="shared" si="52"/>
        <v>8.1276889668540075E-3</v>
      </c>
      <c r="N47" s="26">
        <f t="shared" si="52"/>
        <v>7.8644772206188929E-3</v>
      </c>
      <c r="O47" s="26">
        <f t="shared" si="52"/>
        <v>8.1276889668540075E-3</v>
      </c>
      <c r="P47" s="26">
        <f t="shared" si="52"/>
        <v>7.8644772206188929E-3</v>
      </c>
      <c r="Q47" s="26">
        <f t="shared" si="52"/>
        <v>8.1276889668540075E-3</v>
      </c>
      <c r="R47" s="26">
        <f t="shared" si="52"/>
        <v>8.1276889668540075E-3</v>
      </c>
      <c r="S47" s="26">
        <f t="shared" si="52"/>
        <v>7.3382598758260364E-3</v>
      </c>
      <c r="T47" s="26">
        <f t="shared" si="52"/>
        <v>8.1276889668540075E-3</v>
      </c>
      <c r="U47" s="26">
        <f t="shared" si="52"/>
        <v>7.8644772206188929E-3</v>
      </c>
      <c r="V47" s="26">
        <f t="shared" si="52"/>
        <v>8.1276889668540075E-3</v>
      </c>
      <c r="W47" s="26">
        <f t="shared" si="52"/>
        <v>7.8644772206188929E-3</v>
      </c>
      <c r="X47" s="26">
        <f t="shared" si="52"/>
        <v>8.1276889668540075E-3</v>
      </c>
      <c r="Y47" s="26">
        <f t="shared" si="52"/>
        <v>8.1276889668540075E-3</v>
      </c>
      <c r="Z47" s="26">
        <f t="shared" si="52"/>
        <v>7.8644772206188929E-3</v>
      </c>
      <c r="AA47" s="26">
        <f t="shared" si="52"/>
        <v>8.1276889668540075E-3</v>
      </c>
      <c r="AB47" s="26">
        <f t="shared" si="52"/>
        <v>7.8644772206188929E-3</v>
      </c>
      <c r="AC47" s="26">
        <f t="shared" si="52"/>
        <v>8.1276889668540075E-3</v>
      </c>
      <c r="AD47" s="26">
        <f t="shared" si="52"/>
        <v>8.1276889668540075E-3</v>
      </c>
      <c r="AE47" s="26">
        <f t="shared" si="52"/>
        <v>7.3382598758260364E-3</v>
      </c>
      <c r="AF47" s="26">
        <f t="shared" si="52"/>
        <v>8.1276889668540075E-3</v>
      </c>
      <c r="AG47" s="26">
        <f t="shared" si="52"/>
        <v>7.8644772206188929E-3</v>
      </c>
      <c r="AH47" s="26">
        <f t="shared" si="52"/>
        <v>8.1276889668540075E-3</v>
      </c>
      <c r="AI47" s="26">
        <f t="shared" si="52"/>
        <v>7.8644772206188929E-3</v>
      </c>
      <c r="AJ47" s="26">
        <f t="shared" si="52"/>
        <v>8.1276889668540075E-3</v>
      </c>
      <c r="AK47" s="26">
        <f t="shared" si="52"/>
        <v>8.1276889668540075E-3</v>
      </c>
      <c r="AL47" s="26">
        <f t="shared" si="52"/>
        <v>7.8644772206188929E-3</v>
      </c>
      <c r="AM47" s="26">
        <f t="shared" si="52"/>
        <v>8.1276889668540075E-3</v>
      </c>
      <c r="AN47" s="26">
        <f t="shared" si="52"/>
        <v>7.8644772206188929E-3</v>
      </c>
      <c r="AO47" s="26">
        <f t="shared" si="52"/>
        <v>8.1276889668540075E-3</v>
      </c>
      <c r="AP47" s="26">
        <f t="shared" si="52"/>
        <v>8.1276889668540075E-3</v>
      </c>
      <c r="AQ47" s="26">
        <f t="shared" si="52"/>
        <v>7.3382598758260364E-3</v>
      </c>
      <c r="AR47" s="26">
        <f t="shared" si="52"/>
        <v>8.1276889668540075E-3</v>
      </c>
      <c r="AS47" s="26">
        <f t="shared" si="52"/>
        <v>7.8644772206188929E-3</v>
      </c>
      <c r="AT47" s="26">
        <f t="shared" si="52"/>
        <v>8.1276889668540075E-3</v>
      </c>
      <c r="AU47" s="26">
        <f t="shared" si="52"/>
        <v>7.8644772206188929E-3</v>
      </c>
      <c r="AV47" s="26">
        <f t="shared" si="52"/>
        <v>8.1276889668540075E-3</v>
      </c>
      <c r="AW47" s="26">
        <f t="shared" si="52"/>
        <v>8.1276889668540075E-3</v>
      </c>
      <c r="AX47" s="26">
        <f t="shared" si="52"/>
        <v>7.8644772206188929E-3</v>
      </c>
      <c r="AY47" s="26">
        <f t="shared" si="52"/>
        <v>8.1276889668540075E-3</v>
      </c>
      <c r="AZ47" s="26">
        <f t="shared" si="52"/>
        <v>7.8644772206188929E-3</v>
      </c>
      <c r="BA47" s="26">
        <f t="shared" si="52"/>
        <v>8.1276889668540075E-3</v>
      </c>
      <c r="BB47" s="26">
        <f t="shared" si="52"/>
        <v>8.1276889668540075E-3</v>
      </c>
      <c r="BC47" s="26">
        <f t="shared" si="52"/>
        <v>7.6013341962570813E-3</v>
      </c>
      <c r="BD47" s="26">
        <f t="shared" si="52"/>
        <v>8.1276889668540075E-3</v>
      </c>
      <c r="BE47" s="26">
        <f t="shared" si="52"/>
        <v>7.8644772206188929E-3</v>
      </c>
      <c r="BF47" s="26">
        <f t="shared" si="52"/>
        <v>8.1276889668540075E-3</v>
      </c>
      <c r="BG47" s="26">
        <f t="shared" si="52"/>
        <v>7.8644772206188929E-3</v>
      </c>
      <c r="BH47" s="26">
        <f t="shared" si="52"/>
        <v>8.1276889668540075E-3</v>
      </c>
      <c r="BI47" s="26">
        <f t="shared" si="52"/>
        <v>8.1276889668540075E-3</v>
      </c>
      <c r="BJ47" s="26">
        <f t="shared" si="52"/>
        <v>7.8644772206188929E-3</v>
      </c>
      <c r="BK47" s="26">
        <f t="shared" si="52"/>
        <v>8.1276889668540075E-3</v>
      </c>
      <c r="BL47" s="26">
        <f t="shared" si="52"/>
        <v>7.8644772206188929E-3</v>
      </c>
      <c r="BM47" s="26">
        <f t="shared" si="52"/>
        <v>8.1276889668540075E-3</v>
      </c>
      <c r="BN47" s="26">
        <f t="shared" si="52"/>
        <v>8.1276889668540075E-3</v>
      </c>
      <c r="BO47" s="26">
        <f t="shared" si="52"/>
        <v>7.3382598758260364E-3</v>
      </c>
      <c r="BP47" s="26">
        <f t="shared" si="52"/>
        <v>8.1276889668540075E-3</v>
      </c>
      <c r="BQ47" s="26">
        <f t="shared" si="52"/>
        <v>7.8644772206188929E-3</v>
      </c>
      <c r="BR47" s="26">
        <f t="shared" si="52"/>
        <v>8.1276889668540075E-3</v>
      </c>
      <c r="BS47" s="26">
        <f t="shared" ref="BS47:ED47" si="53">(1+BS46)^(BS45/365)-1</f>
        <v>7.8644772206188929E-3</v>
      </c>
      <c r="BT47" s="26">
        <f t="shared" si="53"/>
        <v>8.1276889668540075E-3</v>
      </c>
      <c r="BU47" s="26">
        <f t="shared" si="53"/>
        <v>8.1276889668540075E-3</v>
      </c>
      <c r="BV47" s="26">
        <f t="shared" si="53"/>
        <v>7.8644772206188929E-3</v>
      </c>
      <c r="BW47" s="26">
        <f t="shared" si="53"/>
        <v>8.1276889668540075E-3</v>
      </c>
      <c r="BX47" s="26">
        <f t="shared" si="53"/>
        <v>7.8644772206188929E-3</v>
      </c>
      <c r="BY47" s="26">
        <f t="shared" si="53"/>
        <v>8.1276889668540075E-3</v>
      </c>
      <c r="BZ47" s="26">
        <f t="shared" si="53"/>
        <v>8.1276889668540075E-3</v>
      </c>
      <c r="CA47" s="26">
        <f t="shared" si="53"/>
        <v>7.3382598758260364E-3</v>
      </c>
      <c r="CB47" s="26">
        <f t="shared" si="53"/>
        <v>8.1276889668540075E-3</v>
      </c>
      <c r="CC47" s="26">
        <f t="shared" si="53"/>
        <v>7.8644772206188929E-3</v>
      </c>
      <c r="CD47" s="26">
        <f t="shared" si="53"/>
        <v>8.1276889668540075E-3</v>
      </c>
      <c r="CE47" s="26">
        <f t="shared" si="53"/>
        <v>7.8644772206188929E-3</v>
      </c>
      <c r="CF47" s="26">
        <f t="shared" si="53"/>
        <v>8.1276889668540075E-3</v>
      </c>
      <c r="CG47" s="26">
        <f t="shared" si="53"/>
        <v>8.1276889668540075E-3</v>
      </c>
      <c r="CH47" s="26">
        <f t="shared" si="53"/>
        <v>7.8644772206188929E-3</v>
      </c>
      <c r="CI47" s="26">
        <f t="shared" si="53"/>
        <v>8.1276889668540075E-3</v>
      </c>
      <c r="CJ47" s="26">
        <f t="shared" si="53"/>
        <v>7.8644772206188929E-3</v>
      </c>
      <c r="CK47" s="26">
        <f t="shared" si="53"/>
        <v>8.1276889668540075E-3</v>
      </c>
      <c r="CL47" s="26">
        <f t="shared" si="53"/>
        <v>8.1276889668540075E-3</v>
      </c>
      <c r="CM47" s="26">
        <f t="shared" si="53"/>
        <v>7.3382598758260364E-3</v>
      </c>
      <c r="CN47" s="26">
        <f t="shared" si="53"/>
        <v>8.1276889668540075E-3</v>
      </c>
      <c r="CO47" s="26">
        <f t="shared" si="53"/>
        <v>7.8644772206188929E-3</v>
      </c>
      <c r="CP47" s="26">
        <f t="shared" si="53"/>
        <v>8.1276889668540075E-3</v>
      </c>
      <c r="CQ47" s="26">
        <f t="shared" si="53"/>
        <v>7.8644772206188929E-3</v>
      </c>
      <c r="CR47" s="26">
        <f t="shared" si="53"/>
        <v>8.1276889668540075E-3</v>
      </c>
      <c r="CS47" s="26">
        <f t="shared" si="53"/>
        <v>8.1276889668540075E-3</v>
      </c>
      <c r="CT47" s="26">
        <f t="shared" si="53"/>
        <v>7.8644772206188929E-3</v>
      </c>
      <c r="CU47" s="26">
        <f t="shared" si="53"/>
        <v>8.1276889668540075E-3</v>
      </c>
      <c r="CV47" s="26">
        <f t="shared" si="53"/>
        <v>7.8644772206188929E-3</v>
      </c>
      <c r="CW47" s="26">
        <f t="shared" si="53"/>
        <v>8.1276889668540075E-3</v>
      </c>
      <c r="CX47" s="26">
        <f t="shared" si="53"/>
        <v>8.1276889668540075E-3</v>
      </c>
      <c r="CY47" s="26">
        <f t="shared" si="53"/>
        <v>7.6013341962570813E-3</v>
      </c>
      <c r="CZ47" s="26">
        <f t="shared" si="53"/>
        <v>8.1276889668540075E-3</v>
      </c>
      <c r="DA47" s="26">
        <f t="shared" si="53"/>
        <v>7.8644772206188929E-3</v>
      </c>
      <c r="DB47" s="26">
        <f t="shared" si="53"/>
        <v>8.1276889668540075E-3</v>
      </c>
      <c r="DC47" s="26">
        <f t="shared" si="53"/>
        <v>7.8644772206188929E-3</v>
      </c>
      <c r="DD47" s="26">
        <f t="shared" si="53"/>
        <v>8.1276889668540075E-3</v>
      </c>
      <c r="DE47" s="26">
        <f t="shared" si="53"/>
        <v>8.1276889668540075E-3</v>
      </c>
      <c r="DF47" s="26">
        <f t="shared" si="53"/>
        <v>7.8644772206188929E-3</v>
      </c>
      <c r="DG47" s="26">
        <f t="shared" si="53"/>
        <v>8.1276889668540075E-3</v>
      </c>
      <c r="DH47" s="26">
        <f t="shared" si="53"/>
        <v>7.8644772206188929E-3</v>
      </c>
      <c r="DI47" s="26">
        <f t="shared" si="53"/>
        <v>8.1276889668540075E-3</v>
      </c>
      <c r="DJ47" s="26">
        <f t="shared" si="53"/>
        <v>8.1276889668540075E-3</v>
      </c>
      <c r="DK47" s="26">
        <f t="shared" si="53"/>
        <v>7.3382598758260364E-3</v>
      </c>
      <c r="DL47" s="26">
        <f t="shared" si="53"/>
        <v>8.1276889668540075E-3</v>
      </c>
      <c r="DM47" s="26">
        <f t="shared" si="53"/>
        <v>7.8644772206188929E-3</v>
      </c>
      <c r="DN47" s="26">
        <f t="shared" si="53"/>
        <v>8.1276889668540075E-3</v>
      </c>
      <c r="DO47" s="26">
        <f t="shared" si="53"/>
        <v>7.8644772206188929E-3</v>
      </c>
      <c r="DP47" s="26">
        <f t="shared" si="53"/>
        <v>8.1276889668540075E-3</v>
      </c>
      <c r="DQ47" s="26">
        <f t="shared" si="53"/>
        <v>8.1276889668540075E-3</v>
      </c>
      <c r="DR47" s="26">
        <f t="shared" si="53"/>
        <v>7.8644772206188929E-3</v>
      </c>
      <c r="DS47" s="26">
        <f t="shared" si="53"/>
        <v>8.1276889668540075E-3</v>
      </c>
      <c r="DT47" s="26">
        <f t="shared" si="53"/>
        <v>7.8644772206188929E-3</v>
      </c>
      <c r="DU47" s="26">
        <f t="shared" si="53"/>
        <v>8.1276889668540075E-3</v>
      </c>
      <c r="DV47" s="26">
        <f t="shared" si="53"/>
        <v>8.1276889668540075E-3</v>
      </c>
      <c r="DW47" s="26">
        <f t="shared" si="53"/>
        <v>7.3382598758260364E-3</v>
      </c>
      <c r="DX47" s="26">
        <f t="shared" si="53"/>
        <v>8.1276889668540075E-3</v>
      </c>
      <c r="DY47" s="26">
        <f t="shared" si="53"/>
        <v>7.8644772206188929E-3</v>
      </c>
      <c r="DZ47" s="26">
        <f t="shared" si="53"/>
        <v>8.1276889668540075E-3</v>
      </c>
      <c r="EA47" s="26">
        <f t="shared" si="53"/>
        <v>7.8644772206188929E-3</v>
      </c>
      <c r="EB47" s="26">
        <f t="shared" si="53"/>
        <v>8.1276889668540075E-3</v>
      </c>
      <c r="EC47" s="26">
        <f t="shared" si="53"/>
        <v>8.1276889668540075E-3</v>
      </c>
      <c r="ED47" s="26">
        <f t="shared" si="53"/>
        <v>7.8644772206188929E-3</v>
      </c>
      <c r="EE47" s="26">
        <f t="shared" ref="EE47:GP47" si="54">(1+EE46)^(EE45/365)-1</f>
        <v>8.1276889668540075E-3</v>
      </c>
      <c r="EF47" s="26">
        <f t="shared" si="54"/>
        <v>7.8644772206188929E-3</v>
      </c>
      <c r="EG47" s="26">
        <f t="shared" si="54"/>
        <v>8.1276889668540075E-3</v>
      </c>
      <c r="EH47" s="26">
        <f t="shared" si="54"/>
        <v>8.1276889668540075E-3</v>
      </c>
      <c r="EI47" s="26">
        <f t="shared" si="54"/>
        <v>7.3382598758260364E-3</v>
      </c>
      <c r="EJ47" s="26">
        <f t="shared" si="54"/>
        <v>8.1276889668540075E-3</v>
      </c>
      <c r="EK47" s="26">
        <f t="shared" si="54"/>
        <v>7.8644772206188929E-3</v>
      </c>
      <c r="EL47" s="26">
        <f t="shared" si="54"/>
        <v>8.1276889668540075E-3</v>
      </c>
      <c r="EM47" s="26">
        <f t="shared" si="54"/>
        <v>7.8644772206188929E-3</v>
      </c>
      <c r="EN47" s="26">
        <f t="shared" si="54"/>
        <v>8.1276889668540075E-3</v>
      </c>
      <c r="EO47" s="26">
        <f t="shared" si="54"/>
        <v>8.1276889668540075E-3</v>
      </c>
      <c r="EP47" s="26">
        <f t="shared" si="54"/>
        <v>7.8644772206188929E-3</v>
      </c>
      <c r="EQ47" s="26">
        <f t="shared" si="54"/>
        <v>8.1276889668540075E-3</v>
      </c>
      <c r="ER47" s="26">
        <f t="shared" si="54"/>
        <v>7.8644772206188929E-3</v>
      </c>
      <c r="ES47" s="26">
        <f t="shared" si="54"/>
        <v>8.1276889668540075E-3</v>
      </c>
      <c r="ET47" s="26">
        <f t="shared" si="54"/>
        <v>0</v>
      </c>
      <c r="EU47" s="26">
        <f t="shared" si="54"/>
        <v>0</v>
      </c>
      <c r="EV47" s="26">
        <f t="shared" si="54"/>
        <v>0</v>
      </c>
      <c r="EW47" s="26">
        <f t="shared" si="54"/>
        <v>0</v>
      </c>
      <c r="EX47" s="26">
        <f t="shared" si="54"/>
        <v>0</v>
      </c>
      <c r="EY47" s="26">
        <f t="shared" si="54"/>
        <v>0</v>
      </c>
      <c r="EZ47" s="26">
        <f t="shared" si="54"/>
        <v>0</v>
      </c>
      <c r="FA47" s="26">
        <f t="shared" si="54"/>
        <v>0</v>
      </c>
      <c r="FB47" s="26">
        <f t="shared" si="54"/>
        <v>0</v>
      </c>
      <c r="FC47" s="26">
        <f t="shared" si="54"/>
        <v>0</v>
      </c>
      <c r="FD47" s="26">
        <f t="shared" si="54"/>
        <v>0</v>
      </c>
      <c r="FE47" s="26">
        <f t="shared" si="54"/>
        <v>0</v>
      </c>
      <c r="FF47" s="26">
        <f t="shared" si="54"/>
        <v>0</v>
      </c>
      <c r="FG47" s="26">
        <f t="shared" si="54"/>
        <v>0</v>
      </c>
      <c r="FH47" s="26">
        <f t="shared" si="54"/>
        <v>0</v>
      </c>
      <c r="FI47" s="26">
        <f t="shared" si="54"/>
        <v>0</v>
      </c>
      <c r="FJ47" s="26">
        <f t="shared" si="54"/>
        <v>0</v>
      </c>
      <c r="FK47" s="26">
        <f t="shared" si="54"/>
        <v>0</v>
      </c>
      <c r="FL47" s="26">
        <f t="shared" si="54"/>
        <v>0</v>
      </c>
      <c r="FM47" s="26">
        <f t="shared" si="54"/>
        <v>0</v>
      </c>
      <c r="FN47" s="26">
        <f t="shared" si="54"/>
        <v>0</v>
      </c>
      <c r="FO47" s="26">
        <f t="shared" si="54"/>
        <v>0</v>
      </c>
      <c r="FP47" s="26">
        <f t="shared" si="54"/>
        <v>0</v>
      </c>
      <c r="FQ47" s="26">
        <f t="shared" si="54"/>
        <v>0</v>
      </c>
      <c r="FR47" s="26">
        <f t="shared" si="54"/>
        <v>0</v>
      </c>
      <c r="FS47" s="26">
        <f t="shared" si="54"/>
        <v>0</v>
      </c>
      <c r="FT47" s="26">
        <f t="shared" si="54"/>
        <v>0</v>
      </c>
      <c r="FU47" s="26">
        <f t="shared" si="54"/>
        <v>0</v>
      </c>
      <c r="FV47" s="26">
        <f t="shared" si="54"/>
        <v>0</v>
      </c>
      <c r="FW47" s="26">
        <f t="shared" si="54"/>
        <v>0</v>
      </c>
      <c r="FX47" s="26">
        <f t="shared" si="54"/>
        <v>0</v>
      </c>
      <c r="FY47" s="26">
        <f t="shared" si="54"/>
        <v>0</v>
      </c>
      <c r="FZ47" s="26">
        <f t="shared" si="54"/>
        <v>0</v>
      </c>
      <c r="GA47" s="26">
        <f t="shared" si="54"/>
        <v>0</v>
      </c>
      <c r="GB47" s="26">
        <f t="shared" si="54"/>
        <v>0</v>
      </c>
      <c r="GC47" s="26">
        <f t="shared" si="54"/>
        <v>0</v>
      </c>
      <c r="GD47" s="26">
        <f t="shared" si="54"/>
        <v>0</v>
      </c>
      <c r="GE47" s="26">
        <f t="shared" si="54"/>
        <v>0</v>
      </c>
      <c r="GF47" s="26">
        <f t="shared" si="54"/>
        <v>0</v>
      </c>
      <c r="GG47" s="26">
        <f t="shared" si="54"/>
        <v>0</v>
      </c>
      <c r="GH47" s="26">
        <f t="shared" si="54"/>
        <v>0</v>
      </c>
      <c r="GI47" s="26">
        <f t="shared" si="54"/>
        <v>0</v>
      </c>
      <c r="GJ47" s="26">
        <f t="shared" si="54"/>
        <v>0</v>
      </c>
      <c r="GK47" s="26">
        <f t="shared" si="54"/>
        <v>0</v>
      </c>
      <c r="GL47" s="26">
        <f t="shared" si="54"/>
        <v>0</v>
      </c>
      <c r="GM47" s="26">
        <f t="shared" si="54"/>
        <v>0</v>
      </c>
      <c r="GN47" s="26">
        <f t="shared" si="54"/>
        <v>0</v>
      </c>
      <c r="GO47" s="26">
        <f t="shared" si="54"/>
        <v>0</v>
      </c>
      <c r="GP47" s="26">
        <f t="shared" si="54"/>
        <v>0</v>
      </c>
      <c r="GQ47" s="26">
        <f t="shared" ref="GQ47:IV47" si="55">(1+GQ46)^(GQ45/365)-1</f>
        <v>0</v>
      </c>
      <c r="GR47" s="26">
        <f t="shared" si="55"/>
        <v>0</v>
      </c>
      <c r="GS47" s="26">
        <f t="shared" si="55"/>
        <v>0</v>
      </c>
      <c r="GT47" s="26">
        <f t="shared" si="55"/>
        <v>0</v>
      </c>
      <c r="GU47" s="26">
        <f t="shared" si="55"/>
        <v>0</v>
      </c>
      <c r="GV47" s="26">
        <f t="shared" si="55"/>
        <v>0</v>
      </c>
      <c r="GW47" s="26">
        <f t="shared" si="55"/>
        <v>0</v>
      </c>
      <c r="GX47" s="26">
        <f t="shared" si="55"/>
        <v>0</v>
      </c>
      <c r="GY47" s="26">
        <f t="shared" si="55"/>
        <v>0</v>
      </c>
      <c r="GZ47" s="26">
        <f t="shared" si="55"/>
        <v>0</v>
      </c>
      <c r="HA47" s="26">
        <f t="shared" si="55"/>
        <v>0</v>
      </c>
      <c r="HB47" s="26">
        <f t="shared" si="55"/>
        <v>0</v>
      </c>
      <c r="HC47" s="26">
        <f t="shared" si="55"/>
        <v>0</v>
      </c>
      <c r="HD47" s="26">
        <f t="shared" si="55"/>
        <v>0</v>
      </c>
      <c r="HE47" s="26">
        <f t="shared" si="55"/>
        <v>0</v>
      </c>
      <c r="HF47" s="26">
        <f t="shared" si="55"/>
        <v>0</v>
      </c>
      <c r="HG47" s="26">
        <f t="shared" si="55"/>
        <v>0</v>
      </c>
      <c r="HH47" s="26">
        <f t="shared" si="55"/>
        <v>0</v>
      </c>
      <c r="HI47" s="26">
        <f t="shared" si="55"/>
        <v>0</v>
      </c>
      <c r="HJ47" s="26">
        <f t="shared" si="55"/>
        <v>0</v>
      </c>
      <c r="HK47" s="26">
        <f t="shared" si="55"/>
        <v>0</v>
      </c>
      <c r="HL47" s="26">
        <f t="shared" si="55"/>
        <v>0</v>
      </c>
      <c r="HM47" s="26">
        <f t="shared" si="55"/>
        <v>0</v>
      </c>
      <c r="HN47" s="26">
        <f t="shared" si="55"/>
        <v>0</v>
      </c>
      <c r="HO47" s="26">
        <f t="shared" si="55"/>
        <v>0</v>
      </c>
      <c r="HP47" s="26">
        <f t="shared" si="55"/>
        <v>0</v>
      </c>
      <c r="HQ47" s="26">
        <f t="shared" si="55"/>
        <v>0</v>
      </c>
      <c r="HR47" s="26">
        <f t="shared" si="55"/>
        <v>0</v>
      </c>
      <c r="HS47" s="26">
        <f t="shared" si="55"/>
        <v>0</v>
      </c>
      <c r="HT47" s="26">
        <f t="shared" si="55"/>
        <v>0</v>
      </c>
      <c r="HU47" s="26">
        <f t="shared" si="55"/>
        <v>0</v>
      </c>
      <c r="HV47" s="26">
        <f t="shared" si="55"/>
        <v>0</v>
      </c>
      <c r="HW47" s="26">
        <f t="shared" si="55"/>
        <v>0</v>
      </c>
      <c r="HX47" s="26">
        <f t="shared" si="55"/>
        <v>0</v>
      </c>
      <c r="HY47" s="26">
        <f t="shared" si="55"/>
        <v>0</v>
      </c>
      <c r="HZ47" s="26">
        <f t="shared" si="55"/>
        <v>0</v>
      </c>
      <c r="IA47" s="26">
        <f t="shared" si="55"/>
        <v>0</v>
      </c>
      <c r="IB47" s="26">
        <f t="shared" si="55"/>
        <v>0</v>
      </c>
      <c r="IC47" s="26">
        <f t="shared" si="55"/>
        <v>0</v>
      </c>
      <c r="ID47" s="26">
        <f t="shared" si="55"/>
        <v>0</v>
      </c>
      <c r="IE47" s="26">
        <f t="shared" si="55"/>
        <v>0</v>
      </c>
      <c r="IF47" s="26">
        <f t="shared" si="55"/>
        <v>0</v>
      </c>
      <c r="IG47" s="26">
        <f t="shared" si="55"/>
        <v>0</v>
      </c>
      <c r="IH47" s="26">
        <f t="shared" si="55"/>
        <v>0</v>
      </c>
      <c r="II47" s="26">
        <f t="shared" si="55"/>
        <v>0</v>
      </c>
      <c r="IJ47" s="26">
        <f t="shared" si="55"/>
        <v>0</v>
      </c>
      <c r="IK47" s="26">
        <f t="shared" si="55"/>
        <v>0</v>
      </c>
      <c r="IL47" s="26">
        <f t="shared" si="55"/>
        <v>0</v>
      </c>
      <c r="IM47" s="26">
        <f t="shared" si="55"/>
        <v>0</v>
      </c>
      <c r="IN47" s="26">
        <f t="shared" si="55"/>
        <v>0</v>
      </c>
      <c r="IO47" s="26">
        <f t="shared" si="55"/>
        <v>0</v>
      </c>
      <c r="IP47" s="26">
        <f t="shared" si="55"/>
        <v>0</v>
      </c>
      <c r="IQ47" s="26">
        <f t="shared" si="55"/>
        <v>0</v>
      </c>
      <c r="IR47" s="26">
        <f t="shared" si="55"/>
        <v>0</v>
      </c>
      <c r="IS47" s="26">
        <f t="shared" si="55"/>
        <v>0</v>
      </c>
      <c r="IT47" s="26">
        <f t="shared" si="55"/>
        <v>0</v>
      </c>
      <c r="IU47" s="26">
        <f t="shared" si="55"/>
        <v>0</v>
      </c>
      <c r="IV47" s="26">
        <f t="shared" si="55"/>
        <v>0</v>
      </c>
    </row>
    <row r="49" spans="1:256" s="42" customFormat="1" x14ac:dyDescent="0.35">
      <c r="A49" s="42" t="s">
        <v>141</v>
      </c>
    </row>
    <row r="50" spans="1:256" x14ac:dyDescent="0.35">
      <c r="C50" s="21" t="s">
        <v>61</v>
      </c>
    </row>
    <row r="51" spans="1:256" s="30" customFormat="1" x14ac:dyDescent="0.35">
      <c r="A51" s="45"/>
      <c r="B51" s="45"/>
      <c r="C51" s="21"/>
      <c r="D51" s="21" t="s">
        <v>2</v>
      </c>
      <c r="E51" s="21"/>
      <c r="F51" s="30">
        <f>E55</f>
        <v>-800</v>
      </c>
      <c r="G51" s="30">
        <f t="shared" ref="G51:BR51" si="56">F55</f>
        <v>-792.33548450681656</v>
      </c>
      <c r="H51" s="30">
        <f t="shared" si="56"/>
        <v>-784.19162465343948</v>
      </c>
      <c r="I51" s="30">
        <f t="shared" si="56"/>
        <v>-776.39862360236793</v>
      </c>
      <c r="J51" s="30">
        <f t="shared" si="56"/>
        <v>-768.33792622514204</v>
      </c>
      <c r="K51" s="30">
        <f t="shared" si="56"/>
        <v>-760.41607124427094</v>
      </c>
      <c r="L51" s="30">
        <f t="shared" si="56"/>
        <v>-752.22967944809739</v>
      </c>
      <c r="M51" s="30">
        <f t="shared" si="56"/>
        <v>-744.17690164762121</v>
      </c>
      <c r="N51" s="30">
        <f t="shared" si="56"/>
        <v>-736.0586733738636</v>
      </c>
      <c r="O51" s="30">
        <f t="shared" si="56"/>
        <v>-727.6807233769847</v>
      </c>
      <c r="P51" s="30">
        <f t="shared" si="56"/>
        <v>-719.42841929710153</v>
      </c>
      <c r="Q51" s="30">
        <f t="shared" si="56"/>
        <v>-710.91968104586283</v>
      </c>
      <c r="R51" s="30">
        <f t="shared" si="56"/>
        <v>-702.53114842715206</v>
      </c>
      <c r="S51" s="30">
        <f t="shared" si="56"/>
        <v>-694.07443642442809</v>
      </c>
      <c r="T51" s="30">
        <f t="shared" si="56"/>
        <v>-685.00106834541145</v>
      </c>
      <c r="U51" s="30">
        <f t="shared" si="56"/>
        <v>-676.40187730421906</v>
      </c>
      <c r="V51" s="30">
        <f t="shared" si="56"/>
        <v>-667.55475779359529</v>
      </c>
      <c r="W51" s="30">
        <f t="shared" si="56"/>
        <v>-658.81376856661859</v>
      </c>
      <c r="X51" s="30">
        <f t="shared" si="56"/>
        <v>-649.82832777547424</v>
      </c>
      <c r="Y51" s="30">
        <f t="shared" si="56"/>
        <v>-640.94326363881748</v>
      </c>
      <c r="Z51" s="30">
        <f t="shared" si="56"/>
        <v>-631.98598446440747</v>
      </c>
      <c r="AA51" s="30">
        <f t="shared" si="56"/>
        <v>-622.78955717631152</v>
      </c>
      <c r="AB51" s="30">
        <f t="shared" si="56"/>
        <v>-613.68473032217867</v>
      </c>
      <c r="AC51" s="30">
        <f t="shared" si="56"/>
        <v>-604.34437323777252</v>
      </c>
      <c r="AD51" s="30">
        <f t="shared" si="56"/>
        <v>-595.08962966565082</v>
      </c>
      <c r="AE51" s="30">
        <f t="shared" si="56"/>
        <v>-585.75966641630691</v>
      </c>
      <c r="AF51" s="30">
        <f t="shared" si="56"/>
        <v>-575.89145640658035</v>
      </c>
      <c r="AG51" s="30">
        <f t="shared" si="56"/>
        <v>-566.40545637625496</v>
      </c>
      <c r="AH51" s="30">
        <f t="shared" si="56"/>
        <v>-556.69327251889365</v>
      </c>
      <c r="AI51" s="30">
        <f t="shared" si="56"/>
        <v>-547.0512356212007</v>
      </c>
      <c r="AJ51" s="30">
        <f t="shared" si="56"/>
        <v>-537.18684093558841</v>
      </c>
      <c r="AK51" s="30">
        <f t="shared" si="56"/>
        <v>-527.3862618291331</v>
      </c>
      <c r="AL51" s="30">
        <f t="shared" si="56"/>
        <v>-517.5060266640055</v>
      </c>
      <c r="AM51" s="30">
        <f t="shared" si="56"/>
        <v>-507.40927435557086</v>
      </c>
      <c r="AN51" s="30">
        <f t="shared" si="56"/>
        <v>-497.36667244976337</v>
      </c>
      <c r="AO51" s="30">
        <f t="shared" si="56"/>
        <v>-487.11153464887286</v>
      </c>
      <c r="AP51" s="30">
        <f t="shared" si="56"/>
        <v>-476.90395902799912</v>
      </c>
      <c r="AQ51" s="30">
        <f t="shared" si="56"/>
        <v>-466.61341940737333</v>
      </c>
      <c r="AR51" s="30">
        <f t="shared" si="56"/>
        <v>-455.87088327386573</v>
      </c>
      <c r="AS51" s="30">
        <f t="shared" si="56"/>
        <v>-445.40939335549405</v>
      </c>
      <c r="AT51" s="30">
        <f t="shared" si="56"/>
        <v>-434.74563871672132</v>
      </c>
      <c r="AU51" s="30">
        <f t="shared" si="56"/>
        <v>-424.11244938124042</v>
      </c>
      <c r="AV51" s="30">
        <f t="shared" si="56"/>
        <v>-413.28120541171342</v>
      </c>
      <c r="AW51" s="30">
        <f t="shared" si="56"/>
        <v>-402.47355983847962</v>
      </c>
      <c r="AX51" s="30">
        <f t="shared" si="56"/>
        <v>-391.57807308356257</v>
      </c>
      <c r="AY51" s="30">
        <f t="shared" si="56"/>
        <v>-380.49096325275542</v>
      </c>
      <c r="AZ51" s="30">
        <f t="shared" si="56"/>
        <v>-369.41680879010579</v>
      </c>
      <c r="BA51" s="30">
        <f t="shared" si="56"/>
        <v>-358.15541220108264</v>
      </c>
      <c r="BB51" s="30">
        <f t="shared" si="56"/>
        <v>-346.89972132658175</v>
      </c>
      <c r="BC51" s="30">
        <f t="shared" si="56"/>
        <v>-335.55254769754583</v>
      </c>
      <c r="BD51" s="30">
        <f t="shared" si="56"/>
        <v>-323.93652808633368</v>
      </c>
      <c r="BE51" s="30">
        <f t="shared" si="56"/>
        <v>-312.4027167649553</v>
      </c>
      <c r="BF51" s="30">
        <f t="shared" si="56"/>
        <v>-300.69293414794606</v>
      </c>
      <c r="BG51" s="30">
        <f t="shared" si="56"/>
        <v>-288.97020612456458</v>
      </c>
      <c r="BH51" s="30">
        <f t="shared" si="56"/>
        <v>-277.0761390614021</v>
      </c>
      <c r="BI51" s="30">
        <f t="shared" si="56"/>
        <v>-265.16146107316331</v>
      </c>
      <c r="BJ51" s="30">
        <f t="shared" si="56"/>
        <v>-253.1499442880959</v>
      </c>
      <c r="BK51" s="30">
        <f t="shared" si="56"/>
        <v>-240.9741695916839</v>
      </c>
      <c r="BL51" s="30">
        <f t="shared" si="56"/>
        <v>-228.76606602450437</v>
      </c>
      <c r="BM51" s="30">
        <f t="shared" si="56"/>
        <v>-216.39852487293803</v>
      </c>
      <c r="BN51" s="30">
        <f t="shared" si="56"/>
        <v>-203.99067810932462</v>
      </c>
      <c r="BO51" s="30">
        <f t="shared" si="56"/>
        <v>-191.4819842264682</v>
      </c>
      <c r="BP51" s="30">
        <f t="shared" si="56"/>
        <v>-178.72046212159418</v>
      </c>
      <c r="BQ51" s="30">
        <f t="shared" si="56"/>
        <v>-166.00637978306426</v>
      </c>
      <c r="BR51" s="30">
        <f t="shared" si="56"/>
        <v>-153.14526650867893</v>
      </c>
      <c r="BS51" s="30">
        <f t="shared" ref="BS51:ED51" si="57">BR55</f>
        <v>-140.22331693494078</v>
      </c>
      <c r="BT51" s="30">
        <f t="shared" si="57"/>
        <v>-127.15943335010859</v>
      </c>
      <c r="BU51" s="30">
        <f t="shared" si="57"/>
        <v>-114.02627900691299</v>
      </c>
      <c r="BV51" s="30">
        <f t="shared" si="57"/>
        <v>-100.78638247006222</v>
      </c>
      <c r="BW51" s="30">
        <f t="shared" si="57"/>
        <v>-87.412348012479939</v>
      </c>
      <c r="BX51" s="30">
        <f t="shared" si="57"/>
        <v>-73.956141722321107</v>
      </c>
      <c r="BY51" s="30">
        <f t="shared" si="57"/>
        <v>-60.371101447554494</v>
      </c>
      <c r="BZ51" s="30">
        <f t="shared" si="57"/>
        <v>-46.695112316039939</v>
      </c>
      <c r="CA51" s="30">
        <f t="shared" si="57"/>
        <v>-32.907968998550359</v>
      </c>
      <c r="CB51" s="30">
        <f t="shared" si="57"/>
        <v>-18.982789560380677</v>
      </c>
      <c r="CC51" s="30">
        <f t="shared" si="57"/>
        <v>-4.9704091029840285</v>
      </c>
      <c r="CD51" s="30">
        <f t="shared" si="57"/>
        <v>0</v>
      </c>
      <c r="CE51" s="30">
        <f t="shared" si="57"/>
        <v>0</v>
      </c>
      <c r="CF51" s="30">
        <f t="shared" si="57"/>
        <v>0</v>
      </c>
      <c r="CG51" s="30">
        <f t="shared" si="57"/>
        <v>0</v>
      </c>
      <c r="CH51" s="30">
        <f t="shared" si="57"/>
        <v>0</v>
      </c>
      <c r="CI51" s="30">
        <f t="shared" si="57"/>
        <v>0</v>
      </c>
      <c r="CJ51" s="30">
        <f t="shared" si="57"/>
        <v>0</v>
      </c>
      <c r="CK51" s="30">
        <f t="shared" si="57"/>
        <v>0</v>
      </c>
      <c r="CL51" s="30">
        <f t="shared" si="57"/>
        <v>0</v>
      </c>
      <c r="CM51" s="30">
        <f t="shared" si="57"/>
        <v>0</v>
      </c>
      <c r="CN51" s="30">
        <f t="shared" si="57"/>
        <v>0</v>
      </c>
      <c r="CO51" s="30">
        <f t="shared" si="57"/>
        <v>0</v>
      </c>
      <c r="CP51" s="30">
        <f t="shared" si="57"/>
        <v>0</v>
      </c>
      <c r="CQ51" s="30">
        <f t="shared" si="57"/>
        <v>0</v>
      </c>
      <c r="CR51" s="30">
        <f t="shared" si="57"/>
        <v>0</v>
      </c>
      <c r="CS51" s="30">
        <f t="shared" si="57"/>
        <v>0</v>
      </c>
      <c r="CT51" s="30">
        <f t="shared" si="57"/>
        <v>0</v>
      </c>
      <c r="CU51" s="30">
        <f t="shared" si="57"/>
        <v>0</v>
      </c>
      <c r="CV51" s="30">
        <f t="shared" si="57"/>
        <v>0</v>
      </c>
      <c r="CW51" s="30">
        <f t="shared" si="57"/>
        <v>0</v>
      </c>
      <c r="CX51" s="30">
        <f t="shared" si="57"/>
        <v>0</v>
      </c>
      <c r="CY51" s="30">
        <f t="shared" si="57"/>
        <v>0</v>
      </c>
      <c r="CZ51" s="30">
        <f t="shared" si="57"/>
        <v>0</v>
      </c>
      <c r="DA51" s="30">
        <f t="shared" si="57"/>
        <v>0</v>
      </c>
      <c r="DB51" s="30">
        <f t="shared" si="57"/>
        <v>0</v>
      </c>
      <c r="DC51" s="30">
        <f t="shared" si="57"/>
        <v>0</v>
      </c>
      <c r="DD51" s="30">
        <f t="shared" si="57"/>
        <v>0</v>
      </c>
      <c r="DE51" s="30">
        <f t="shared" si="57"/>
        <v>0</v>
      </c>
      <c r="DF51" s="30">
        <f t="shared" si="57"/>
        <v>0</v>
      </c>
      <c r="DG51" s="30">
        <f t="shared" si="57"/>
        <v>0</v>
      </c>
      <c r="DH51" s="30">
        <f t="shared" si="57"/>
        <v>0</v>
      </c>
      <c r="DI51" s="30">
        <f t="shared" si="57"/>
        <v>0</v>
      </c>
      <c r="DJ51" s="30">
        <f t="shared" si="57"/>
        <v>0</v>
      </c>
      <c r="DK51" s="30">
        <f t="shared" si="57"/>
        <v>0</v>
      </c>
      <c r="DL51" s="30">
        <f t="shared" si="57"/>
        <v>0</v>
      </c>
      <c r="DM51" s="30">
        <f t="shared" si="57"/>
        <v>0</v>
      </c>
      <c r="DN51" s="30">
        <f t="shared" si="57"/>
        <v>0</v>
      </c>
      <c r="DO51" s="30">
        <f t="shared" si="57"/>
        <v>0</v>
      </c>
      <c r="DP51" s="30">
        <f t="shared" si="57"/>
        <v>0</v>
      </c>
      <c r="DQ51" s="30">
        <f t="shared" si="57"/>
        <v>0</v>
      </c>
      <c r="DR51" s="30">
        <f t="shared" si="57"/>
        <v>0</v>
      </c>
      <c r="DS51" s="30">
        <f t="shared" si="57"/>
        <v>0</v>
      </c>
      <c r="DT51" s="30">
        <f t="shared" si="57"/>
        <v>0</v>
      </c>
      <c r="DU51" s="30">
        <f t="shared" si="57"/>
        <v>0</v>
      </c>
      <c r="DV51" s="30">
        <f t="shared" si="57"/>
        <v>0</v>
      </c>
      <c r="DW51" s="30">
        <f t="shared" si="57"/>
        <v>0</v>
      </c>
      <c r="DX51" s="30">
        <f t="shared" si="57"/>
        <v>0</v>
      </c>
      <c r="DY51" s="30">
        <f t="shared" si="57"/>
        <v>0</v>
      </c>
      <c r="DZ51" s="30">
        <f t="shared" si="57"/>
        <v>0</v>
      </c>
      <c r="EA51" s="30">
        <f t="shared" si="57"/>
        <v>0</v>
      </c>
      <c r="EB51" s="30">
        <f t="shared" si="57"/>
        <v>0</v>
      </c>
      <c r="EC51" s="30">
        <f t="shared" si="57"/>
        <v>0</v>
      </c>
      <c r="ED51" s="30">
        <f t="shared" si="57"/>
        <v>0</v>
      </c>
      <c r="EE51" s="30">
        <f t="shared" ref="EE51:GP51" si="58">ED55</f>
        <v>0</v>
      </c>
      <c r="EF51" s="30">
        <f t="shared" si="58"/>
        <v>0</v>
      </c>
      <c r="EG51" s="30">
        <f t="shared" si="58"/>
        <v>0</v>
      </c>
      <c r="EH51" s="30">
        <f t="shared" si="58"/>
        <v>0</v>
      </c>
      <c r="EI51" s="30">
        <f t="shared" si="58"/>
        <v>0</v>
      </c>
      <c r="EJ51" s="30">
        <f t="shared" si="58"/>
        <v>0</v>
      </c>
      <c r="EK51" s="30">
        <f t="shared" si="58"/>
        <v>0</v>
      </c>
      <c r="EL51" s="30">
        <f t="shared" si="58"/>
        <v>0</v>
      </c>
      <c r="EM51" s="30">
        <f t="shared" si="58"/>
        <v>0</v>
      </c>
      <c r="EN51" s="30">
        <f t="shared" si="58"/>
        <v>0</v>
      </c>
      <c r="EO51" s="30">
        <f t="shared" si="58"/>
        <v>0</v>
      </c>
      <c r="EP51" s="30">
        <f t="shared" si="58"/>
        <v>0</v>
      </c>
      <c r="EQ51" s="30">
        <f t="shared" si="58"/>
        <v>0</v>
      </c>
      <c r="ER51" s="30">
        <f t="shared" si="58"/>
        <v>0</v>
      </c>
      <c r="ES51" s="30">
        <f t="shared" si="58"/>
        <v>0</v>
      </c>
      <c r="ET51" s="30">
        <f t="shared" si="58"/>
        <v>0</v>
      </c>
      <c r="EU51" s="30">
        <f t="shared" si="58"/>
        <v>0</v>
      </c>
      <c r="EV51" s="30">
        <f t="shared" si="58"/>
        <v>0</v>
      </c>
      <c r="EW51" s="30">
        <f t="shared" si="58"/>
        <v>0</v>
      </c>
      <c r="EX51" s="30">
        <f t="shared" si="58"/>
        <v>0</v>
      </c>
      <c r="EY51" s="30">
        <f t="shared" si="58"/>
        <v>0</v>
      </c>
      <c r="EZ51" s="30">
        <f t="shared" si="58"/>
        <v>0</v>
      </c>
      <c r="FA51" s="30">
        <f t="shared" si="58"/>
        <v>0</v>
      </c>
      <c r="FB51" s="30">
        <f t="shared" si="58"/>
        <v>0</v>
      </c>
      <c r="FC51" s="30">
        <f t="shared" si="58"/>
        <v>0</v>
      </c>
      <c r="FD51" s="30">
        <f t="shared" si="58"/>
        <v>0</v>
      </c>
      <c r="FE51" s="30">
        <f t="shared" si="58"/>
        <v>0</v>
      </c>
      <c r="FF51" s="30">
        <f t="shared" si="58"/>
        <v>0</v>
      </c>
      <c r="FG51" s="30">
        <f t="shared" si="58"/>
        <v>0</v>
      </c>
      <c r="FH51" s="30">
        <f t="shared" si="58"/>
        <v>0</v>
      </c>
      <c r="FI51" s="30">
        <f t="shared" si="58"/>
        <v>0</v>
      </c>
      <c r="FJ51" s="30">
        <f t="shared" si="58"/>
        <v>0</v>
      </c>
      <c r="FK51" s="30">
        <f t="shared" si="58"/>
        <v>0</v>
      </c>
      <c r="FL51" s="30">
        <f t="shared" si="58"/>
        <v>0</v>
      </c>
      <c r="FM51" s="30">
        <f t="shared" si="58"/>
        <v>0</v>
      </c>
      <c r="FN51" s="30">
        <f t="shared" si="58"/>
        <v>0</v>
      </c>
      <c r="FO51" s="30">
        <f t="shared" si="58"/>
        <v>0</v>
      </c>
      <c r="FP51" s="30">
        <f t="shared" si="58"/>
        <v>0</v>
      </c>
      <c r="FQ51" s="30">
        <f t="shared" si="58"/>
        <v>0</v>
      </c>
      <c r="FR51" s="30">
        <f t="shared" si="58"/>
        <v>0</v>
      </c>
      <c r="FS51" s="30">
        <f t="shared" si="58"/>
        <v>0</v>
      </c>
      <c r="FT51" s="30">
        <f t="shared" si="58"/>
        <v>0</v>
      </c>
      <c r="FU51" s="30">
        <f t="shared" si="58"/>
        <v>0</v>
      </c>
      <c r="FV51" s="30">
        <f t="shared" si="58"/>
        <v>0</v>
      </c>
      <c r="FW51" s="30">
        <f t="shared" si="58"/>
        <v>0</v>
      </c>
      <c r="FX51" s="30">
        <f t="shared" si="58"/>
        <v>0</v>
      </c>
      <c r="FY51" s="30">
        <f t="shared" si="58"/>
        <v>0</v>
      </c>
      <c r="FZ51" s="30">
        <f t="shared" si="58"/>
        <v>0</v>
      </c>
      <c r="GA51" s="30">
        <f t="shared" si="58"/>
        <v>0</v>
      </c>
      <c r="GB51" s="30">
        <f t="shared" si="58"/>
        <v>0</v>
      </c>
      <c r="GC51" s="30">
        <f t="shared" si="58"/>
        <v>0</v>
      </c>
      <c r="GD51" s="30">
        <f t="shared" si="58"/>
        <v>0</v>
      </c>
      <c r="GE51" s="30">
        <f t="shared" si="58"/>
        <v>0</v>
      </c>
      <c r="GF51" s="30">
        <f t="shared" si="58"/>
        <v>0</v>
      </c>
      <c r="GG51" s="30">
        <f t="shared" si="58"/>
        <v>0</v>
      </c>
      <c r="GH51" s="30">
        <f t="shared" si="58"/>
        <v>0</v>
      </c>
      <c r="GI51" s="30">
        <f t="shared" si="58"/>
        <v>0</v>
      </c>
      <c r="GJ51" s="30">
        <f t="shared" si="58"/>
        <v>0</v>
      </c>
      <c r="GK51" s="30">
        <f t="shared" si="58"/>
        <v>0</v>
      </c>
      <c r="GL51" s="30">
        <f t="shared" si="58"/>
        <v>0</v>
      </c>
      <c r="GM51" s="30">
        <f t="shared" si="58"/>
        <v>0</v>
      </c>
      <c r="GN51" s="30">
        <f t="shared" si="58"/>
        <v>0</v>
      </c>
      <c r="GO51" s="30">
        <f t="shared" si="58"/>
        <v>0</v>
      </c>
      <c r="GP51" s="30">
        <f t="shared" si="58"/>
        <v>0</v>
      </c>
      <c r="GQ51" s="30">
        <f t="shared" ref="GQ51:IV51" si="59">GP55</f>
        <v>0</v>
      </c>
      <c r="GR51" s="30">
        <f t="shared" si="59"/>
        <v>0</v>
      </c>
      <c r="GS51" s="30">
        <f t="shared" si="59"/>
        <v>0</v>
      </c>
      <c r="GT51" s="30">
        <f t="shared" si="59"/>
        <v>0</v>
      </c>
      <c r="GU51" s="30">
        <f t="shared" si="59"/>
        <v>0</v>
      </c>
      <c r="GV51" s="30">
        <f t="shared" si="59"/>
        <v>0</v>
      </c>
      <c r="GW51" s="30">
        <f t="shared" si="59"/>
        <v>0</v>
      </c>
      <c r="GX51" s="30">
        <f t="shared" si="59"/>
        <v>0</v>
      </c>
      <c r="GY51" s="30">
        <f t="shared" si="59"/>
        <v>0</v>
      </c>
      <c r="GZ51" s="30">
        <f t="shared" si="59"/>
        <v>0</v>
      </c>
      <c r="HA51" s="30">
        <f t="shared" si="59"/>
        <v>0</v>
      </c>
      <c r="HB51" s="30">
        <f t="shared" si="59"/>
        <v>0</v>
      </c>
      <c r="HC51" s="30">
        <f t="shared" si="59"/>
        <v>0</v>
      </c>
      <c r="HD51" s="30">
        <f t="shared" si="59"/>
        <v>0</v>
      </c>
      <c r="HE51" s="30">
        <f t="shared" si="59"/>
        <v>0</v>
      </c>
      <c r="HF51" s="30">
        <f t="shared" si="59"/>
        <v>0</v>
      </c>
      <c r="HG51" s="30">
        <f t="shared" si="59"/>
        <v>0</v>
      </c>
      <c r="HH51" s="30">
        <f t="shared" si="59"/>
        <v>0</v>
      </c>
      <c r="HI51" s="30">
        <f t="shared" si="59"/>
        <v>0</v>
      </c>
      <c r="HJ51" s="30">
        <f t="shared" si="59"/>
        <v>0</v>
      </c>
      <c r="HK51" s="30">
        <f t="shared" si="59"/>
        <v>0</v>
      </c>
      <c r="HL51" s="30">
        <f t="shared" si="59"/>
        <v>0</v>
      </c>
      <c r="HM51" s="30">
        <f t="shared" si="59"/>
        <v>0</v>
      </c>
      <c r="HN51" s="30">
        <f t="shared" si="59"/>
        <v>0</v>
      </c>
      <c r="HO51" s="30">
        <f t="shared" si="59"/>
        <v>0</v>
      </c>
      <c r="HP51" s="30">
        <f t="shared" si="59"/>
        <v>0</v>
      </c>
      <c r="HQ51" s="30">
        <f t="shared" si="59"/>
        <v>0</v>
      </c>
      <c r="HR51" s="30">
        <f t="shared" si="59"/>
        <v>0</v>
      </c>
      <c r="HS51" s="30">
        <f t="shared" si="59"/>
        <v>0</v>
      </c>
      <c r="HT51" s="30">
        <f t="shared" si="59"/>
        <v>0</v>
      </c>
      <c r="HU51" s="30">
        <f t="shared" si="59"/>
        <v>0</v>
      </c>
      <c r="HV51" s="30">
        <f t="shared" si="59"/>
        <v>0</v>
      </c>
      <c r="HW51" s="30">
        <f t="shared" si="59"/>
        <v>0</v>
      </c>
      <c r="HX51" s="30">
        <f t="shared" si="59"/>
        <v>0</v>
      </c>
      <c r="HY51" s="30">
        <f t="shared" si="59"/>
        <v>0</v>
      </c>
      <c r="HZ51" s="30">
        <f t="shared" si="59"/>
        <v>0</v>
      </c>
      <c r="IA51" s="30">
        <f t="shared" si="59"/>
        <v>0</v>
      </c>
      <c r="IB51" s="30">
        <f t="shared" si="59"/>
        <v>0</v>
      </c>
      <c r="IC51" s="30">
        <f t="shared" si="59"/>
        <v>0</v>
      </c>
      <c r="ID51" s="30">
        <f t="shared" si="59"/>
        <v>0</v>
      </c>
      <c r="IE51" s="30">
        <f t="shared" si="59"/>
        <v>0</v>
      </c>
      <c r="IF51" s="30">
        <f t="shared" si="59"/>
        <v>0</v>
      </c>
      <c r="IG51" s="30">
        <f t="shared" si="59"/>
        <v>0</v>
      </c>
      <c r="IH51" s="30">
        <f t="shared" si="59"/>
        <v>0</v>
      </c>
      <c r="II51" s="30">
        <f t="shared" si="59"/>
        <v>0</v>
      </c>
      <c r="IJ51" s="30">
        <f t="shared" si="59"/>
        <v>0</v>
      </c>
      <c r="IK51" s="30">
        <f t="shared" si="59"/>
        <v>0</v>
      </c>
      <c r="IL51" s="30">
        <f t="shared" si="59"/>
        <v>0</v>
      </c>
      <c r="IM51" s="30">
        <f t="shared" si="59"/>
        <v>0</v>
      </c>
      <c r="IN51" s="30">
        <f t="shared" si="59"/>
        <v>0</v>
      </c>
      <c r="IO51" s="30">
        <f t="shared" si="59"/>
        <v>0</v>
      </c>
      <c r="IP51" s="30">
        <f t="shared" si="59"/>
        <v>0</v>
      </c>
      <c r="IQ51" s="30">
        <f t="shared" si="59"/>
        <v>0</v>
      </c>
      <c r="IR51" s="30">
        <f t="shared" si="59"/>
        <v>0</v>
      </c>
      <c r="IS51" s="30">
        <f t="shared" si="59"/>
        <v>0</v>
      </c>
      <c r="IT51" s="30">
        <f t="shared" si="59"/>
        <v>0</v>
      </c>
      <c r="IU51" s="30">
        <f t="shared" si="59"/>
        <v>0</v>
      </c>
      <c r="IV51" s="30">
        <f t="shared" si="59"/>
        <v>0</v>
      </c>
    </row>
    <row r="52" spans="1:256" x14ac:dyDescent="0.35">
      <c r="D52" s="21" t="s">
        <v>62</v>
      </c>
      <c r="F52" s="30">
        <f>F51*F47</f>
        <v>-6.502151173483206</v>
      </c>
      <c r="G52" s="30">
        <f t="shared" ref="G52:BR52" si="60">G51*G47</f>
        <v>-6.0228068132895878</v>
      </c>
      <c r="H52" s="30">
        <f t="shared" si="60"/>
        <v>-6.3736656155950788</v>
      </c>
      <c r="I52" s="30">
        <f t="shared" si="60"/>
        <v>-6.1059692894406847</v>
      </c>
      <c r="J52" s="30">
        <f t="shared" si="60"/>
        <v>-6.2448116857955753</v>
      </c>
      <c r="K52" s="30">
        <f t="shared" si="60"/>
        <v>-5.9802748704930817</v>
      </c>
      <c r="L52" s="30">
        <f t="shared" si="60"/>
        <v>-6.113888866190428</v>
      </c>
      <c r="M52" s="30">
        <f t="shared" si="60"/>
        <v>-6.0484383929089711</v>
      </c>
      <c r="N52" s="30">
        <f t="shared" si="60"/>
        <v>-5.7887166697877124</v>
      </c>
      <c r="O52" s="30">
        <f t="shared" si="60"/>
        <v>-5.9143625867834615</v>
      </c>
      <c r="P52" s="30">
        <f t="shared" si="60"/>
        <v>-5.6579284154279126</v>
      </c>
      <c r="Q52" s="30">
        <f t="shared" si="60"/>
        <v>-5.7781340479558292</v>
      </c>
      <c r="R52" s="30">
        <f t="shared" si="60"/>
        <v>-5.7099546639426393</v>
      </c>
      <c r="S52" s="30">
        <f t="shared" si="60"/>
        <v>-5.0932985876499499</v>
      </c>
      <c r="T52" s="30">
        <f t="shared" si="60"/>
        <v>-5.5674756254742084</v>
      </c>
      <c r="U52" s="30">
        <f t="shared" si="60"/>
        <v>-5.3195471560428862</v>
      </c>
      <c r="V52" s="30">
        <f t="shared" si="60"/>
        <v>-5.4256774396899035</v>
      </c>
      <c r="W52" s="30">
        <f t="shared" si="60"/>
        <v>-5.1812258755222595</v>
      </c>
      <c r="X52" s="30">
        <f t="shared" si="60"/>
        <v>-5.2816025300099119</v>
      </c>
      <c r="Y52" s="30">
        <f t="shared" si="60"/>
        <v>-5.2093874922566163</v>
      </c>
      <c r="Z52" s="30">
        <f t="shared" si="60"/>
        <v>-4.9702393785707377</v>
      </c>
      <c r="AA52" s="30">
        <f t="shared" si="60"/>
        <v>-5.0618398125338002</v>
      </c>
      <c r="AB52" s="30">
        <f t="shared" si="60"/>
        <v>-4.8263095822604223</v>
      </c>
      <c r="AC52" s="30">
        <f t="shared" si="60"/>
        <v>-4.9119230945449441</v>
      </c>
      <c r="AD52" s="30">
        <f t="shared" si="60"/>
        <v>-4.8367034173227479</v>
      </c>
      <c r="AE52" s="30">
        <f t="shared" si="60"/>
        <v>-4.2984566569400293</v>
      </c>
      <c r="AF52" s="30">
        <f t="shared" si="60"/>
        <v>-4.6806666363412486</v>
      </c>
      <c r="AG52" s="30">
        <f t="shared" si="60"/>
        <v>-4.454482809305305</v>
      </c>
      <c r="AH52" s="30">
        <f t="shared" si="60"/>
        <v>-4.5246297689736634</v>
      </c>
      <c r="AI52" s="30">
        <f t="shared" si="60"/>
        <v>-4.3022719810543517</v>
      </c>
      <c r="AJ52" s="30">
        <f t="shared" si="60"/>
        <v>-4.3660875602113407</v>
      </c>
      <c r="AK52" s="30">
        <f t="shared" si="60"/>
        <v>-4.286431501539024</v>
      </c>
      <c r="AL52" s="30">
        <f t="shared" si="60"/>
        <v>-4.0699143582320643</v>
      </c>
      <c r="AM52" s="30">
        <f t="shared" si="60"/>
        <v>-4.124064760859171</v>
      </c>
      <c r="AN52" s="30">
        <f t="shared" si="60"/>
        <v>-3.9115288657761824</v>
      </c>
      <c r="AO52" s="30">
        <f t="shared" si="60"/>
        <v>-3.9590910457929676</v>
      </c>
      <c r="AP52" s="30">
        <f t="shared" si="60"/>
        <v>-3.8761270460408643</v>
      </c>
      <c r="AQ52" s="30">
        <f t="shared" si="60"/>
        <v>-3.4241305331591136</v>
      </c>
      <c r="AR52" s="30">
        <f t="shared" si="60"/>
        <v>-3.7051767482949898</v>
      </c>
      <c r="AS52" s="30">
        <f t="shared" si="60"/>
        <v>-3.5029120278939629</v>
      </c>
      <c r="AT52" s="30">
        <f t="shared" si="60"/>
        <v>-3.5334773311857943</v>
      </c>
      <c r="AU52" s="30">
        <f t="shared" si="60"/>
        <v>-3.3354226971396486</v>
      </c>
      <c r="AV52" s="30">
        <f t="shared" si="60"/>
        <v>-3.3590210934329079</v>
      </c>
      <c r="AW52" s="30">
        <f t="shared" si="60"/>
        <v>-3.2711799117496669</v>
      </c>
      <c r="AX52" s="30">
        <f t="shared" si="60"/>
        <v>-3.0795568358595178</v>
      </c>
      <c r="AY52" s="30">
        <f t="shared" si="60"/>
        <v>-3.0925122040170741</v>
      </c>
      <c r="AZ52" s="30">
        <f t="shared" si="60"/>
        <v>-2.9052700776435123</v>
      </c>
      <c r="BA52" s="30">
        <f t="shared" si="60"/>
        <v>-2.9109757921657886</v>
      </c>
      <c r="BB52" s="30">
        <f t="shared" si="60"/>
        <v>-2.8194930376307883</v>
      </c>
      <c r="BC52" s="30">
        <f t="shared" si="60"/>
        <v>-2.5506470554545406</v>
      </c>
      <c r="BD52" s="30">
        <f t="shared" si="60"/>
        <v>-2.6328553452882875</v>
      </c>
      <c r="BE52" s="30">
        <f t="shared" si="60"/>
        <v>-2.4568840496574467</v>
      </c>
      <c r="BF52" s="30">
        <f t="shared" si="60"/>
        <v>-2.4439386432852199</v>
      </c>
      <c r="BG52" s="30">
        <f t="shared" si="60"/>
        <v>-2.2725996035041844</v>
      </c>
      <c r="BH52" s="30">
        <f t="shared" si="60"/>
        <v>-2.2519886784278644</v>
      </c>
      <c r="BI52" s="30">
        <f t="shared" si="60"/>
        <v>-2.1551498815992378</v>
      </c>
      <c r="BJ52" s="30">
        <f t="shared" si="60"/>
        <v>-1.9908919702546719</v>
      </c>
      <c r="BK52" s="30">
        <f t="shared" si="60"/>
        <v>-1.9585630994871357</v>
      </c>
      <c r="BL52" s="30">
        <f t="shared" si="60"/>
        <v>-1.7991255151003123</v>
      </c>
      <c r="BM52" s="30">
        <f t="shared" si="60"/>
        <v>-1.758819903053261</v>
      </c>
      <c r="BN52" s="30">
        <f t="shared" si="60"/>
        <v>-1.6579727838102249</v>
      </c>
      <c r="BO52" s="30">
        <f t="shared" si="60"/>
        <v>-1.4051445617926457</v>
      </c>
      <c r="BP52" s="30">
        <f t="shared" si="60"/>
        <v>-1.4525843281367306</v>
      </c>
      <c r="BQ52" s="30">
        <f t="shared" si="60"/>
        <v>-1.3055533922813176</v>
      </c>
      <c r="BR52" s="30">
        <f t="shared" si="60"/>
        <v>-1.2447170929285063</v>
      </c>
      <c r="BS52" s="30">
        <f t="shared" ref="BS52:ED52" si="61">BS51*BS47</f>
        <v>-1.1027830818344653</v>
      </c>
      <c r="BT52" s="30">
        <f t="shared" si="61"/>
        <v>-1.033512323471085</v>
      </c>
      <c r="BU52" s="30">
        <f t="shared" si="61"/>
        <v>-0.92677012981590345</v>
      </c>
      <c r="BV52" s="30">
        <f t="shared" si="61"/>
        <v>-0.7926322090843877</v>
      </c>
      <c r="BW52" s="30">
        <f t="shared" si="61"/>
        <v>-0.710460376507836</v>
      </c>
      <c r="BX52" s="30">
        <f t="shared" si="61"/>
        <v>-0.58162639190005683</v>
      </c>
      <c r="BY52" s="30">
        <f t="shared" si="61"/>
        <v>-0.49067753515211265</v>
      </c>
      <c r="BZ52" s="30">
        <f t="shared" si="61"/>
        <v>-0.37952334917708652</v>
      </c>
      <c r="CA52" s="30">
        <f t="shared" si="61"/>
        <v>-0.24148722849698923</v>
      </c>
      <c r="CB52" s="30">
        <f t="shared" si="61"/>
        <v>-0.15428620927001746</v>
      </c>
      <c r="CC52" s="30">
        <f t="shared" si="61"/>
        <v>-3.9089669167574677E-2</v>
      </c>
      <c r="CD52" s="30">
        <f t="shared" si="61"/>
        <v>0</v>
      </c>
      <c r="CE52" s="30">
        <f t="shared" si="61"/>
        <v>0</v>
      </c>
      <c r="CF52" s="30">
        <f t="shared" si="61"/>
        <v>0</v>
      </c>
      <c r="CG52" s="30">
        <f t="shared" si="61"/>
        <v>0</v>
      </c>
      <c r="CH52" s="30">
        <f t="shared" si="61"/>
        <v>0</v>
      </c>
      <c r="CI52" s="30">
        <f t="shared" si="61"/>
        <v>0</v>
      </c>
      <c r="CJ52" s="30">
        <f t="shared" si="61"/>
        <v>0</v>
      </c>
      <c r="CK52" s="30">
        <f t="shared" si="61"/>
        <v>0</v>
      </c>
      <c r="CL52" s="30">
        <f t="shared" si="61"/>
        <v>0</v>
      </c>
      <c r="CM52" s="30">
        <f t="shared" si="61"/>
        <v>0</v>
      </c>
      <c r="CN52" s="30">
        <f t="shared" si="61"/>
        <v>0</v>
      </c>
      <c r="CO52" s="30">
        <f t="shared" si="61"/>
        <v>0</v>
      </c>
      <c r="CP52" s="30">
        <f t="shared" si="61"/>
        <v>0</v>
      </c>
      <c r="CQ52" s="30">
        <f t="shared" si="61"/>
        <v>0</v>
      </c>
      <c r="CR52" s="30">
        <f t="shared" si="61"/>
        <v>0</v>
      </c>
      <c r="CS52" s="30">
        <f t="shared" si="61"/>
        <v>0</v>
      </c>
      <c r="CT52" s="30">
        <f t="shared" si="61"/>
        <v>0</v>
      </c>
      <c r="CU52" s="30">
        <f t="shared" si="61"/>
        <v>0</v>
      </c>
      <c r="CV52" s="30">
        <f t="shared" si="61"/>
        <v>0</v>
      </c>
      <c r="CW52" s="30">
        <f t="shared" si="61"/>
        <v>0</v>
      </c>
      <c r="CX52" s="30">
        <f t="shared" si="61"/>
        <v>0</v>
      </c>
      <c r="CY52" s="30">
        <f t="shared" si="61"/>
        <v>0</v>
      </c>
      <c r="CZ52" s="30">
        <f t="shared" si="61"/>
        <v>0</v>
      </c>
      <c r="DA52" s="30">
        <f t="shared" si="61"/>
        <v>0</v>
      </c>
      <c r="DB52" s="30">
        <f t="shared" si="61"/>
        <v>0</v>
      </c>
      <c r="DC52" s="30">
        <f t="shared" si="61"/>
        <v>0</v>
      </c>
      <c r="DD52" s="30">
        <f t="shared" si="61"/>
        <v>0</v>
      </c>
      <c r="DE52" s="30">
        <f t="shared" si="61"/>
        <v>0</v>
      </c>
      <c r="DF52" s="30">
        <f t="shared" si="61"/>
        <v>0</v>
      </c>
      <c r="DG52" s="30">
        <f t="shared" si="61"/>
        <v>0</v>
      </c>
      <c r="DH52" s="30">
        <f t="shared" si="61"/>
        <v>0</v>
      </c>
      <c r="DI52" s="30">
        <f t="shared" si="61"/>
        <v>0</v>
      </c>
      <c r="DJ52" s="30">
        <f t="shared" si="61"/>
        <v>0</v>
      </c>
      <c r="DK52" s="30">
        <f t="shared" si="61"/>
        <v>0</v>
      </c>
      <c r="DL52" s="30">
        <f t="shared" si="61"/>
        <v>0</v>
      </c>
      <c r="DM52" s="30">
        <f t="shared" si="61"/>
        <v>0</v>
      </c>
      <c r="DN52" s="30">
        <f t="shared" si="61"/>
        <v>0</v>
      </c>
      <c r="DO52" s="30">
        <f t="shared" si="61"/>
        <v>0</v>
      </c>
      <c r="DP52" s="30">
        <f t="shared" si="61"/>
        <v>0</v>
      </c>
      <c r="DQ52" s="30">
        <f t="shared" si="61"/>
        <v>0</v>
      </c>
      <c r="DR52" s="30">
        <f t="shared" si="61"/>
        <v>0</v>
      </c>
      <c r="DS52" s="30">
        <f t="shared" si="61"/>
        <v>0</v>
      </c>
      <c r="DT52" s="30">
        <f t="shared" si="61"/>
        <v>0</v>
      </c>
      <c r="DU52" s="30">
        <f t="shared" si="61"/>
        <v>0</v>
      </c>
      <c r="DV52" s="30">
        <f t="shared" si="61"/>
        <v>0</v>
      </c>
      <c r="DW52" s="30">
        <f t="shared" si="61"/>
        <v>0</v>
      </c>
      <c r="DX52" s="30">
        <f t="shared" si="61"/>
        <v>0</v>
      </c>
      <c r="DY52" s="30">
        <f t="shared" si="61"/>
        <v>0</v>
      </c>
      <c r="DZ52" s="30">
        <f t="shared" si="61"/>
        <v>0</v>
      </c>
      <c r="EA52" s="30">
        <f t="shared" si="61"/>
        <v>0</v>
      </c>
      <c r="EB52" s="30">
        <f t="shared" si="61"/>
        <v>0</v>
      </c>
      <c r="EC52" s="30">
        <f t="shared" si="61"/>
        <v>0</v>
      </c>
      <c r="ED52" s="30">
        <f t="shared" si="61"/>
        <v>0</v>
      </c>
      <c r="EE52" s="30">
        <f t="shared" ref="EE52:GP52" si="62">EE51*EE47</f>
        <v>0</v>
      </c>
      <c r="EF52" s="30">
        <f t="shared" si="62"/>
        <v>0</v>
      </c>
      <c r="EG52" s="30">
        <f t="shared" si="62"/>
        <v>0</v>
      </c>
      <c r="EH52" s="30">
        <f t="shared" si="62"/>
        <v>0</v>
      </c>
      <c r="EI52" s="30">
        <f t="shared" si="62"/>
        <v>0</v>
      </c>
      <c r="EJ52" s="30">
        <f t="shared" si="62"/>
        <v>0</v>
      </c>
      <c r="EK52" s="30">
        <f t="shared" si="62"/>
        <v>0</v>
      </c>
      <c r="EL52" s="30">
        <f t="shared" si="62"/>
        <v>0</v>
      </c>
      <c r="EM52" s="30">
        <f t="shared" si="62"/>
        <v>0</v>
      </c>
      <c r="EN52" s="30">
        <f t="shared" si="62"/>
        <v>0</v>
      </c>
      <c r="EO52" s="30">
        <f t="shared" si="62"/>
        <v>0</v>
      </c>
      <c r="EP52" s="30">
        <f t="shared" si="62"/>
        <v>0</v>
      </c>
      <c r="EQ52" s="30">
        <f t="shared" si="62"/>
        <v>0</v>
      </c>
      <c r="ER52" s="30">
        <f t="shared" si="62"/>
        <v>0</v>
      </c>
      <c r="ES52" s="30">
        <f t="shared" si="62"/>
        <v>0</v>
      </c>
      <c r="ET52" s="30">
        <f t="shared" si="62"/>
        <v>0</v>
      </c>
      <c r="EU52" s="30">
        <f t="shared" si="62"/>
        <v>0</v>
      </c>
      <c r="EV52" s="30">
        <f t="shared" si="62"/>
        <v>0</v>
      </c>
      <c r="EW52" s="30">
        <f t="shared" si="62"/>
        <v>0</v>
      </c>
      <c r="EX52" s="30">
        <f t="shared" si="62"/>
        <v>0</v>
      </c>
      <c r="EY52" s="30">
        <f t="shared" si="62"/>
        <v>0</v>
      </c>
      <c r="EZ52" s="30">
        <f t="shared" si="62"/>
        <v>0</v>
      </c>
      <c r="FA52" s="30">
        <f t="shared" si="62"/>
        <v>0</v>
      </c>
      <c r="FB52" s="30">
        <f t="shared" si="62"/>
        <v>0</v>
      </c>
      <c r="FC52" s="30">
        <f t="shared" si="62"/>
        <v>0</v>
      </c>
      <c r="FD52" s="30">
        <f t="shared" si="62"/>
        <v>0</v>
      </c>
      <c r="FE52" s="30">
        <f t="shared" si="62"/>
        <v>0</v>
      </c>
      <c r="FF52" s="30">
        <f t="shared" si="62"/>
        <v>0</v>
      </c>
      <c r="FG52" s="30">
        <f t="shared" si="62"/>
        <v>0</v>
      </c>
      <c r="FH52" s="30">
        <f t="shared" si="62"/>
        <v>0</v>
      </c>
      <c r="FI52" s="30">
        <f t="shared" si="62"/>
        <v>0</v>
      </c>
      <c r="FJ52" s="30">
        <f t="shared" si="62"/>
        <v>0</v>
      </c>
      <c r="FK52" s="30">
        <f t="shared" si="62"/>
        <v>0</v>
      </c>
      <c r="FL52" s="30">
        <f t="shared" si="62"/>
        <v>0</v>
      </c>
      <c r="FM52" s="30">
        <f t="shared" si="62"/>
        <v>0</v>
      </c>
      <c r="FN52" s="30">
        <f t="shared" si="62"/>
        <v>0</v>
      </c>
      <c r="FO52" s="30">
        <f t="shared" si="62"/>
        <v>0</v>
      </c>
      <c r="FP52" s="30">
        <f t="shared" si="62"/>
        <v>0</v>
      </c>
      <c r="FQ52" s="30">
        <f t="shared" si="62"/>
        <v>0</v>
      </c>
      <c r="FR52" s="30">
        <f t="shared" si="62"/>
        <v>0</v>
      </c>
      <c r="FS52" s="30">
        <f t="shared" si="62"/>
        <v>0</v>
      </c>
      <c r="FT52" s="30">
        <f t="shared" si="62"/>
        <v>0</v>
      </c>
      <c r="FU52" s="30">
        <f t="shared" si="62"/>
        <v>0</v>
      </c>
      <c r="FV52" s="30">
        <f t="shared" si="62"/>
        <v>0</v>
      </c>
      <c r="FW52" s="30">
        <f t="shared" si="62"/>
        <v>0</v>
      </c>
      <c r="FX52" s="30">
        <f t="shared" si="62"/>
        <v>0</v>
      </c>
      <c r="FY52" s="30">
        <f t="shared" si="62"/>
        <v>0</v>
      </c>
      <c r="FZ52" s="30">
        <f t="shared" si="62"/>
        <v>0</v>
      </c>
      <c r="GA52" s="30">
        <f t="shared" si="62"/>
        <v>0</v>
      </c>
      <c r="GB52" s="30">
        <f t="shared" si="62"/>
        <v>0</v>
      </c>
      <c r="GC52" s="30">
        <f t="shared" si="62"/>
        <v>0</v>
      </c>
      <c r="GD52" s="30">
        <f t="shared" si="62"/>
        <v>0</v>
      </c>
      <c r="GE52" s="30">
        <f t="shared" si="62"/>
        <v>0</v>
      </c>
      <c r="GF52" s="30">
        <f t="shared" si="62"/>
        <v>0</v>
      </c>
      <c r="GG52" s="30">
        <f t="shared" si="62"/>
        <v>0</v>
      </c>
      <c r="GH52" s="30">
        <f t="shared" si="62"/>
        <v>0</v>
      </c>
      <c r="GI52" s="30">
        <f t="shared" si="62"/>
        <v>0</v>
      </c>
      <c r="GJ52" s="30">
        <f t="shared" si="62"/>
        <v>0</v>
      </c>
      <c r="GK52" s="30">
        <f t="shared" si="62"/>
        <v>0</v>
      </c>
      <c r="GL52" s="30">
        <f t="shared" si="62"/>
        <v>0</v>
      </c>
      <c r="GM52" s="30">
        <f t="shared" si="62"/>
        <v>0</v>
      </c>
      <c r="GN52" s="30">
        <f t="shared" si="62"/>
        <v>0</v>
      </c>
      <c r="GO52" s="30">
        <f t="shared" si="62"/>
        <v>0</v>
      </c>
      <c r="GP52" s="30">
        <f t="shared" si="62"/>
        <v>0</v>
      </c>
      <c r="GQ52" s="30">
        <f t="shared" ref="GQ52:IV52" si="63">GQ51*GQ47</f>
        <v>0</v>
      </c>
      <c r="GR52" s="30">
        <f t="shared" si="63"/>
        <v>0</v>
      </c>
      <c r="GS52" s="30">
        <f t="shared" si="63"/>
        <v>0</v>
      </c>
      <c r="GT52" s="30">
        <f t="shared" si="63"/>
        <v>0</v>
      </c>
      <c r="GU52" s="30">
        <f t="shared" si="63"/>
        <v>0</v>
      </c>
      <c r="GV52" s="30">
        <f t="shared" si="63"/>
        <v>0</v>
      </c>
      <c r="GW52" s="30">
        <f t="shared" si="63"/>
        <v>0</v>
      </c>
      <c r="GX52" s="30">
        <f t="shared" si="63"/>
        <v>0</v>
      </c>
      <c r="GY52" s="30">
        <f t="shared" si="63"/>
        <v>0</v>
      </c>
      <c r="GZ52" s="30">
        <f t="shared" si="63"/>
        <v>0</v>
      </c>
      <c r="HA52" s="30">
        <f t="shared" si="63"/>
        <v>0</v>
      </c>
      <c r="HB52" s="30">
        <f t="shared" si="63"/>
        <v>0</v>
      </c>
      <c r="HC52" s="30">
        <f t="shared" si="63"/>
        <v>0</v>
      </c>
      <c r="HD52" s="30">
        <f t="shared" si="63"/>
        <v>0</v>
      </c>
      <c r="HE52" s="30">
        <f t="shared" si="63"/>
        <v>0</v>
      </c>
      <c r="HF52" s="30">
        <f t="shared" si="63"/>
        <v>0</v>
      </c>
      <c r="HG52" s="30">
        <f t="shared" si="63"/>
        <v>0</v>
      </c>
      <c r="HH52" s="30">
        <f t="shared" si="63"/>
        <v>0</v>
      </c>
      <c r="HI52" s="30">
        <f t="shared" si="63"/>
        <v>0</v>
      </c>
      <c r="HJ52" s="30">
        <f t="shared" si="63"/>
        <v>0</v>
      </c>
      <c r="HK52" s="30">
        <f t="shared" si="63"/>
        <v>0</v>
      </c>
      <c r="HL52" s="30">
        <f t="shared" si="63"/>
        <v>0</v>
      </c>
      <c r="HM52" s="30">
        <f t="shared" si="63"/>
        <v>0</v>
      </c>
      <c r="HN52" s="30">
        <f t="shared" si="63"/>
        <v>0</v>
      </c>
      <c r="HO52" s="30">
        <f t="shared" si="63"/>
        <v>0</v>
      </c>
      <c r="HP52" s="30">
        <f t="shared" si="63"/>
        <v>0</v>
      </c>
      <c r="HQ52" s="30">
        <f t="shared" si="63"/>
        <v>0</v>
      </c>
      <c r="HR52" s="30">
        <f t="shared" si="63"/>
        <v>0</v>
      </c>
      <c r="HS52" s="30">
        <f t="shared" si="63"/>
        <v>0</v>
      </c>
      <c r="HT52" s="30">
        <f t="shared" si="63"/>
        <v>0</v>
      </c>
      <c r="HU52" s="30">
        <f t="shared" si="63"/>
        <v>0</v>
      </c>
      <c r="HV52" s="30">
        <f t="shared" si="63"/>
        <v>0</v>
      </c>
      <c r="HW52" s="30">
        <f t="shared" si="63"/>
        <v>0</v>
      </c>
      <c r="HX52" s="30">
        <f t="shared" si="63"/>
        <v>0</v>
      </c>
      <c r="HY52" s="30">
        <f t="shared" si="63"/>
        <v>0</v>
      </c>
      <c r="HZ52" s="30">
        <f t="shared" si="63"/>
        <v>0</v>
      </c>
      <c r="IA52" s="30">
        <f t="shared" si="63"/>
        <v>0</v>
      </c>
      <c r="IB52" s="30">
        <f t="shared" si="63"/>
        <v>0</v>
      </c>
      <c r="IC52" s="30">
        <f t="shared" si="63"/>
        <v>0</v>
      </c>
      <c r="ID52" s="30">
        <f t="shared" si="63"/>
        <v>0</v>
      </c>
      <c r="IE52" s="30">
        <f t="shared" si="63"/>
        <v>0</v>
      </c>
      <c r="IF52" s="30">
        <f t="shared" si="63"/>
        <v>0</v>
      </c>
      <c r="IG52" s="30">
        <f t="shared" si="63"/>
        <v>0</v>
      </c>
      <c r="IH52" s="30">
        <f t="shared" si="63"/>
        <v>0</v>
      </c>
      <c r="II52" s="30">
        <f t="shared" si="63"/>
        <v>0</v>
      </c>
      <c r="IJ52" s="30">
        <f t="shared" si="63"/>
        <v>0</v>
      </c>
      <c r="IK52" s="30">
        <f t="shared" si="63"/>
        <v>0</v>
      </c>
      <c r="IL52" s="30">
        <f t="shared" si="63"/>
        <v>0</v>
      </c>
      <c r="IM52" s="30">
        <f t="shared" si="63"/>
        <v>0</v>
      </c>
      <c r="IN52" s="30">
        <f t="shared" si="63"/>
        <v>0</v>
      </c>
      <c r="IO52" s="30">
        <f t="shared" si="63"/>
        <v>0</v>
      </c>
      <c r="IP52" s="30">
        <f t="shared" si="63"/>
        <v>0</v>
      </c>
      <c r="IQ52" s="30">
        <f t="shared" si="63"/>
        <v>0</v>
      </c>
      <c r="IR52" s="30">
        <f t="shared" si="63"/>
        <v>0</v>
      </c>
      <c r="IS52" s="30">
        <f t="shared" si="63"/>
        <v>0</v>
      </c>
      <c r="IT52" s="30">
        <f t="shared" si="63"/>
        <v>0</v>
      </c>
      <c r="IU52" s="30">
        <f t="shared" si="63"/>
        <v>0</v>
      </c>
      <c r="IV52" s="30">
        <f t="shared" si="63"/>
        <v>0</v>
      </c>
    </row>
    <row r="53" spans="1:256" x14ac:dyDescent="0.35">
      <c r="D53" s="21" t="s">
        <v>63</v>
      </c>
      <c r="F53" s="30">
        <f>SUM(F51:F52)</f>
        <v>-806.50215117348318</v>
      </c>
      <c r="G53" s="30">
        <f t="shared" ref="G53:BR53" si="64">SUM(G51:G52)</f>
        <v>-798.3582913201061</v>
      </c>
      <c r="H53" s="30">
        <f t="shared" si="64"/>
        <v>-790.56529026903456</v>
      </c>
      <c r="I53" s="30">
        <f t="shared" si="64"/>
        <v>-782.50459289180867</v>
      </c>
      <c r="J53" s="30">
        <f t="shared" si="64"/>
        <v>-774.58273791093757</v>
      </c>
      <c r="K53" s="30">
        <f t="shared" si="64"/>
        <v>-766.39634611476401</v>
      </c>
      <c r="L53" s="30">
        <f t="shared" si="64"/>
        <v>-758.34356831428784</v>
      </c>
      <c r="M53" s="30">
        <f t="shared" si="64"/>
        <v>-750.22534004053023</v>
      </c>
      <c r="N53" s="30">
        <f t="shared" si="64"/>
        <v>-741.84739004365133</v>
      </c>
      <c r="O53" s="30">
        <f t="shared" si="64"/>
        <v>-733.59508596376816</v>
      </c>
      <c r="P53" s="30">
        <f t="shared" si="64"/>
        <v>-725.08634771252946</v>
      </c>
      <c r="Q53" s="30">
        <f t="shared" si="64"/>
        <v>-716.69781509381869</v>
      </c>
      <c r="R53" s="30">
        <f t="shared" si="64"/>
        <v>-708.24110309109471</v>
      </c>
      <c r="S53" s="30">
        <f t="shared" si="64"/>
        <v>-699.16773501207808</v>
      </c>
      <c r="T53" s="30">
        <f t="shared" si="64"/>
        <v>-690.56854397088568</v>
      </c>
      <c r="U53" s="30">
        <f t="shared" si="64"/>
        <v>-681.72142446026191</v>
      </c>
      <c r="V53" s="30">
        <f t="shared" si="64"/>
        <v>-672.98043523328522</v>
      </c>
      <c r="W53" s="30">
        <f t="shared" si="64"/>
        <v>-663.99499444214086</v>
      </c>
      <c r="X53" s="30">
        <f t="shared" si="64"/>
        <v>-655.10993030548411</v>
      </c>
      <c r="Y53" s="30">
        <f t="shared" si="64"/>
        <v>-646.15265113107409</v>
      </c>
      <c r="Z53" s="30">
        <f t="shared" si="64"/>
        <v>-636.95622384297815</v>
      </c>
      <c r="AA53" s="30">
        <f t="shared" si="64"/>
        <v>-627.85139698884529</v>
      </c>
      <c r="AB53" s="30">
        <f t="shared" si="64"/>
        <v>-618.51103990443914</v>
      </c>
      <c r="AC53" s="30">
        <f t="shared" si="64"/>
        <v>-609.25629633231745</v>
      </c>
      <c r="AD53" s="30">
        <f t="shared" si="64"/>
        <v>-599.92633308297354</v>
      </c>
      <c r="AE53" s="30">
        <f t="shared" si="64"/>
        <v>-590.05812307324697</v>
      </c>
      <c r="AF53" s="30">
        <f t="shared" si="64"/>
        <v>-580.57212304292159</v>
      </c>
      <c r="AG53" s="30">
        <f t="shared" si="64"/>
        <v>-570.85993918556028</v>
      </c>
      <c r="AH53" s="30">
        <f t="shared" si="64"/>
        <v>-561.21790228786733</v>
      </c>
      <c r="AI53" s="30">
        <f t="shared" si="64"/>
        <v>-551.35350760225504</v>
      </c>
      <c r="AJ53" s="30">
        <f t="shared" si="64"/>
        <v>-541.55292849579973</v>
      </c>
      <c r="AK53" s="30">
        <f t="shared" si="64"/>
        <v>-531.67269333067213</v>
      </c>
      <c r="AL53" s="30">
        <f t="shared" si="64"/>
        <v>-521.57594102223754</v>
      </c>
      <c r="AM53" s="30">
        <f t="shared" si="64"/>
        <v>-511.53333911643006</v>
      </c>
      <c r="AN53" s="30">
        <f t="shared" si="64"/>
        <v>-501.27820131553955</v>
      </c>
      <c r="AO53" s="30">
        <f t="shared" si="64"/>
        <v>-491.07062569466581</v>
      </c>
      <c r="AP53" s="30">
        <f t="shared" si="64"/>
        <v>-480.78008607404001</v>
      </c>
      <c r="AQ53" s="30">
        <f t="shared" si="64"/>
        <v>-470.03754994053241</v>
      </c>
      <c r="AR53" s="30">
        <f t="shared" si="64"/>
        <v>-459.57606002216073</v>
      </c>
      <c r="AS53" s="30">
        <f t="shared" si="64"/>
        <v>-448.912305383388</v>
      </c>
      <c r="AT53" s="30">
        <f t="shared" si="64"/>
        <v>-438.27911604790711</v>
      </c>
      <c r="AU53" s="30">
        <f t="shared" si="64"/>
        <v>-427.4478720783801</v>
      </c>
      <c r="AV53" s="30">
        <f t="shared" si="64"/>
        <v>-416.6402265051463</v>
      </c>
      <c r="AW53" s="30">
        <f t="shared" si="64"/>
        <v>-405.74473975022926</v>
      </c>
      <c r="AX53" s="30">
        <f t="shared" si="64"/>
        <v>-394.65762991942211</v>
      </c>
      <c r="AY53" s="30">
        <f t="shared" si="64"/>
        <v>-383.58347545677248</v>
      </c>
      <c r="AZ53" s="30">
        <f t="shared" si="64"/>
        <v>-372.32207886774933</v>
      </c>
      <c r="BA53" s="30">
        <f t="shared" si="64"/>
        <v>-361.06638799324844</v>
      </c>
      <c r="BB53" s="30">
        <f t="shared" si="64"/>
        <v>-349.71921436421252</v>
      </c>
      <c r="BC53" s="30">
        <f t="shared" si="64"/>
        <v>-338.10319475300037</v>
      </c>
      <c r="BD53" s="30">
        <f t="shared" si="64"/>
        <v>-326.56938343162199</v>
      </c>
      <c r="BE53" s="30">
        <f t="shared" si="64"/>
        <v>-314.85960081461275</v>
      </c>
      <c r="BF53" s="30">
        <f t="shared" si="64"/>
        <v>-303.13687279123127</v>
      </c>
      <c r="BG53" s="30">
        <f t="shared" si="64"/>
        <v>-291.24280572806879</v>
      </c>
      <c r="BH53" s="30">
        <f t="shared" si="64"/>
        <v>-279.32812773982999</v>
      </c>
      <c r="BI53" s="30">
        <f t="shared" si="64"/>
        <v>-267.31661095476255</v>
      </c>
      <c r="BJ53" s="30">
        <f t="shared" si="64"/>
        <v>-255.14083625835056</v>
      </c>
      <c r="BK53" s="30">
        <f t="shared" si="64"/>
        <v>-242.93273269117103</v>
      </c>
      <c r="BL53" s="30">
        <f t="shared" si="64"/>
        <v>-230.56519153960468</v>
      </c>
      <c r="BM53" s="30">
        <f t="shared" si="64"/>
        <v>-218.15734477599128</v>
      </c>
      <c r="BN53" s="30">
        <f t="shared" si="64"/>
        <v>-205.64865089313486</v>
      </c>
      <c r="BO53" s="30">
        <f t="shared" si="64"/>
        <v>-192.88712878826084</v>
      </c>
      <c r="BP53" s="30">
        <f t="shared" si="64"/>
        <v>-180.17304644973092</v>
      </c>
      <c r="BQ53" s="30">
        <f t="shared" si="64"/>
        <v>-167.31193317534559</v>
      </c>
      <c r="BR53" s="30">
        <f t="shared" si="64"/>
        <v>-154.38998360160744</v>
      </c>
      <c r="BS53" s="30">
        <f t="shared" ref="BS53:ED53" si="65">SUM(BS51:BS52)</f>
        <v>-141.32610001677526</v>
      </c>
      <c r="BT53" s="30">
        <f t="shared" si="65"/>
        <v>-128.19294567357966</v>
      </c>
      <c r="BU53" s="30">
        <f t="shared" si="65"/>
        <v>-114.95304913672889</v>
      </c>
      <c r="BV53" s="30">
        <f t="shared" si="65"/>
        <v>-101.57901467914661</v>
      </c>
      <c r="BW53" s="30">
        <f t="shared" si="65"/>
        <v>-88.122808388987778</v>
      </c>
      <c r="BX53" s="30">
        <f t="shared" si="65"/>
        <v>-74.537768114221166</v>
      </c>
      <c r="BY53" s="30">
        <f t="shared" si="65"/>
        <v>-60.86177898270661</v>
      </c>
      <c r="BZ53" s="30">
        <f t="shared" si="65"/>
        <v>-47.074635665217023</v>
      </c>
      <c r="CA53" s="30">
        <f t="shared" si="65"/>
        <v>-33.149456227047345</v>
      </c>
      <c r="CB53" s="30">
        <f t="shared" si="65"/>
        <v>-19.137075769650696</v>
      </c>
      <c r="CC53" s="30">
        <f t="shared" si="65"/>
        <v>-5.0094987721516029</v>
      </c>
      <c r="CD53" s="30">
        <f t="shared" si="65"/>
        <v>0</v>
      </c>
      <c r="CE53" s="30">
        <f t="shared" si="65"/>
        <v>0</v>
      </c>
      <c r="CF53" s="30">
        <f t="shared" si="65"/>
        <v>0</v>
      </c>
      <c r="CG53" s="30">
        <f t="shared" si="65"/>
        <v>0</v>
      </c>
      <c r="CH53" s="30">
        <f t="shared" si="65"/>
        <v>0</v>
      </c>
      <c r="CI53" s="30">
        <f t="shared" si="65"/>
        <v>0</v>
      </c>
      <c r="CJ53" s="30">
        <f t="shared" si="65"/>
        <v>0</v>
      </c>
      <c r="CK53" s="30">
        <f t="shared" si="65"/>
        <v>0</v>
      </c>
      <c r="CL53" s="30">
        <f t="shared" si="65"/>
        <v>0</v>
      </c>
      <c r="CM53" s="30">
        <f t="shared" si="65"/>
        <v>0</v>
      </c>
      <c r="CN53" s="30">
        <f t="shared" si="65"/>
        <v>0</v>
      </c>
      <c r="CO53" s="30">
        <f t="shared" si="65"/>
        <v>0</v>
      </c>
      <c r="CP53" s="30">
        <f t="shared" si="65"/>
        <v>0</v>
      </c>
      <c r="CQ53" s="30">
        <f t="shared" si="65"/>
        <v>0</v>
      </c>
      <c r="CR53" s="30">
        <f t="shared" si="65"/>
        <v>0</v>
      </c>
      <c r="CS53" s="30">
        <f t="shared" si="65"/>
        <v>0</v>
      </c>
      <c r="CT53" s="30">
        <f t="shared" si="65"/>
        <v>0</v>
      </c>
      <c r="CU53" s="30">
        <f t="shared" si="65"/>
        <v>0</v>
      </c>
      <c r="CV53" s="30">
        <f t="shared" si="65"/>
        <v>0</v>
      </c>
      <c r="CW53" s="30">
        <f t="shared" si="65"/>
        <v>0</v>
      </c>
      <c r="CX53" s="30">
        <f t="shared" si="65"/>
        <v>0</v>
      </c>
      <c r="CY53" s="30">
        <f t="shared" si="65"/>
        <v>0</v>
      </c>
      <c r="CZ53" s="30">
        <f t="shared" si="65"/>
        <v>0</v>
      </c>
      <c r="DA53" s="30">
        <f t="shared" si="65"/>
        <v>0</v>
      </c>
      <c r="DB53" s="30">
        <f t="shared" si="65"/>
        <v>0</v>
      </c>
      <c r="DC53" s="30">
        <f t="shared" si="65"/>
        <v>0</v>
      </c>
      <c r="DD53" s="30">
        <f t="shared" si="65"/>
        <v>0</v>
      </c>
      <c r="DE53" s="30">
        <f t="shared" si="65"/>
        <v>0</v>
      </c>
      <c r="DF53" s="30">
        <f t="shared" si="65"/>
        <v>0</v>
      </c>
      <c r="DG53" s="30">
        <f t="shared" si="65"/>
        <v>0</v>
      </c>
      <c r="DH53" s="30">
        <f t="shared" si="65"/>
        <v>0</v>
      </c>
      <c r="DI53" s="30">
        <f t="shared" si="65"/>
        <v>0</v>
      </c>
      <c r="DJ53" s="30">
        <f t="shared" si="65"/>
        <v>0</v>
      </c>
      <c r="DK53" s="30">
        <f t="shared" si="65"/>
        <v>0</v>
      </c>
      <c r="DL53" s="30">
        <f t="shared" si="65"/>
        <v>0</v>
      </c>
      <c r="DM53" s="30">
        <f t="shared" si="65"/>
        <v>0</v>
      </c>
      <c r="DN53" s="30">
        <f t="shared" si="65"/>
        <v>0</v>
      </c>
      <c r="DO53" s="30">
        <f t="shared" si="65"/>
        <v>0</v>
      </c>
      <c r="DP53" s="30">
        <f t="shared" si="65"/>
        <v>0</v>
      </c>
      <c r="DQ53" s="30">
        <f t="shared" si="65"/>
        <v>0</v>
      </c>
      <c r="DR53" s="30">
        <f t="shared" si="65"/>
        <v>0</v>
      </c>
      <c r="DS53" s="30">
        <f t="shared" si="65"/>
        <v>0</v>
      </c>
      <c r="DT53" s="30">
        <f t="shared" si="65"/>
        <v>0</v>
      </c>
      <c r="DU53" s="30">
        <f t="shared" si="65"/>
        <v>0</v>
      </c>
      <c r="DV53" s="30">
        <f t="shared" si="65"/>
        <v>0</v>
      </c>
      <c r="DW53" s="30">
        <f t="shared" si="65"/>
        <v>0</v>
      </c>
      <c r="DX53" s="30">
        <f t="shared" si="65"/>
        <v>0</v>
      </c>
      <c r="DY53" s="30">
        <f t="shared" si="65"/>
        <v>0</v>
      </c>
      <c r="DZ53" s="30">
        <f t="shared" si="65"/>
        <v>0</v>
      </c>
      <c r="EA53" s="30">
        <f t="shared" si="65"/>
        <v>0</v>
      </c>
      <c r="EB53" s="30">
        <f t="shared" si="65"/>
        <v>0</v>
      </c>
      <c r="EC53" s="30">
        <f t="shared" si="65"/>
        <v>0</v>
      </c>
      <c r="ED53" s="30">
        <f t="shared" si="65"/>
        <v>0</v>
      </c>
      <c r="EE53" s="30">
        <f t="shared" ref="EE53:GP53" si="66">SUM(EE51:EE52)</f>
        <v>0</v>
      </c>
      <c r="EF53" s="30">
        <f t="shared" si="66"/>
        <v>0</v>
      </c>
      <c r="EG53" s="30">
        <f t="shared" si="66"/>
        <v>0</v>
      </c>
      <c r="EH53" s="30">
        <f t="shared" si="66"/>
        <v>0</v>
      </c>
      <c r="EI53" s="30">
        <f t="shared" si="66"/>
        <v>0</v>
      </c>
      <c r="EJ53" s="30">
        <f t="shared" si="66"/>
        <v>0</v>
      </c>
      <c r="EK53" s="30">
        <f t="shared" si="66"/>
        <v>0</v>
      </c>
      <c r="EL53" s="30">
        <f t="shared" si="66"/>
        <v>0</v>
      </c>
      <c r="EM53" s="30">
        <f t="shared" si="66"/>
        <v>0</v>
      </c>
      <c r="EN53" s="30">
        <f t="shared" si="66"/>
        <v>0</v>
      </c>
      <c r="EO53" s="30">
        <f t="shared" si="66"/>
        <v>0</v>
      </c>
      <c r="EP53" s="30">
        <f t="shared" si="66"/>
        <v>0</v>
      </c>
      <c r="EQ53" s="30">
        <f t="shared" si="66"/>
        <v>0</v>
      </c>
      <c r="ER53" s="30">
        <f t="shared" si="66"/>
        <v>0</v>
      </c>
      <c r="ES53" s="30">
        <f t="shared" si="66"/>
        <v>0</v>
      </c>
      <c r="ET53" s="30">
        <f t="shared" si="66"/>
        <v>0</v>
      </c>
      <c r="EU53" s="30">
        <f t="shared" si="66"/>
        <v>0</v>
      </c>
      <c r="EV53" s="30">
        <f t="shared" si="66"/>
        <v>0</v>
      </c>
      <c r="EW53" s="30">
        <f t="shared" si="66"/>
        <v>0</v>
      </c>
      <c r="EX53" s="30">
        <f t="shared" si="66"/>
        <v>0</v>
      </c>
      <c r="EY53" s="30">
        <f t="shared" si="66"/>
        <v>0</v>
      </c>
      <c r="EZ53" s="30">
        <f t="shared" si="66"/>
        <v>0</v>
      </c>
      <c r="FA53" s="30">
        <f t="shared" si="66"/>
        <v>0</v>
      </c>
      <c r="FB53" s="30">
        <f t="shared" si="66"/>
        <v>0</v>
      </c>
      <c r="FC53" s="30">
        <f t="shared" si="66"/>
        <v>0</v>
      </c>
      <c r="FD53" s="30">
        <f t="shared" si="66"/>
        <v>0</v>
      </c>
      <c r="FE53" s="30">
        <f t="shared" si="66"/>
        <v>0</v>
      </c>
      <c r="FF53" s="30">
        <f t="shared" si="66"/>
        <v>0</v>
      </c>
      <c r="FG53" s="30">
        <f t="shared" si="66"/>
        <v>0</v>
      </c>
      <c r="FH53" s="30">
        <f t="shared" si="66"/>
        <v>0</v>
      </c>
      <c r="FI53" s="30">
        <f t="shared" si="66"/>
        <v>0</v>
      </c>
      <c r="FJ53" s="30">
        <f t="shared" si="66"/>
        <v>0</v>
      </c>
      <c r="FK53" s="30">
        <f t="shared" si="66"/>
        <v>0</v>
      </c>
      <c r="FL53" s="30">
        <f t="shared" si="66"/>
        <v>0</v>
      </c>
      <c r="FM53" s="30">
        <f t="shared" si="66"/>
        <v>0</v>
      </c>
      <c r="FN53" s="30">
        <f t="shared" si="66"/>
        <v>0</v>
      </c>
      <c r="FO53" s="30">
        <f t="shared" si="66"/>
        <v>0</v>
      </c>
      <c r="FP53" s="30">
        <f t="shared" si="66"/>
        <v>0</v>
      </c>
      <c r="FQ53" s="30">
        <f t="shared" si="66"/>
        <v>0</v>
      </c>
      <c r="FR53" s="30">
        <f t="shared" si="66"/>
        <v>0</v>
      </c>
      <c r="FS53" s="30">
        <f t="shared" si="66"/>
        <v>0</v>
      </c>
      <c r="FT53" s="30">
        <f t="shared" si="66"/>
        <v>0</v>
      </c>
      <c r="FU53" s="30">
        <f t="shared" si="66"/>
        <v>0</v>
      </c>
      <c r="FV53" s="30">
        <f t="shared" si="66"/>
        <v>0</v>
      </c>
      <c r="FW53" s="30">
        <f t="shared" si="66"/>
        <v>0</v>
      </c>
      <c r="FX53" s="30">
        <f t="shared" si="66"/>
        <v>0</v>
      </c>
      <c r="FY53" s="30">
        <f t="shared" si="66"/>
        <v>0</v>
      </c>
      <c r="FZ53" s="30">
        <f t="shared" si="66"/>
        <v>0</v>
      </c>
      <c r="GA53" s="30">
        <f t="shared" si="66"/>
        <v>0</v>
      </c>
      <c r="GB53" s="30">
        <f t="shared" si="66"/>
        <v>0</v>
      </c>
      <c r="GC53" s="30">
        <f t="shared" si="66"/>
        <v>0</v>
      </c>
      <c r="GD53" s="30">
        <f t="shared" si="66"/>
        <v>0</v>
      </c>
      <c r="GE53" s="30">
        <f t="shared" si="66"/>
        <v>0</v>
      </c>
      <c r="GF53" s="30">
        <f t="shared" si="66"/>
        <v>0</v>
      </c>
      <c r="GG53" s="30">
        <f t="shared" si="66"/>
        <v>0</v>
      </c>
      <c r="GH53" s="30">
        <f t="shared" si="66"/>
        <v>0</v>
      </c>
      <c r="GI53" s="30">
        <f t="shared" si="66"/>
        <v>0</v>
      </c>
      <c r="GJ53" s="30">
        <f t="shared" si="66"/>
        <v>0</v>
      </c>
      <c r="GK53" s="30">
        <f t="shared" si="66"/>
        <v>0</v>
      </c>
      <c r="GL53" s="30">
        <f t="shared" si="66"/>
        <v>0</v>
      </c>
      <c r="GM53" s="30">
        <f t="shared" si="66"/>
        <v>0</v>
      </c>
      <c r="GN53" s="30">
        <f t="shared" si="66"/>
        <v>0</v>
      </c>
      <c r="GO53" s="30">
        <f t="shared" si="66"/>
        <v>0</v>
      </c>
      <c r="GP53" s="30">
        <f t="shared" si="66"/>
        <v>0</v>
      </c>
      <c r="GQ53" s="30">
        <f t="shared" ref="GQ53:IV53" si="67">SUM(GQ51:GQ52)</f>
        <v>0</v>
      </c>
      <c r="GR53" s="30">
        <f t="shared" si="67"/>
        <v>0</v>
      </c>
      <c r="GS53" s="30">
        <f t="shared" si="67"/>
        <v>0</v>
      </c>
      <c r="GT53" s="30">
        <f t="shared" si="67"/>
        <v>0</v>
      </c>
      <c r="GU53" s="30">
        <f t="shared" si="67"/>
        <v>0</v>
      </c>
      <c r="GV53" s="30">
        <f t="shared" si="67"/>
        <v>0</v>
      </c>
      <c r="GW53" s="30">
        <f t="shared" si="67"/>
        <v>0</v>
      </c>
      <c r="GX53" s="30">
        <f t="shared" si="67"/>
        <v>0</v>
      </c>
      <c r="GY53" s="30">
        <f t="shared" si="67"/>
        <v>0</v>
      </c>
      <c r="GZ53" s="30">
        <f t="shared" si="67"/>
        <v>0</v>
      </c>
      <c r="HA53" s="30">
        <f t="shared" si="67"/>
        <v>0</v>
      </c>
      <c r="HB53" s="30">
        <f t="shared" si="67"/>
        <v>0</v>
      </c>
      <c r="HC53" s="30">
        <f t="shared" si="67"/>
        <v>0</v>
      </c>
      <c r="HD53" s="30">
        <f t="shared" si="67"/>
        <v>0</v>
      </c>
      <c r="HE53" s="30">
        <f t="shared" si="67"/>
        <v>0</v>
      </c>
      <c r="HF53" s="30">
        <f t="shared" si="67"/>
        <v>0</v>
      </c>
      <c r="HG53" s="30">
        <f t="shared" si="67"/>
        <v>0</v>
      </c>
      <c r="HH53" s="30">
        <f t="shared" si="67"/>
        <v>0</v>
      </c>
      <c r="HI53" s="30">
        <f t="shared" si="67"/>
        <v>0</v>
      </c>
      <c r="HJ53" s="30">
        <f t="shared" si="67"/>
        <v>0</v>
      </c>
      <c r="HK53" s="30">
        <f t="shared" si="67"/>
        <v>0</v>
      </c>
      <c r="HL53" s="30">
        <f t="shared" si="67"/>
        <v>0</v>
      </c>
      <c r="HM53" s="30">
        <f t="shared" si="67"/>
        <v>0</v>
      </c>
      <c r="HN53" s="30">
        <f t="shared" si="67"/>
        <v>0</v>
      </c>
      <c r="HO53" s="30">
        <f t="shared" si="67"/>
        <v>0</v>
      </c>
      <c r="HP53" s="30">
        <f t="shared" si="67"/>
        <v>0</v>
      </c>
      <c r="HQ53" s="30">
        <f t="shared" si="67"/>
        <v>0</v>
      </c>
      <c r="HR53" s="30">
        <f t="shared" si="67"/>
        <v>0</v>
      </c>
      <c r="HS53" s="30">
        <f t="shared" si="67"/>
        <v>0</v>
      </c>
      <c r="HT53" s="30">
        <f t="shared" si="67"/>
        <v>0</v>
      </c>
      <c r="HU53" s="30">
        <f t="shared" si="67"/>
        <v>0</v>
      </c>
      <c r="HV53" s="30">
        <f t="shared" si="67"/>
        <v>0</v>
      </c>
      <c r="HW53" s="30">
        <f t="shared" si="67"/>
        <v>0</v>
      </c>
      <c r="HX53" s="30">
        <f t="shared" si="67"/>
        <v>0</v>
      </c>
      <c r="HY53" s="30">
        <f t="shared" si="67"/>
        <v>0</v>
      </c>
      <c r="HZ53" s="30">
        <f t="shared" si="67"/>
        <v>0</v>
      </c>
      <c r="IA53" s="30">
        <f t="shared" si="67"/>
        <v>0</v>
      </c>
      <c r="IB53" s="30">
        <f t="shared" si="67"/>
        <v>0</v>
      </c>
      <c r="IC53" s="30">
        <f t="shared" si="67"/>
        <v>0</v>
      </c>
      <c r="ID53" s="30">
        <f t="shared" si="67"/>
        <v>0</v>
      </c>
      <c r="IE53" s="30">
        <f t="shared" si="67"/>
        <v>0</v>
      </c>
      <c r="IF53" s="30">
        <f t="shared" si="67"/>
        <v>0</v>
      </c>
      <c r="IG53" s="30">
        <f t="shared" si="67"/>
        <v>0</v>
      </c>
      <c r="IH53" s="30">
        <f t="shared" si="67"/>
        <v>0</v>
      </c>
      <c r="II53" s="30">
        <f t="shared" si="67"/>
        <v>0</v>
      </c>
      <c r="IJ53" s="30">
        <f t="shared" si="67"/>
        <v>0</v>
      </c>
      <c r="IK53" s="30">
        <f t="shared" si="67"/>
        <v>0</v>
      </c>
      <c r="IL53" s="30">
        <f t="shared" si="67"/>
        <v>0</v>
      </c>
      <c r="IM53" s="30">
        <f t="shared" si="67"/>
        <v>0</v>
      </c>
      <c r="IN53" s="30">
        <f t="shared" si="67"/>
        <v>0</v>
      </c>
      <c r="IO53" s="30">
        <f t="shared" si="67"/>
        <v>0</v>
      </c>
      <c r="IP53" s="30">
        <f t="shared" si="67"/>
        <v>0</v>
      </c>
      <c r="IQ53" s="30">
        <f t="shared" si="67"/>
        <v>0</v>
      </c>
      <c r="IR53" s="30">
        <f t="shared" si="67"/>
        <v>0</v>
      </c>
      <c r="IS53" s="30">
        <f t="shared" si="67"/>
        <v>0</v>
      </c>
      <c r="IT53" s="30">
        <f t="shared" si="67"/>
        <v>0</v>
      </c>
      <c r="IU53" s="30">
        <f t="shared" si="67"/>
        <v>0</v>
      </c>
      <c r="IV53" s="30">
        <f t="shared" si="67"/>
        <v>0</v>
      </c>
    </row>
    <row r="54" spans="1:256" x14ac:dyDescent="0.35">
      <c r="D54" s="21" t="s">
        <v>64</v>
      </c>
      <c r="F54" s="30">
        <f>MIN(-F53,F43)</f>
        <v>14.166666666666668</v>
      </c>
      <c r="G54" s="30">
        <f t="shared" ref="G54:BR54" si="68">MIN(-G53,G43)</f>
        <v>14.166666666666668</v>
      </c>
      <c r="H54" s="30">
        <f t="shared" si="68"/>
        <v>14.166666666666668</v>
      </c>
      <c r="I54" s="30">
        <f t="shared" si="68"/>
        <v>14.166666666666668</v>
      </c>
      <c r="J54" s="30">
        <f t="shared" si="68"/>
        <v>14.166666666666668</v>
      </c>
      <c r="K54" s="30">
        <f t="shared" si="68"/>
        <v>14.166666666666668</v>
      </c>
      <c r="L54" s="30">
        <f t="shared" si="68"/>
        <v>14.166666666666668</v>
      </c>
      <c r="M54" s="30">
        <f t="shared" si="68"/>
        <v>14.166666666666668</v>
      </c>
      <c r="N54" s="30">
        <f t="shared" si="68"/>
        <v>14.166666666666668</v>
      </c>
      <c r="O54" s="30">
        <f t="shared" si="68"/>
        <v>14.166666666666668</v>
      </c>
      <c r="P54" s="30">
        <f t="shared" si="68"/>
        <v>14.166666666666668</v>
      </c>
      <c r="Q54" s="30">
        <f t="shared" si="68"/>
        <v>14.166666666666668</v>
      </c>
      <c r="R54" s="30">
        <f t="shared" si="68"/>
        <v>14.166666666666668</v>
      </c>
      <c r="S54" s="30">
        <f t="shared" si="68"/>
        <v>14.166666666666668</v>
      </c>
      <c r="T54" s="30">
        <f t="shared" si="68"/>
        <v>14.166666666666668</v>
      </c>
      <c r="U54" s="30">
        <f t="shared" si="68"/>
        <v>14.166666666666668</v>
      </c>
      <c r="V54" s="30">
        <f t="shared" si="68"/>
        <v>14.166666666666668</v>
      </c>
      <c r="W54" s="30">
        <f t="shared" si="68"/>
        <v>14.166666666666668</v>
      </c>
      <c r="X54" s="30">
        <f t="shared" si="68"/>
        <v>14.166666666666668</v>
      </c>
      <c r="Y54" s="30">
        <f t="shared" si="68"/>
        <v>14.166666666666668</v>
      </c>
      <c r="Z54" s="30">
        <f t="shared" si="68"/>
        <v>14.166666666666668</v>
      </c>
      <c r="AA54" s="30">
        <f t="shared" si="68"/>
        <v>14.166666666666668</v>
      </c>
      <c r="AB54" s="30">
        <f t="shared" si="68"/>
        <v>14.166666666666668</v>
      </c>
      <c r="AC54" s="30">
        <f t="shared" si="68"/>
        <v>14.166666666666668</v>
      </c>
      <c r="AD54" s="30">
        <f t="shared" si="68"/>
        <v>14.166666666666668</v>
      </c>
      <c r="AE54" s="30">
        <f t="shared" si="68"/>
        <v>14.166666666666668</v>
      </c>
      <c r="AF54" s="30">
        <f t="shared" si="68"/>
        <v>14.166666666666668</v>
      </c>
      <c r="AG54" s="30">
        <f t="shared" si="68"/>
        <v>14.166666666666668</v>
      </c>
      <c r="AH54" s="30">
        <f t="shared" si="68"/>
        <v>14.166666666666668</v>
      </c>
      <c r="AI54" s="30">
        <f t="shared" si="68"/>
        <v>14.166666666666668</v>
      </c>
      <c r="AJ54" s="30">
        <f t="shared" si="68"/>
        <v>14.166666666666668</v>
      </c>
      <c r="AK54" s="30">
        <f t="shared" si="68"/>
        <v>14.166666666666668</v>
      </c>
      <c r="AL54" s="30">
        <f t="shared" si="68"/>
        <v>14.166666666666668</v>
      </c>
      <c r="AM54" s="30">
        <f t="shared" si="68"/>
        <v>14.166666666666668</v>
      </c>
      <c r="AN54" s="30">
        <f t="shared" si="68"/>
        <v>14.166666666666668</v>
      </c>
      <c r="AO54" s="30">
        <f t="shared" si="68"/>
        <v>14.166666666666668</v>
      </c>
      <c r="AP54" s="30">
        <f t="shared" si="68"/>
        <v>14.166666666666668</v>
      </c>
      <c r="AQ54" s="30">
        <f t="shared" si="68"/>
        <v>14.166666666666668</v>
      </c>
      <c r="AR54" s="30">
        <f t="shared" si="68"/>
        <v>14.166666666666668</v>
      </c>
      <c r="AS54" s="30">
        <f t="shared" si="68"/>
        <v>14.166666666666668</v>
      </c>
      <c r="AT54" s="30">
        <f t="shared" si="68"/>
        <v>14.166666666666668</v>
      </c>
      <c r="AU54" s="30">
        <f t="shared" si="68"/>
        <v>14.166666666666668</v>
      </c>
      <c r="AV54" s="30">
        <f t="shared" si="68"/>
        <v>14.166666666666668</v>
      </c>
      <c r="AW54" s="30">
        <f t="shared" si="68"/>
        <v>14.166666666666668</v>
      </c>
      <c r="AX54" s="30">
        <f t="shared" si="68"/>
        <v>14.166666666666668</v>
      </c>
      <c r="AY54" s="30">
        <f t="shared" si="68"/>
        <v>14.166666666666668</v>
      </c>
      <c r="AZ54" s="30">
        <f t="shared" si="68"/>
        <v>14.166666666666668</v>
      </c>
      <c r="BA54" s="30">
        <f t="shared" si="68"/>
        <v>14.166666666666668</v>
      </c>
      <c r="BB54" s="30">
        <f t="shared" si="68"/>
        <v>14.166666666666668</v>
      </c>
      <c r="BC54" s="30">
        <f t="shared" si="68"/>
        <v>14.166666666666668</v>
      </c>
      <c r="BD54" s="30">
        <f t="shared" si="68"/>
        <v>14.166666666666668</v>
      </c>
      <c r="BE54" s="30">
        <f t="shared" si="68"/>
        <v>14.166666666666668</v>
      </c>
      <c r="BF54" s="30">
        <f t="shared" si="68"/>
        <v>14.166666666666668</v>
      </c>
      <c r="BG54" s="30">
        <f t="shared" si="68"/>
        <v>14.166666666666668</v>
      </c>
      <c r="BH54" s="30">
        <f t="shared" si="68"/>
        <v>14.166666666666668</v>
      </c>
      <c r="BI54" s="30">
        <f t="shared" si="68"/>
        <v>14.166666666666668</v>
      </c>
      <c r="BJ54" s="30">
        <f t="shared" si="68"/>
        <v>14.166666666666668</v>
      </c>
      <c r="BK54" s="30">
        <f t="shared" si="68"/>
        <v>14.166666666666668</v>
      </c>
      <c r="BL54" s="30">
        <f t="shared" si="68"/>
        <v>14.166666666666668</v>
      </c>
      <c r="BM54" s="30">
        <f t="shared" si="68"/>
        <v>14.166666666666668</v>
      </c>
      <c r="BN54" s="30">
        <f t="shared" si="68"/>
        <v>14.166666666666668</v>
      </c>
      <c r="BO54" s="30">
        <f t="shared" si="68"/>
        <v>14.166666666666668</v>
      </c>
      <c r="BP54" s="30">
        <f t="shared" si="68"/>
        <v>14.166666666666668</v>
      </c>
      <c r="BQ54" s="30">
        <f t="shared" si="68"/>
        <v>14.166666666666668</v>
      </c>
      <c r="BR54" s="30">
        <f t="shared" si="68"/>
        <v>14.166666666666668</v>
      </c>
      <c r="BS54" s="30">
        <f t="shared" ref="BS54:ED54" si="69">MIN(-BS53,BS43)</f>
        <v>14.166666666666668</v>
      </c>
      <c r="BT54" s="30">
        <f t="shared" si="69"/>
        <v>14.166666666666668</v>
      </c>
      <c r="BU54" s="30">
        <f t="shared" si="69"/>
        <v>14.166666666666668</v>
      </c>
      <c r="BV54" s="30">
        <f t="shared" si="69"/>
        <v>14.166666666666668</v>
      </c>
      <c r="BW54" s="30">
        <f t="shared" si="69"/>
        <v>14.166666666666668</v>
      </c>
      <c r="BX54" s="30">
        <f t="shared" si="69"/>
        <v>14.166666666666668</v>
      </c>
      <c r="BY54" s="30">
        <f t="shared" si="69"/>
        <v>14.166666666666668</v>
      </c>
      <c r="BZ54" s="30">
        <f t="shared" si="69"/>
        <v>14.166666666666668</v>
      </c>
      <c r="CA54" s="30">
        <f t="shared" si="69"/>
        <v>14.166666666666668</v>
      </c>
      <c r="CB54" s="30">
        <f t="shared" si="69"/>
        <v>14.166666666666668</v>
      </c>
      <c r="CC54" s="30">
        <f t="shared" si="69"/>
        <v>5.0094987721516029</v>
      </c>
      <c r="CD54" s="30">
        <f t="shared" si="69"/>
        <v>0</v>
      </c>
      <c r="CE54" s="30">
        <f t="shared" si="69"/>
        <v>0</v>
      </c>
      <c r="CF54" s="30">
        <f t="shared" si="69"/>
        <v>0</v>
      </c>
      <c r="CG54" s="30">
        <f t="shared" si="69"/>
        <v>0</v>
      </c>
      <c r="CH54" s="30">
        <f t="shared" si="69"/>
        <v>0</v>
      </c>
      <c r="CI54" s="30">
        <f t="shared" si="69"/>
        <v>0</v>
      </c>
      <c r="CJ54" s="30">
        <f t="shared" si="69"/>
        <v>0</v>
      </c>
      <c r="CK54" s="30">
        <f t="shared" si="69"/>
        <v>0</v>
      </c>
      <c r="CL54" s="30">
        <f t="shared" si="69"/>
        <v>0</v>
      </c>
      <c r="CM54" s="30">
        <f t="shared" si="69"/>
        <v>0</v>
      </c>
      <c r="CN54" s="30">
        <f t="shared" si="69"/>
        <v>0</v>
      </c>
      <c r="CO54" s="30">
        <f t="shared" si="69"/>
        <v>0</v>
      </c>
      <c r="CP54" s="30">
        <f t="shared" si="69"/>
        <v>0</v>
      </c>
      <c r="CQ54" s="30">
        <f t="shared" si="69"/>
        <v>0</v>
      </c>
      <c r="CR54" s="30">
        <f t="shared" si="69"/>
        <v>0</v>
      </c>
      <c r="CS54" s="30">
        <f t="shared" si="69"/>
        <v>0</v>
      </c>
      <c r="CT54" s="30">
        <f t="shared" si="69"/>
        <v>0</v>
      </c>
      <c r="CU54" s="30">
        <f t="shared" si="69"/>
        <v>0</v>
      </c>
      <c r="CV54" s="30">
        <f t="shared" si="69"/>
        <v>0</v>
      </c>
      <c r="CW54" s="30">
        <f t="shared" si="69"/>
        <v>0</v>
      </c>
      <c r="CX54" s="30">
        <f t="shared" si="69"/>
        <v>0</v>
      </c>
      <c r="CY54" s="30">
        <f t="shared" si="69"/>
        <v>0</v>
      </c>
      <c r="CZ54" s="30">
        <f t="shared" si="69"/>
        <v>0</v>
      </c>
      <c r="DA54" s="30">
        <f t="shared" si="69"/>
        <v>0</v>
      </c>
      <c r="DB54" s="30">
        <f t="shared" si="69"/>
        <v>0</v>
      </c>
      <c r="DC54" s="30">
        <f t="shared" si="69"/>
        <v>0</v>
      </c>
      <c r="DD54" s="30">
        <f t="shared" si="69"/>
        <v>0</v>
      </c>
      <c r="DE54" s="30">
        <f t="shared" si="69"/>
        <v>0</v>
      </c>
      <c r="DF54" s="30">
        <f t="shared" si="69"/>
        <v>0</v>
      </c>
      <c r="DG54" s="30">
        <f t="shared" si="69"/>
        <v>0</v>
      </c>
      <c r="DH54" s="30">
        <f t="shared" si="69"/>
        <v>0</v>
      </c>
      <c r="DI54" s="30">
        <f t="shared" si="69"/>
        <v>0</v>
      </c>
      <c r="DJ54" s="30">
        <f t="shared" si="69"/>
        <v>0</v>
      </c>
      <c r="DK54" s="30">
        <f t="shared" si="69"/>
        <v>0</v>
      </c>
      <c r="DL54" s="30">
        <f t="shared" si="69"/>
        <v>0</v>
      </c>
      <c r="DM54" s="30">
        <f t="shared" si="69"/>
        <v>0</v>
      </c>
      <c r="DN54" s="30">
        <f t="shared" si="69"/>
        <v>0</v>
      </c>
      <c r="DO54" s="30">
        <f t="shared" si="69"/>
        <v>0</v>
      </c>
      <c r="DP54" s="30">
        <f t="shared" si="69"/>
        <v>0</v>
      </c>
      <c r="DQ54" s="30">
        <f t="shared" si="69"/>
        <v>0</v>
      </c>
      <c r="DR54" s="30">
        <f t="shared" si="69"/>
        <v>0</v>
      </c>
      <c r="DS54" s="30">
        <f t="shared" si="69"/>
        <v>0</v>
      </c>
      <c r="DT54" s="30">
        <f t="shared" si="69"/>
        <v>0</v>
      </c>
      <c r="DU54" s="30">
        <f t="shared" si="69"/>
        <v>0</v>
      </c>
      <c r="DV54" s="30">
        <f t="shared" si="69"/>
        <v>0</v>
      </c>
      <c r="DW54" s="30">
        <f t="shared" si="69"/>
        <v>0</v>
      </c>
      <c r="DX54" s="30">
        <f t="shared" si="69"/>
        <v>0</v>
      </c>
      <c r="DY54" s="30">
        <f t="shared" si="69"/>
        <v>0</v>
      </c>
      <c r="DZ54" s="30">
        <f t="shared" si="69"/>
        <v>0</v>
      </c>
      <c r="EA54" s="30">
        <f t="shared" si="69"/>
        <v>0</v>
      </c>
      <c r="EB54" s="30">
        <f t="shared" si="69"/>
        <v>0</v>
      </c>
      <c r="EC54" s="30">
        <f t="shared" si="69"/>
        <v>0</v>
      </c>
      <c r="ED54" s="30">
        <f t="shared" si="69"/>
        <v>0</v>
      </c>
      <c r="EE54" s="30">
        <f t="shared" ref="EE54:GP54" si="70">MIN(-EE53,EE43)</f>
        <v>0</v>
      </c>
      <c r="EF54" s="30">
        <f t="shared" si="70"/>
        <v>0</v>
      </c>
      <c r="EG54" s="30">
        <f t="shared" si="70"/>
        <v>0</v>
      </c>
      <c r="EH54" s="30">
        <f t="shared" si="70"/>
        <v>0</v>
      </c>
      <c r="EI54" s="30">
        <f t="shared" si="70"/>
        <v>0</v>
      </c>
      <c r="EJ54" s="30">
        <f t="shared" si="70"/>
        <v>0</v>
      </c>
      <c r="EK54" s="30">
        <f t="shared" si="70"/>
        <v>0</v>
      </c>
      <c r="EL54" s="30">
        <f t="shared" si="70"/>
        <v>0</v>
      </c>
      <c r="EM54" s="30">
        <f t="shared" si="70"/>
        <v>0</v>
      </c>
      <c r="EN54" s="30">
        <f t="shared" si="70"/>
        <v>0</v>
      </c>
      <c r="EO54" s="30">
        <f t="shared" si="70"/>
        <v>0</v>
      </c>
      <c r="EP54" s="30">
        <f t="shared" si="70"/>
        <v>0</v>
      </c>
      <c r="EQ54" s="30">
        <f t="shared" si="70"/>
        <v>0</v>
      </c>
      <c r="ER54" s="30">
        <f t="shared" si="70"/>
        <v>0</v>
      </c>
      <c r="ES54" s="30">
        <f t="shared" si="70"/>
        <v>0</v>
      </c>
      <c r="ET54" s="30">
        <f t="shared" si="70"/>
        <v>0</v>
      </c>
      <c r="EU54" s="30">
        <f t="shared" si="70"/>
        <v>0</v>
      </c>
      <c r="EV54" s="30">
        <f t="shared" si="70"/>
        <v>0</v>
      </c>
      <c r="EW54" s="30">
        <f t="shared" si="70"/>
        <v>0</v>
      </c>
      <c r="EX54" s="30">
        <f t="shared" si="70"/>
        <v>0</v>
      </c>
      <c r="EY54" s="30">
        <f t="shared" si="70"/>
        <v>0</v>
      </c>
      <c r="EZ54" s="30">
        <f t="shared" si="70"/>
        <v>0</v>
      </c>
      <c r="FA54" s="30">
        <f t="shared" si="70"/>
        <v>0</v>
      </c>
      <c r="FB54" s="30">
        <f t="shared" si="70"/>
        <v>0</v>
      </c>
      <c r="FC54" s="30">
        <f t="shared" si="70"/>
        <v>0</v>
      </c>
      <c r="FD54" s="30">
        <f t="shared" si="70"/>
        <v>0</v>
      </c>
      <c r="FE54" s="30">
        <f t="shared" si="70"/>
        <v>0</v>
      </c>
      <c r="FF54" s="30">
        <f t="shared" si="70"/>
        <v>0</v>
      </c>
      <c r="FG54" s="30">
        <f t="shared" si="70"/>
        <v>0</v>
      </c>
      <c r="FH54" s="30">
        <f t="shared" si="70"/>
        <v>0</v>
      </c>
      <c r="FI54" s="30">
        <f t="shared" si="70"/>
        <v>0</v>
      </c>
      <c r="FJ54" s="30">
        <f t="shared" si="70"/>
        <v>0</v>
      </c>
      <c r="FK54" s="30">
        <f t="shared" si="70"/>
        <v>0</v>
      </c>
      <c r="FL54" s="30">
        <f t="shared" si="70"/>
        <v>0</v>
      </c>
      <c r="FM54" s="30">
        <f t="shared" si="70"/>
        <v>0</v>
      </c>
      <c r="FN54" s="30">
        <f t="shared" si="70"/>
        <v>0</v>
      </c>
      <c r="FO54" s="30">
        <f t="shared" si="70"/>
        <v>0</v>
      </c>
      <c r="FP54" s="30">
        <f t="shared" si="70"/>
        <v>0</v>
      </c>
      <c r="FQ54" s="30">
        <f t="shared" si="70"/>
        <v>0</v>
      </c>
      <c r="FR54" s="30">
        <f t="shared" si="70"/>
        <v>0</v>
      </c>
      <c r="FS54" s="30">
        <f t="shared" si="70"/>
        <v>0</v>
      </c>
      <c r="FT54" s="30">
        <f t="shared" si="70"/>
        <v>0</v>
      </c>
      <c r="FU54" s="30">
        <f t="shared" si="70"/>
        <v>0</v>
      </c>
      <c r="FV54" s="30">
        <f t="shared" si="70"/>
        <v>0</v>
      </c>
      <c r="FW54" s="30">
        <f t="shared" si="70"/>
        <v>0</v>
      </c>
      <c r="FX54" s="30">
        <f t="shared" si="70"/>
        <v>0</v>
      </c>
      <c r="FY54" s="30">
        <f t="shared" si="70"/>
        <v>0</v>
      </c>
      <c r="FZ54" s="30">
        <f t="shared" si="70"/>
        <v>0</v>
      </c>
      <c r="GA54" s="30">
        <f t="shared" si="70"/>
        <v>0</v>
      </c>
      <c r="GB54" s="30">
        <f t="shared" si="70"/>
        <v>0</v>
      </c>
      <c r="GC54" s="30">
        <f t="shared" si="70"/>
        <v>0</v>
      </c>
      <c r="GD54" s="30">
        <f t="shared" si="70"/>
        <v>0</v>
      </c>
      <c r="GE54" s="30">
        <f t="shared" si="70"/>
        <v>0</v>
      </c>
      <c r="GF54" s="30">
        <f t="shared" si="70"/>
        <v>0</v>
      </c>
      <c r="GG54" s="30">
        <f t="shared" si="70"/>
        <v>0</v>
      </c>
      <c r="GH54" s="30">
        <f t="shared" si="70"/>
        <v>0</v>
      </c>
      <c r="GI54" s="30">
        <f t="shared" si="70"/>
        <v>0</v>
      </c>
      <c r="GJ54" s="30">
        <f t="shared" si="70"/>
        <v>0</v>
      </c>
      <c r="GK54" s="30">
        <f t="shared" si="70"/>
        <v>0</v>
      </c>
      <c r="GL54" s="30">
        <f t="shared" si="70"/>
        <v>0</v>
      </c>
      <c r="GM54" s="30">
        <f t="shared" si="70"/>
        <v>0</v>
      </c>
      <c r="GN54" s="30">
        <f t="shared" si="70"/>
        <v>0</v>
      </c>
      <c r="GO54" s="30">
        <f t="shared" si="70"/>
        <v>0</v>
      </c>
      <c r="GP54" s="30">
        <f t="shared" si="70"/>
        <v>0</v>
      </c>
      <c r="GQ54" s="30">
        <f t="shared" ref="GQ54:IV54" si="71">MIN(-GQ53,GQ43)</f>
        <v>0</v>
      </c>
      <c r="GR54" s="30">
        <f t="shared" si="71"/>
        <v>0</v>
      </c>
      <c r="GS54" s="30">
        <f t="shared" si="71"/>
        <v>0</v>
      </c>
      <c r="GT54" s="30">
        <f t="shared" si="71"/>
        <v>0</v>
      </c>
      <c r="GU54" s="30">
        <f t="shared" si="71"/>
        <v>0</v>
      </c>
      <c r="GV54" s="30">
        <f t="shared" si="71"/>
        <v>0</v>
      </c>
      <c r="GW54" s="30">
        <f t="shared" si="71"/>
        <v>0</v>
      </c>
      <c r="GX54" s="30">
        <f t="shared" si="71"/>
        <v>0</v>
      </c>
      <c r="GY54" s="30">
        <f t="shared" si="71"/>
        <v>0</v>
      </c>
      <c r="GZ54" s="30">
        <f t="shared" si="71"/>
        <v>0</v>
      </c>
      <c r="HA54" s="30">
        <f t="shared" si="71"/>
        <v>0</v>
      </c>
      <c r="HB54" s="30">
        <f t="shared" si="71"/>
        <v>0</v>
      </c>
      <c r="HC54" s="30">
        <f t="shared" si="71"/>
        <v>0</v>
      </c>
      <c r="HD54" s="30">
        <f t="shared" si="71"/>
        <v>0</v>
      </c>
      <c r="HE54" s="30">
        <f t="shared" si="71"/>
        <v>0</v>
      </c>
      <c r="HF54" s="30">
        <f t="shared" si="71"/>
        <v>0</v>
      </c>
      <c r="HG54" s="30">
        <f t="shared" si="71"/>
        <v>0</v>
      </c>
      <c r="HH54" s="30">
        <f t="shared" si="71"/>
        <v>0</v>
      </c>
      <c r="HI54" s="30">
        <f t="shared" si="71"/>
        <v>0</v>
      </c>
      <c r="HJ54" s="30">
        <f t="shared" si="71"/>
        <v>0</v>
      </c>
      <c r="HK54" s="30">
        <f t="shared" si="71"/>
        <v>0</v>
      </c>
      <c r="HL54" s="30">
        <f t="shared" si="71"/>
        <v>0</v>
      </c>
      <c r="HM54" s="30">
        <f t="shared" si="71"/>
        <v>0</v>
      </c>
      <c r="HN54" s="30">
        <f t="shared" si="71"/>
        <v>0</v>
      </c>
      <c r="HO54" s="30">
        <f t="shared" si="71"/>
        <v>0</v>
      </c>
      <c r="HP54" s="30">
        <f t="shared" si="71"/>
        <v>0</v>
      </c>
      <c r="HQ54" s="30">
        <f t="shared" si="71"/>
        <v>0</v>
      </c>
      <c r="HR54" s="30">
        <f t="shared" si="71"/>
        <v>0</v>
      </c>
      <c r="HS54" s="30">
        <f t="shared" si="71"/>
        <v>0</v>
      </c>
      <c r="HT54" s="30">
        <f t="shared" si="71"/>
        <v>0</v>
      </c>
      <c r="HU54" s="30">
        <f t="shared" si="71"/>
        <v>0</v>
      </c>
      <c r="HV54" s="30">
        <f t="shared" si="71"/>
        <v>0</v>
      </c>
      <c r="HW54" s="30">
        <f t="shared" si="71"/>
        <v>0</v>
      </c>
      <c r="HX54" s="30">
        <f t="shared" si="71"/>
        <v>0</v>
      </c>
      <c r="HY54" s="30">
        <f t="shared" si="71"/>
        <v>0</v>
      </c>
      <c r="HZ54" s="30">
        <f t="shared" si="71"/>
        <v>0</v>
      </c>
      <c r="IA54" s="30">
        <f t="shared" si="71"/>
        <v>0</v>
      </c>
      <c r="IB54" s="30">
        <f t="shared" si="71"/>
        <v>0</v>
      </c>
      <c r="IC54" s="30">
        <f t="shared" si="71"/>
        <v>0</v>
      </c>
      <c r="ID54" s="30">
        <f t="shared" si="71"/>
        <v>0</v>
      </c>
      <c r="IE54" s="30">
        <f t="shared" si="71"/>
        <v>0</v>
      </c>
      <c r="IF54" s="30">
        <f t="shared" si="71"/>
        <v>0</v>
      </c>
      <c r="IG54" s="30">
        <f t="shared" si="71"/>
        <v>0</v>
      </c>
      <c r="IH54" s="30">
        <f t="shared" si="71"/>
        <v>0</v>
      </c>
      <c r="II54" s="30">
        <f t="shared" si="71"/>
        <v>0</v>
      </c>
      <c r="IJ54" s="30">
        <f t="shared" si="71"/>
        <v>0</v>
      </c>
      <c r="IK54" s="30">
        <f t="shared" si="71"/>
        <v>0</v>
      </c>
      <c r="IL54" s="30">
        <f t="shared" si="71"/>
        <v>0</v>
      </c>
      <c r="IM54" s="30">
        <f t="shared" si="71"/>
        <v>0</v>
      </c>
      <c r="IN54" s="30">
        <f t="shared" si="71"/>
        <v>0</v>
      </c>
      <c r="IO54" s="30">
        <f t="shared" si="71"/>
        <v>0</v>
      </c>
      <c r="IP54" s="30">
        <f t="shared" si="71"/>
        <v>0</v>
      </c>
      <c r="IQ54" s="30">
        <f t="shared" si="71"/>
        <v>0</v>
      </c>
      <c r="IR54" s="30">
        <f t="shared" si="71"/>
        <v>0</v>
      </c>
      <c r="IS54" s="30">
        <f t="shared" si="71"/>
        <v>0</v>
      </c>
      <c r="IT54" s="30">
        <f t="shared" si="71"/>
        <v>0</v>
      </c>
      <c r="IU54" s="30">
        <f t="shared" si="71"/>
        <v>0</v>
      </c>
      <c r="IV54" s="30">
        <f t="shared" si="71"/>
        <v>0</v>
      </c>
    </row>
    <row r="55" spans="1:256" ht="15" thickBot="1" x14ac:dyDescent="0.4">
      <c r="D55" s="32" t="s">
        <v>65</v>
      </c>
      <c r="E55" s="32">
        <f>-E19*E13</f>
        <v>-800</v>
      </c>
      <c r="F55" s="34">
        <f>F53+F54</f>
        <v>-792.33548450681656</v>
      </c>
      <c r="G55" s="34">
        <f t="shared" ref="G55:BR55" si="72">G53+G54</f>
        <v>-784.19162465343948</v>
      </c>
      <c r="H55" s="34">
        <f t="shared" si="72"/>
        <v>-776.39862360236793</v>
      </c>
      <c r="I55" s="34">
        <f t="shared" si="72"/>
        <v>-768.33792622514204</v>
      </c>
      <c r="J55" s="34">
        <f t="shared" si="72"/>
        <v>-760.41607124427094</v>
      </c>
      <c r="K55" s="34">
        <f t="shared" si="72"/>
        <v>-752.22967944809739</v>
      </c>
      <c r="L55" s="34">
        <f t="shared" si="72"/>
        <v>-744.17690164762121</v>
      </c>
      <c r="M55" s="34">
        <f t="shared" si="72"/>
        <v>-736.0586733738636</v>
      </c>
      <c r="N55" s="34">
        <f t="shared" si="72"/>
        <v>-727.6807233769847</v>
      </c>
      <c r="O55" s="34">
        <f t="shared" si="72"/>
        <v>-719.42841929710153</v>
      </c>
      <c r="P55" s="34">
        <f t="shared" si="72"/>
        <v>-710.91968104586283</v>
      </c>
      <c r="Q55" s="34">
        <f t="shared" si="72"/>
        <v>-702.53114842715206</v>
      </c>
      <c r="R55" s="34">
        <f t="shared" si="72"/>
        <v>-694.07443642442809</v>
      </c>
      <c r="S55" s="34">
        <f t="shared" si="72"/>
        <v>-685.00106834541145</v>
      </c>
      <c r="T55" s="34">
        <f t="shared" si="72"/>
        <v>-676.40187730421906</v>
      </c>
      <c r="U55" s="34">
        <f t="shared" si="72"/>
        <v>-667.55475779359529</v>
      </c>
      <c r="V55" s="34">
        <f t="shared" si="72"/>
        <v>-658.81376856661859</v>
      </c>
      <c r="W55" s="34">
        <f t="shared" si="72"/>
        <v>-649.82832777547424</v>
      </c>
      <c r="X55" s="34">
        <f t="shared" si="72"/>
        <v>-640.94326363881748</v>
      </c>
      <c r="Y55" s="34">
        <f t="shared" si="72"/>
        <v>-631.98598446440747</v>
      </c>
      <c r="Z55" s="34">
        <f t="shared" si="72"/>
        <v>-622.78955717631152</v>
      </c>
      <c r="AA55" s="34">
        <f t="shared" si="72"/>
        <v>-613.68473032217867</v>
      </c>
      <c r="AB55" s="34">
        <f t="shared" si="72"/>
        <v>-604.34437323777252</v>
      </c>
      <c r="AC55" s="34">
        <f t="shared" si="72"/>
        <v>-595.08962966565082</v>
      </c>
      <c r="AD55" s="34">
        <f t="shared" si="72"/>
        <v>-585.75966641630691</v>
      </c>
      <c r="AE55" s="34">
        <f t="shared" si="72"/>
        <v>-575.89145640658035</v>
      </c>
      <c r="AF55" s="34">
        <f t="shared" si="72"/>
        <v>-566.40545637625496</v>
      </c>
      <c r="AG55" s="34">
        <f t="shared" si="72"/>
        <v>-556.69327251889365</v>
      </c>
      <c r="AH55" s="34">
        <f t="shared" si="72"/>
        <v>-547.0512356212007</v>
      </c>
      <c r="AI55" s="34">
        <f t="shared" si="72"/>
        <v>-537.18684093558841</v>
      </c>
      <c r="AJ55" s="34">
        <f t="shared" si="72"/>
        <v>-527.3862618291331</v>
      </c>
      <c r="AK55" s="34">
        <f t="shared" si="72"/>
        <v>-517.5060266640055</v>
      </c>
      <c r="AL55" s="34">
        <f t="shared" si="72"/>
        <v>-507.40927435557086</v>
      </c>
      <c r="AM55" s="34">
        <f t="shared" si="72"/>
        <v>-497.36667244976337</v>
      </c>
      <c r="AN55" s="34">
        <f t="shared" si="72"/>
        <v>-487.11153464887286</v>
      </c>
      <c r="AO55" s="34">
        <f t="shared" si="72"/>
        <v>-476.90395902799912</v>
      </c>
      <c r="AP55" s="34">
        <f t="shared" si="72"/>
        <v>-466.61341940737333</v>
      </c>
      <c r="AQ55" s="34">
        <f t="shared" si="72"/>
        <v>-455.87088327386573</v>
      </c>
      <c r="AR55" s="34">
        <f t="shared" si="72"/>
        <v>-445.40939335549405</v>
      </c>
      <c r="AS55" s="34">
        <f t="shared" si="72"/>
        <v>-434.74563871672132</v>
      </c>
      <c r="AT55" s="34">
        <f t="shared" si="72"/>
        <v>-424.11244938124042</v>
      </c>
      <c r="AU55" s="34">
        <f t="shared" si="72"/>
        <v>-413.28120541171342</v>
      </c>
      <c r="AV55" s="34">
        <f t="shared" si="72"/>
        <v>-402.47355983847962</v>
      </c>
      <c r="AW55" s="34">
        <f t="shared" si="72"/>
        <v>-391.57807308356257</v>
      </c>
      <c r="AX55" s="34">
        <f t="shared" si="72"/>
        <v>-380.49096325275542</v>
      </c>
      <c r="AY55" s="34">
        <f t="shared" si="72"/>
        <v>-369.41680879010579</v>
      </c>
      <c r="AZ55" s="34">
        <f t="shared" si="72"/>
        <v>-358.15541220108264</v>
      </c>
      <c r="BA55" s="34">
        <f t="shared" si="72"/>
        <v>-346.89972132658175</v>
      </c>
      <c r="BB55" s="34">
        <f t="shared" si="72"/>
        <v>-335.55254769754583</v>
      </c>
      <c r="BC55" s="34">
        <f t="shared" si="72"/>
        <v>-323.93652808633368</v>
      </c>
      <c r="BD55" s="34">
        <f t="shared" si="72"/>
        <v>-312.4027167649553</v>
      </c>
      <c r="BE55" s="34">
        <f t="shared" si="72"/>
        <v>-300.69293414794606</v>
      </c>
      <c r="BF55" s="34">
        <f t="shared" si="72"/>
        <v>-288.97020612456458</v>
      </c>
      <c r="BG55" s="34">
        <f t="shared" si="72"/>
        <v>-277.0761390614021</v>
      </c>
      <c r="BH55" s="34">
        <f t="shared" si="72"/>
        <v>-265.16146107316331</v>
      </c>
      <c r="BI55" s="34">
        <f t="shared" si="72"/>
        <v>-253.1499442880959</v>
      </c>
      <c r="BJ55" s="34">
        <f t="shared" si="72"/>
        <v>-240.9741695916839</v>
      </c>
      <c r="BK55" s="34">
        <f t="shared" si="72"/>
        <v>-228.76606602450437</v>
      </c>
      <c r="BL55" s="34">
        <f t="shared" si="72"/>
        <v>-216.39852487293803</v>
      </c>
      <c r="BM55" s="34">
        <f t="shared" si="72"/>
        <v>-203.99067810932462</v>
      </c>
      <c r="BN55" s="34">
        <f t="shared" si="72"/>
        <v>-191.4819842264682</v>
      </c>
      <c r="BO55" s="34">
        <f t="shared" si="72"/>
        <v>-178.72046212159418</v>
      </c>
      <c r="BP55" s="34">
        <f t="shared" si="72"/>
        <v>-166.00637978306426</v>
      </c>
      <c r="BQ55" s="34">
        <f t="shared" si="72"/>
        <v>-153.14526650867893</v>
      </c>
      <c r="BR55" s="34">
        <f t="shared" si="72"/>
        <v>-140.22331693494078</v>
      </c>
      <c r="BS55" s="34">
        <f t="shared" ref="BS55:ED55" si="73">BS53+BS54</f>
        <v>-127.15943335010859</v>
      </c>
      <c r="BT55" s="34">
        <f t="shared" si="73"/>
        <v>-114.02627900691299</v>
      </c>
      <c r="BU55" s="34">
        <f t="shared" si="73"/>
        <v>-100.78638247006222</v>
      </c>
      <c r="BV55" s="34">
        <f t="shared" si="73"/>
        <v>-87.412348012479939</v>
      </c>
      <c r="BW55" s="34">
        <f t="shared" si="73"/>
        <v>-73.956141722321107</v>
      </c>
      <c r="BX55" s="34">
        <f t="shared" si="73"/>
        <v>-60.371101447554494</v>
      </c>
      <c r="BY55" s="34">
        <f t="shared" si="73"/>
        <v>-46.695112316039939</v>
      </c>
      <c r="BZ55" s="34">
        <f t="shared" si="73"/>
        <v>-32.907968998550359</v>
      </c>
      <c r="CA55" s="34">
        <f t="shared" si="73"/>
        <v>-18.982789560380677</v>
      </c>
      <c r="CB55" s="34">
        <f t="shared" si="73"/>
        <v>-4.9704091029840285</v>
      </c>
      <c r="CC55" s="34">
        <f t="shared" si="73"/>
        <v>0</v>
      </c>
      <c r="CD55" s="34">
        <f t="shared" si="73"/>
        <v>0</v>
      </c>
      <c r="CE55" s="34">
        <f t="shared" si="73"/>
        <v>0</v>
      </c>
      <c r="CF55" s="34">
        <f t="shared" si="73"/>
        <v>0</v>
      </c>
      <c r="CG55" s="34">
        <f t="shared" si="73"/>
        <v>0</v>
      </c>
      <c r="CH55" s="34">
        <f t="shared" si="73"/>
        <v>0</v>
      </c>
      <c r="CI55" s="34">
        <f t="shared" si="73"/>
        <v>0</v>
      </c>
      <c r="CJ55" s="34">
        <f t="shared" si="73"/>
        <v>0</v>
      </c>
      <c r="CK55" s="34">
        <f t="shared" si="73"/>
        <v>0</v>
      </c>
      <c r="CL55" s="34">
        <f t="shared" si="73"/>
        <v>0</v>
      </c>
      <c r="CM55" s="34">
        <f t="shared" si="73"/>
        <v>0</v>
      </c>
      <c r="CN55" s="34">
        <f t="shared" si="73"/>
        <v>0</v>
      </c>
      <c r="CO55" s="34">
        <f t="shared" si="73"/>
        <v>0</v>
      </c>
      <c r="CP55" s="34">
        <f t="shared" si="73"/>
        <v>0</v>
      </c>
      <c r="CQ55" s="34">
        <f t="shared" si="73"/>
        <v>0</v>
      </c>
      <c r="CR55" s="34">
        <f t="shared" si="73"/>
        <v>0</v>
      </c>
      <c r="CS55" s="34">
        <f t="shared" si="73"/>
        <v>0</v>
      </c>
      <c r="CT55" s="34">
        <f t="shared" si="73"/>
        <v>0</v>
      </c>
      <c r="CU55" s="34">
        <f t="shared" si="73"/>
        <v>0</v>
      </c>
      <c r="CV55" s="34">
        <f t="shared" si="73"/>
        <v>0</v>
      </c>
      <c r="CW55" s="34">
        <f t="shared" si="73"/>
        <v>0</v>
      </c>
      <c r="CX55" s="34">
        <f t="shared" si="73"/>
        <v>0</v>
      </c>
      <c r="CY55" s="34">
        <f t="shared" si="73"/>
        <v>0</v>
      </c>
      <c r="CZ55" s="34">
        <f t="shared" si="73"/>
        <v>0</v>
      </c>
      <c r="DA55" s="34">
        <f t="shared" si="73"/>
        <v>0</v>
      </c>
      <c r="DB55" s="34">
        <f t="shared" si="73"/>
        <v>0</v>
      </c>
      <c r="DC55" s="34">
        <f t="shared" si="73"/>
        <v>0</v>
      </c>
      <c r="DD55" s="34">
        <f t="shared" si="73"/>
        <v>0</v>
      </c>
      <c r="DE55" s="34">
        <f t="shared" si="73"/>
        <v>0</v>
      </c>
      <c r="DF55" s="34">
        <f t="shared" si="73"/>
        <v>0</v>
      </c>
      <c r="DG55" s="34">
        <f t="shared" si="73"/>
        <v>0</v>
      </c>
      <c r="DH55" s="34">
        <f t="shared" si="73"/>
        <v>0</v>
      </c>
      <c r="DI55" s="34">
        <f t="shared" si="73"/>
        <v>0</v>
      </c>
      <c r="DJ55" s="34">
        <f t="shared" si="73"/>
        <v>0</v>
      </c>
      <c r="DK55" s="34">
        <f t="shared" si="73"/>
        <v>0</v>
      </c>
      <c r="DL55" s="34">
        <f t="shared" si="73"/>
        <v>0</v>
      </c>
      <c r="DM55" s="34">
        <f t="shared" si="73"/>
        <v>0</v>
      </c>
      <c r="DN55" s="34">
        <f t="shared" si="73"/>
        <v>0</v>
      </c>
      <c r="DO55" s="34">
        <f t="shared" si="73"/>
        <v>0</v>
      </c>
      <c r="DP55" s="34">
        <f t="shared" si="73"/>
        <v>0</v>
      </c>
      <c r="DQ55" s="34">
        <f t="shared" si="73"/>
        <v>0</v>
      </c>
      <c r="DR55" s="34">
        <f t="shared" si="73"/>
        <v>0</v>
      </c>
      <c r="DS55" s="34">
        <f t="shared" si="73"/>
        <v>0</v>
      </c>
      <c r="DT55" s="34">
        <f t="shared" si="73"/>
        <v>0</v>
      </c>
      <c r="DU55" s="34">
        <f t="shared" si="73"/>
        <v>0</v>
      </c>
      <c r="DV55" s="34">
        <f t="shared" si="73"/>
        <v>0</v>
      </c>
      <c r="DW55" s="34">
        <f t="shared" si="73"/>
        <v>0</v>
      </c>
      <c r="DX55" s="34">
        <f t="shared" si="73"/>
        <v>0</v>
      </c>
      <c r="DY55" s="34">
        <f t="shared" si="73"/>
        <v>0</v>
      </c>
      <c r="DZ55" s="34">
        <f t="shared" si="73"/>
        <v>0</v>
      </c>
      <c r="EA55" s="34">
        <f t="shared" si="73"/>
        <v>0</v>
      </c>
      <c r="EB55" s="34">
        <f t="shared" si="73"/>
        <v>0</v>
      </c>
      <c r="EC55" s="34">
        <f t="shared" si="73"/>
        <v>0</v>
      </c>
      <c r="ED55" s="34">
        <f t="shared" si="73"/>
        <v>0</v>
      </c>
      <c r="EE55" s="34">
        <f t="shared" ref="EE55:GP55" si="74">EE53+EE54</f>
        <v>0</v>
      </c>
      <c r="EF55" s="34">
        <f t="shared" si="74"/>
        <v>0</v>
      </c>
      <c r="EG55" s="34">
        <f t="shared" si="74"/>
        <v>0</v>
      </c>
      <c r="EH55" s="34">
        <f t="shared" si="74"/>
        <v>0</v>
      </c>
      <c r="EI55" s="34">
        <f t="shared" si="74"/>
        <v>0</v>
      </c>
      <c r="EJ55" s="34">
        <f t="shared" si="74"/>
        <v>0</v>
      </c>
      <c r="EK55" s="34">
        <f t="shared" si="74"/>
        <v>0</v>
      </c>
      <c r="EL55" s="34">
        <f t="shared" si="74"/>
        <v>0</v>
      </c>
      <c r="EM55" s="34">
        <f t="shared" si="74"/>
        <v>0</v>
      </c>
      <c r="EN55" s="34">
        <f t="shared" si="74"/>
        <v>0</v>
      </c>
      <c r="EO55" s="34">
        <f t="shared" si="74"/>
        <v>0</v>
      </c>
      <c r="EP55" s="34">
        <f t="shared" si="74"/>
        <v>0</v>
      </c>
      <c r="EQ55" s="34">
        <f t="shared" si="74"/>
        <v>0</v>
      </c>
      <c r="ER55" s="34">
        <f t="shared" si="74"/>
        <v>0</v>
      </c>
      <c r="ES55" s="34">
        <f t="shared" si="74"/>
        <v>0</v>
      </c>
      <c r="ET55" s="34">
        <f t="shared" si="74"/>
        <v>0</v>
      </c>
      <c r="EU55" s="34">
        <f t="shared" si="74"/>
        <v>0</v>
      </c>
      <c r="EV55" s="34">
        <f t="shared" si="74"/>
        <v>0</v>
      </c>
      <c r="EW55" s="34">
        <f t="shared" si="74"/>
        <v>0</v>
      </c>
      <c r="EX55" s="34">
        <f t="shared" si="74"/>
        <v>0</v>
      </c>
      <c r="EY55" s="34">
        <f t="shared" si="74"/>
        <v>0</v>
      </c>
      <c r="EZ55" s="34">
        <f t="shared" si="74"/>
        <v>0</v>
      </c>
      <c r="FA55" s="34">
        <f t="shared" si="74"/>
        <v>0</v>
      </c>
      <c r="FB55" s="34">
        <f t="shared" si="74"/>
        <v>0</v>
      </c>
      <c r="FC55" s="34">
        <f t="shared" si="74"/>
        <v>0</v>
      </c>
      <c r="FD55" s="34">
        <f t="shared" si="74"/>
        <v>0</v>
      </c>
      <c r="FE55" s="34">
        <f t="shared" si="74"/>
        <v>0</v>
      </c>
      <c r="FF55" s="34">
        <f t="shared" si="74"/>
        <v>0</v>
      </c>
      <c r="FG55" s="34">
        <f t="shared" si="74"/>
        <v>0</v>
      </c>
      <c r="FH55" s="34">
        <f t="shared" si="74"/>
        <v>0</v>
      </c>
      <c r="FI55" s="34">
        <f t="shared" si="74"/>
        <v>0</v>
      </c>
      <c r="FJ55" s="34">
        <f t="shared" si="74"/>
        <v>0</v>
      </c>
      <c r="FK55" s="34">
        <f t="shared" si="74"/>
        <v>0</v>
      </c>
      <c r="FL55" s="34">
        <f t="shared" si="74"/>
        <v>0</v>
      </c>
      <c r="FM55" s="34">
        <f t="shared" si="74"/>
        <v>0</v>
      </c>
      <c r="FN55" s="34">
        <f t="shared" si="74"/>
        <v>0</v>
      </c>
      <c r="FO55" s="34">
        <f t="shared" si="74"/>
        <v>0</v>
      </c>
      <c r="FP55" s="34">
        <f t="shared" si="74"/>
        <v>0</v>
      </c>
      <c r="FQ55" s="34">
        <f t="shared" si="74"/>
        <v>0</v>
      </c>
      <c r="FR55" s="34">
        <f t="shared" si="74"/>
        <v>0</v>
      </c>
      <c r="FS55" s="34">
        <f t="shared" si="74"/>
        <v>0</v>
      </c>
      <c r="FT55" s="34">
        <f t="shared" si="74"/>
        <v>0</v>
      </c>
      <c r="FU55" s="34">
        <f t="shared" si="74"/>
        <v>0</v>
      </c>
      <c r="FV55" s="34">
        <f t="shared" si="74"/>
        <v>0</v>
      </c>
      <c r="FW55" s="34">
        <f t="shared" si="74"/>
        <v>0</v>
      </c>
      <c r="FX55" s="34">
        <f t="shared" si="74"/>
        <v>0</v>
      </c>
      <c r="FY55" s="34">
        <f t="shared" si="74"/>
        <v>0</v>
      </c>
      <c r="FZ55" s="34">
        <f t="shared" si="74"/>
        <v>0</v>
      </c>
      <c r="GA55" s="34">
        <f t="shared" si="74"/>
        <v>0</v>
      </c>
      <c r="GB55" s="34">
        <f t="shared" si="74"/>
        <v>0</v>
      </c>
      <c r="GC55" s="34">
        <f t="shared" si="74"/>
        <v>0</v>
      </c>
      <c r="GD55" s="34">
        <f t="shared" si="74"/>
        <v>0</v>
      </c>
      <c r="GE55" s="34">
        <f t="shared" si="74"/>
        <v>0</v>
      </c>
      <c r="GF55" s="34">
        <f t="shared" si="74"/>
        <v>0</v>
      </c>
      <c r="GG55" s="34">
        <f t="shared" si="74"/>
        <v>0</v>
      </c>
      <c r="GH55" s="34">
        <f t="shared" si="74"/>
        <v>0</v>
      </c>
      <c r="GI55" s="34">
        <f t="shared" si="74"/>
        <v>0</v>
      </c>
      <c r="GJ55" s="34">
        <f t="shared" si="74"/>
        <v>0</v>
      </c>
      <c r="GK55" s="34">
        <f t="shared" si="74"/>
        <v>0</v>
      </c>
      <c r="GL55" s="34">
        <f t="shared" si="74"/>
        <v>0</v>
      </c>
      <c r="GM55" s="34">
        <f t="shared" si="74"/>
        <v>0</v>
      </c>
      <c r="GN55" s="34">
        <f t="shared" si="74"/>
        <v>0</v>
      </c>
      <c r="GO55" s="34">
        <f t="shared" si="74"/>
        <v>0</v>
      </c>
      <c r="GP55" s="34">
        <f t="shared" si="74"/>
        <v>0</v>
      </c>
      <c r="GQ55" s="34">
        <f t="shared" ref="GQ55:IV55" si="75">GQ53+GQ54</f>
        <v>0</v>
      </c>
      <c r="GR55" s="34">
        <f t="shared" si="75"/>
        <v>0</v>
      </c>
      <c r="GS55" s="34">
        <f t="shared" si="75"/>
        <v>0</v>
      </c>
      <c r="GT55" s="34">
        <f t="shared" si="75"/>
        <v>0</v>
      </c>
      <c r="GU55" s="34">
        <f t="shared" si="75"/>
        <v>0</v>
      </c>
      <c r="GV55" s="34">
        <f t="shared" si="75"/>
        <v>0</v>
      </c>
      <c r="GW55" s="34">
        <f t="shared" si="75"/>
        <v>0</v>
      </c>
      <c r="GX55" s="34">
        <f t="shared" si="75"/>
        <v>0</v>
      </c>
      <c r="GY55" s="34">
        <f t="shared" si="75"/>
        <v>0</v>
      </c>
      <c r="GZ55" s="34">
        <f t="shared" si="75"/>
        <v>0</v>
      </c>
      <c r="HA55" s="34">
        <f t="shared" si="75"/>
        <v>0</v>
      </c>
      <c r="HB55" s="34">
        <f t="shared" si="75"/>
        <v>0</v>
      </c>
      <c r="HC55" s="34">
        <f t="shared" si="75"/>
        <v>0</v>
      </c>
      <c r="HD55" s="34">
        <f t="shared" si="75"/>
        <v>0</v>
      </c>
      <c r="HE55" s="34">
        <f t="shared" si="75"/>
        <v>0</v>
      </c>
      <c r="HF55" s="34">
        <f t="shared" si="75"/>
        <v>0</v>
      </c>
      <c r="HG55" s="34">
        <f t="shared" si="75"/>
        <v>0</v>
      </c>
      <c r="HH55" s="34">
        <f t="shared" si="75"/>
        <v>0</v>
      </c>
      <c r="HI55" s="34">
        <f t="shared" si="75"/>
        <v>0</v>
      </c>
      <c r="HJ55" s="34">
        <f t="shared" si="75"/>
        <v>0</v>
      </c>
      <c r="HK55" s="34">
        <f t="shared" si="75"/>
        <v>0</v>
      </c>
      <c r="HL55" s="34">
        <f t="shared" si="75"/>
        <v>0</v>
      </c>
      <c r="HM55" s="34">
        <f t="shared" si="75"/>
        <v>0</v>
      </c>
      <c r="HN55" s="34">
        <f t="shared" si="75"/>
        <v>0</v>
      </c>
      <c r="HO55" s="34">
        <f t="shared" si="75"/>
        <v>0</v>
      </c>
      <c r="HP55" s="34">
        <f t="shared" si="75"/>
        <v>0</v>
      </c>
      <c r="HQ55" s="34">
        <f t="shared" si="75"/>
        <v>0</v>
      </c>
      <c r="HR55" s="34">
        <f t="shared" si="75"/>
        <v>0</v>
      </c>
      <c r="HS55" s="34">
        <f t="shared" si="75"/>
        <v>0</v>
      </c>
      <c r="HT55" s="34">
        <f t="shared" si="75"/>
        <v>0</v>
      </c>
      <c r="HU55" s="34">
        <f t="shared" si="75"/>
        <v>0</v>
      </c>
      <c r="HV55" s="34">
        <f t="shared" si="75"/>
        <v>0</v>
      </c>
      <c r="HW55" s="34">
        <f t="shared" si="75"/>
        <v>0</v>
      </c>
      <c r="HX55" s="34">
        <f t="shared" si="75"/>
        <v>0</v>
      </c>
      <c r="HY55" s="34">
        <f t="shared" si="75"/>
        <v>0</v>
      </c>
      <c r="HZ55" s="34">
        <f t="shared" si="75"/>
        <v>0</v>
      </c>
      <c r="IA55" s="34">
        <f t="shared" si="75"/>
        <v>0</v>
      </c>
      <c r="IB55" s="34">
        <f t="shared" si="75"/>
        <v>0</v>
      </c>
      <c r="IC55" s="34">
        <f t="shared" si="75"/>
        <v>0</v>
      </c>
      <c r="ID55" s="34">
        <f t="shared" si="75"/>
        <v>0</v>
      </c>
      <c r="IE55" s="34">
        <f t="shared" si="75"/>
        <v>0</v>
      </c>
      <c r="IF55" s="34">
        <f t="shared" si="75"/>
        <v>0</v>
      </c>
      <c r="IG55" s="34">
        <f t="shared" si="75"/>
        <v>0</v>
      </c>
      <c r="IH55" s="34">
        <f t="shared" si="75"/>
        <v>0</v>
      </c>
      <c r="II55" s="34">
        <f t="shared" si="75"/>
        <v>0</v>
      </c>
      <c r="IJ55" s="34">
        <f t="shared" si="75"/>
        <v>0</v>
      </c>
      <c r="IK55" s="34">
        <f t="shared" si="75"/>
        <v>0</v>
      </c>
      <c r="IL55" s="34">
        <f t="shared" si="75"/>
        <v>0</v>
      </c>
      <c r="IM55" s="34">
        <f t="shared" si="75"/>
        <v>0</v>
      </c>
      <c r="IN55" s="34">
        <f t="shared" si="75"/>
        <v>0</v>
      </c>
      <c r="IO55" s="34">
        <f t="shared" si="75"/>
        <v>0</v>
      </c>
      <c r="IP55" s="34">
        <f t="shared" si="75"/>
        <v>0</v>
      </c>
      <c r="IQ55" s="34">
        <f t="shared" si="75"/>
        <v>0</v>
      </c>
      <c r="IR55" s="34">
        <f t="shared" si="75"/>
        <v>0</v>
      </c>
      <c r="IS55" s="34">
        <f t="shared" si="75"/>
        <v>0</v>
      </c>
      <c r="IT55" s="34">
        <f t="shared" si="75"/>
        <v>0</v>
      </c>
      <c r="IU55" s="34">
        <f t="shared" si="75"/>
        <v>0</v>
      </c>
      <c r="IV55" s="34">
        <f t="shared" si="75"/>
        <v>0</v>
      </c>
    </row>
    <row r="57" spans="1:256" s="25" customFormat="1" x14ac:dyDescent="0.35">
      <c r="A57" s="45"/>
      <c r="B57" s="45"/>
      <c r="C57" s="21"/>
      <c r="D57" s="21" t="s">
        <v>69</v>
      </c>
      <c r="E57" s="21"/>
      <c r="F57" s="25">
        <f>IF(F43,F54/F43)</f>
        <v>1</v>
      </c>
      <c r="G57" s="25">
        <f t="shared" ref="G57:BR57" si="76">IF(G43,G54/G43)</f>
        <v>1</v>
      </c>
      <c r="H57" s="25">
        <f t="shared" si="76"/>
        <v>1</v>
      </c>
      <c r="I57" s="25">
        <f t="shared" si="76"/>
        <v>1</v>
      </c>
      <c r="J57" s="25">
        <f t="shared" si="76"/>
        <v>1</v>
      </c>
      <c r="K57" s="25">
        <f t="shared" si="76"/>
        <v>1</v>
      </c>
      <c r="L57" s="25">
        <f t="shared" si="76"/>
        <v>1</v>
      </c>
      <c r="M57" s="25">
        <f t="shared" si="76"/>
        <v>1</v>
      </c>
      <c r="N57" s="25">
        <f t="shared" si="76"/>
        <v>1</v>
      </c>
      <c r="O57" s="25">
        <f t="shared" si="76"/>
        <v>1</v>
      </c>
      <c r="P57" s="25">
        <f t="shared" si="76"/>
        <v>1</v>
      </c>
      <c r="Q57" s="25">
        <f t="shared" si="76"/>
        <v>1</v>
      </c>
      <c r="R57" s="25">
        <f t="shared" si="76"/>
        <v>1</v>
      </c>
      <c r="S57" s="25">
        <f t="shared" si="76"/>
        <v>1</v>
      </c>
      <c r="T57" s="25">
        <f t="shared" si="76"/>
        <v>1</v>
      </c>
      <c r="U57" s="25">
        <f t="shared" si="76"/>
        <v>1</v>
      </c>
      <c r="V57" s="25">
        <f t="shared" si="76"/>
        <v>1</v>
      </c>
      <c r="W57" s="25">
        <f t="shared" si="76"/>
        <v>1</v>
      </c>
      <c r="X57" s="25">
        <f t="shared" si="76"/>
        <v>1</v>
      </c>
      <c r="Y57" s="25">
        <f t="shared" si="76"/>
        <v>1</v>
      </c>
      <c r="Z57" s="25">
        <f t="shared" si="76"/>
        <v>1</v>
      </c>
      <c r="AA57" s="25">
        <f t="shared" si="76"/>
        <v>1</v>
      </c>
      <c r="AB57" s="25">
        <f t="shared" si="76"/>
        <v>1</v>
      </c>
      <c r="AC57" s="25">
        <f t="shared" si="76"/>
        <v>1</v>
      </c>
      <c r="AD57" s="25">
        <f t="shared" si="76"/>
        <v>1</v>
      </c>
      <c r="AE57" s="25">
        <f t="shared" si="76"/>
        <v>1</v>
      </c>
      <c r="AF57" s="25">
        <f t="shared" si="76"/>
        <v>1</v>
      </c>
      <c r="AG57" s="25">
        <f t="shared" si="76"/>
        <v>1</v>
      </c>
      <c r="AH57" s="25">
        <f t="shared" si="76"/>
        <v>1</v>
      </c>
      <c r="AI57" s="25">
        <f t="shared" si="76"/>
        <v>1</v>
      </c>
      <c r="AJ57" s="25">
        <f t="shared" si="76"/>
        <v>1</v>
      </c>
      <c r="AK57" s="25">
        <f t="shared" si="76"/>
        <v>1</v>
      </c>
      <c r="AL57" s="25">
        <f t="shared" si="76"/>
        <v>1</v>
      </c>
      <c r="AM57" s="25">
        <f t="shared" si="76"/>
        <v>1</v>
      </c>
      <c r="AN57" s="25">
        <f t="shared" si="76"/>
        <v>1</v>
      </c>
      <c r="AO57" s="25">
        <f t="shared" si="76"/>
        <v>1</v>
      </c>
      <c r="AP57" s="25">
        <f t="shared" si="76"/>
        <v>1</v>
      </c>
      <c r="AQ57" s="25">
        <f t="shared" si="76"/>
        <v>1</v>
      </c>
      <c r="AR57" s="25">
        <f t="shared" si="76"/>
        <v>1</v>
      </c>
      <c r="AS57" s="25">
        <f t="shared" si="76"/>
        <v>1</v>
      </c>
      <c r="AT57" s="25">
        <f t="shared" si="76"/>
        <v>1</v>
      </c>
      <c r="AU57" s="25">
        <f t="shared" si="76"/>
        <v>1</v>
      </c>
      <c r="AV57" s="25">
        <f t="shared" si="76"/>
        <v>1</v>
      </c>
      <c r="AW57" s="25">
        <f t="shared" si="76"/>
        <v>1</v>
      </c>
      <c r="AX57" s="25">
        <f t="shared" si="76"/>
        <v>1</v>
      </c>
      <c r="AY57" s="25">
        <f t="shared" si="76"/>
        <v>1</v>
      </c>
      <c r="AZ57" s="25">
        <f t="shared" si="76"/>
        <v>1</v>
      </c>
      <c r="BA57" s="25">
        <f t="shared" si="76"/>
        <v>1</v>
      </c>
      <c r="BB57" s="25">
        <f t="shared" si="76"/>
        <v>1</v>
      </c>
      <c r="BC57" s="25">
        <f t="shared" si="76"/>
        <v>1</v>
      </c>
      <c r="BD57" s="25">
        <f t="shared" si="76"/>
        <v>1</v>
      </c>
      <c r="BE57" s="25">
        <f t="shared" si="76"/>
        <v>1</v>
      </c>
      <c r="BF57" s="25">
        <f t="shared" si="76"/>
        <v>1</v>
      </c>
      <c r="BG57" s="25">
        <f t="shared" si="76"/>
        <v>1</v>
      </c>
      <c r="BH57" s="25">
        <f t="shared" si="76"/>
        <v>1</v>
      </c>
      <c r="BI57" s="25">
        <f t="shared" si="76"/>
        <v>1</v>
      </c>
      <c r="BJ57" s="25">
        <f t="shared" si="76"/>
        <v>1</v>
      </c>
      <c r="BK57" s="25">
        <f t="shared" si="76"/>
        <v>1</v>
      </c>
      <c r="BL57" s="25">
        <f t="shared" si="76"/>
        <v>1</v>
      </c>
      <c r="BM57" s="25">
        <f t="shared" si="76"/>
        <v>1</v>
      </c>
      <c r="BN57" s="25">
        <f t="shared" si="76"/>
        <v>1</v>
      </c>
      <c r="BO57" s="25">
        <f t="shared" si="76"/>
        <v>1</v>
      </c>
      <c r="BP57" s="25">
        <f t="shared" si="76"/>
        <v>1</v>
      </c>
      <c r="BQ57" s="25">
        <f t="shared" si="76"/>
        <v>1</v>
      </c>
      <c r="BR57" s="25">
        <f t="shared" si="76"/>
        <v>1</v>
      </c>
      <c r="BS57" s="25">
        <f t="shared" ref="BS57:ED57" si="77">IF(BS43,BS54/BS43)</f>
        <v>1</v>
      </c>
      <c r="BT57" s="25">
        <f t="shared" si="77"/>
        <v>1</v>
      </c>
      <c r="BU57" s="25">
        <f t="shared" si="77"/>
        <v>1</v>
      </c>
      <c r="BV57" s="25">
        <f t="shared" si="77"/>
        <v>1</v>
      </c>
      <c r="BW57" s="25">
        <f t="shared" si="77"/>
        <v>1</v>
      </c>
      <c r="BX57" s="25">
        <f t="shared" si="77"/>
        <v>1</v>
      </c>
      <c r="BY57" s="25">
        <f t="shared" si="77"/>
        <v>1</v>
      </c>
      <c r="BZ57" s="25">
        <f t="shared" si="77"/>
        <v>1</v>
      </c>
      <c r="CA57" s="25">
        <f t="shared" si="77"/>
        <v>1</v>
      </c>
      <c r="CB57" s="25">
        <f t="shared" si="77"/>
        <v>1</v>
      </c>
      <c r="CC57" s="25">
        <f t="shared" si="77"/>
        <v>0.35361167803423077</v>
      </c>
      <c r="CD57" s="25">
        <f t="shared" si="77"/>
        <v>0</v>
      </c>
      <c r="CE57" s="25">
        <f t="shared" si="77"/>
        <v>0</v>
      </c>
      <c r="CF57" s="25">
        <f t="shared" si="77"/>
        <v>0</v>
      </c>
      <c r="CG57" s="25">
        <f t="shared" si="77"/>
        <v>0</v>
      </c>
      <c r="CH57" s="25">
        <f t="shared" si="77"/>
        <v>0</v>
      </c>
      <c r="CI57" s="25">
        <f t="shared" si="77"/>
        <v>0</v>
      </c>
      <c r="CJ57" s="25">
        <f t="shared" si="77"/>
        <v>0</v>
      </c>
      <c r="CK57" s="25">
        <f t="shared" si="77"/>
        <v>0</v>
      </c>
      <c r="CL57" s="25">
        <f t="shared" si="77"/>
        <v>0</v>
      </c>
      <c r="CM57" s="25">
        <f t="shared" si="77"/>
        <v>0</v>
      </c>
      <c r="CN57" s="25">
        <f t="shared" si="77"/>
        <v>0</v>
      </c>
      <c r="CO57" s="25">
        <f t="shared" si="77"/>
        <v>0</v>
      </c>
      <c r="CP57" s="25">
        <f t="shared" si="77"/>
        <v>0</v>
      </c>
      <c r="CQ57" s="25">
        <f t="shared" si="77"/>
        <v>0</v>
      </c>
      <c r="CR57" s="25">
        <f t="shared" si="77"/>
        <v>0</v>
      </c>
      <c r="CS57" s="25">
        <f t="shared" si="77"/>
        <v>0</v>
      </c>
      <c r="CT57" s="25">
        <f t="shared" si="77"/>
        <v>0</v>
      </c>
      <c r="CU57" s="25">
        <f t="shared" si="77"/>
        <v>0</v>
      </c>
      <c r="CV57" s="25">
        <f t="shared" si="77"/>
        <v>0</v>
      </c>
      <c r="CW57" s="25">
        <f t="shared" si="77"/>
        <v>0</v>
      </c>
      <c r="CX57" s="25">
        <f t="shared" si="77"/>
        <v>0</v>
      </c>
      <c r="CY57" s="25">
        <f t="shared" si="77"/>
        <v>0</v>
      </c>
      <c r="CZ57" s="25">
        <f t="shared" si="77"/>
        <v>0</v>
      </c>
      <c r="DA57" s="25">
        <f t="shared" si="77"/>
        <v>0</v>
      </c>
      <c r="DB57" s="25">
        <f t="shared" si="77"/>
        <v>0</v>
      </c>
      <c r="DC57" s="25">
        <f t="shared" si="77"/>
        <v>0</v>
      </c>
      <c r="DD57" s="25">
        <f t="shared" si="77"/>
        <v>0</v>
      </c>
      <c r="DE57" s="25">
        <f t="shared" si="77"/>
        <v>0</v>
      </c>
      <c r="DF57" s="25">
        <f t="shared" si="77"/>
        <v>0</v>
      </c>
      <c r="DG57" s="25">
        <f t="shared" si="77"/>
        <v>0</v>
      </c>
      <c r="DH57" s="25">
        <f t="shared" si="77"/>
        <v>0</v>
      </c>
      <c r="DI57" s="25">
        <f t="shared" si="77"/>
        <v>0</v>
      </c>
      <c r="DJ57" s="25">
        <f t="shared" si="77"/>
        <v>0</v>
      </c>
      <c r="DK57" s="25">
        <f t="shared" si="77"/>
        <v>0</v>
      </c>
      <c r="DL57" s="25">
        <f t="shared" si="77"/>
        <v>0</v>
      </c>
      <c r="DM57" s="25">
        <f t="shared" si="77"/>
        <v>0</v>
      </c>
      <c r="DN57" s="25">
        <f t="shared" si="77"/>
        <v>0</v>
      </c>
      <c r="DO57" s="25">
        <f t="shared" si="77"/>
        <v>0</v>
      </c>
      <c r="DP57" s="25">
        <f t="shared" si="77"/>
        <v>0</v>
      </c>
      <c r="DQ57" s="25">
        <f t="shared" si="77"/>
        <v>0</v>
      </c>
      <c r="DR57" s="25">
        <f t="shared" si="77"/>
        <v>0</v>
      </c>
      <c r="DS57" s="25">
        <f t="shared" si="77"/>
        <v>0</v>
      </c>
      <c r="DT57" s="25">
        <f t="shared" si="77"/>
        <v>0</v>
      </c>
      <c r="DU57" s="25">
        <f t="shared" si="77"/>
        <v>0</v>
      </c>
      <c r="DV57" s="25">
        <f t="shared" si="77"/>
        <v>0</v>
      </c>
      <c r="DW57" s="25">
        <f t="shared" si="77"/>
        <v>0</v>
      </c>
      <c r="DX57" s="25">
        <f t="shared" si="77"/>
        <v>0</v>
      </c>
      <c r="DY57" s="25">
        <f t="shared" si="77"/>
        <v>0</v>
      </c>
      <c r="DZ57" s="25">
        <f t="shared" si="77"/>
        <v>0</v>
      </c>
      <c r="EA57" s="25">
        <f t="shared" si="77"/>
        <v>0</v>
      </c>
      <c r="EB57" s="25">
        <f t="shared" si="77"/>
        <v>0</v>
      </c>
      <c r="EC57" s="25">
        <f t="shared" si="77"/>
        <v>0</v>
      </c>
      <c r="ED57" s="25">
        <f t="shared" si="77"/>
        <v>0</v>
      </c>
      <c r="EE57" s="25">
        <f t="shared" ref="EE57:GP57" si="78">IF(EE43,EE54/EE43)</f>
        <v>0</v>
      </c>
      <c r="EF57" s="25">
        <f t="shared" si="78"/>
        <v>0</v>
      </c>
      <c r="EG57" s="25">
        <f t="shared" si="78"/>
        <v>0</v>
      </c>
      <c r="EH57" s="25">
        <f t="shared" si="78"/>
        <v>0</v>
      </c>
      <c r="EI57" s="25">
        <f t="shared" si="78"/>
        <v>0</v>
      </c>
      <c r="EJ57" s="25">
        <f t="shared" si="78"/>
        <v>0</v>
      </c>
      <c r="EK57" s="25">
        <f t="shared" si="78"/>
        <v>0</v>
      </c>
      <c r="EL57" s="25">
        <f t="shared" si="78"/>
        <v>0</v>
      </c>
      <c r="EM57" s="25">
        <f t="shared" si="78"/>
        <v>0</v>
      </c>
      <c r="EN57" s="25">
        <f t="shared" si="78"/>
        <v>0</v>
      </c>
      <c r="EO57" s="25">
        <f t="shared" si="78"/>
        <v>0</v>
      </c>
      <c r="EP57" s="25">
        <f t="shared" si="78"/>
        <v>0</v>
      </c>
      <c r="EQ57" s="25">
        <f t="shared" si="78"/>
        <v>0</v>
      </c>
      <c r="ER57" s="25">
        <f t="shared" si="78"/>
        <v>0</v>
      </c>
      <c r="ES57" s="25">
        <f t="shared" si="78"/>
        <v>0</v>
      </c>
      <c r="ET57" s="25" t="b">
        <f t="shared" si="78"/>
        <v>0</v>
      </c>
      <c r="EU57" s="25" t="b">
        <f t="shared" si="78"/>
        <v>0</v>
      </c>
      <c r="EV57" s="25" t="b">
        <f t="shared" si="78"/>
        <v>0</v>
      </c>
      <c r="EW57" s="25" t="b">
        <f t="shared" si="78"/>
        <v>0</v>
      </c>
      <c r="EX57" s="25" t="b">
        <f t="shared" si="78"/>
        <v>0</v>
      </c>
      <c r="EY57" s="25" t="b">
        <f t="shared" si="78"/>
        <v>0</v>
      </c>
      <c r="EZ57" s="25" t="b">
        <f t="shared" si="78"/>
        <v>0</v>
      </c>
      <c r="FA57" s="25" t="b">
        <f t="shared" si="78"/>
        <v>0</v>
      </c>
      <c r="FB57" s="25" t="b">
        <f t="shared" si="78"/>
        <v>0</v>
      </c>
      <c r="FC57" s="25" t="b">
        <f t="shared" si="78"/>
        <v>0</v>
      </c>
      <c r="FD57" s="25" t="b">
        <f t="shared" si="78"/>
        <v>0</v>
      </c>
      <c r="FE57" s="25" t="b">
        <f t="shared" si="78"/>
        <v>0</v>
      </c>
      <c r="FF57" s="25" t="b">
        <f t="shared" si="78"/>
        <v>0</v>
      </c>
      <c r="FG57" s="25" t="b">
        <f t="shared" si="78"/>
        <v>0</v>
      </c>
      <c r="FH57" s="25" t="b">
        <f t="shared" si="78"/>
        <v>0</v>
      </c>
      <c r="FI57" s="25" t="b">
        <f t="shared" si="78"/>
        <v>0</v>
      </c>
      <c r="FJ57" s="25" t="b">
        <f t="shared" si="78"/>
        <v>0</v>
      </c>
      <c r="FK57" s="25" t="b">
        <f t="shared" si="78"/>
        <v>0</v>
      </c>
      <c r="FL57" s="25" t="b">
        <f t="shared" si="78"/>
        <v>0</v>
      </c>
      <c r="FM57" s="25" t="b">
        <f t="shared" si="78"/>
        <v>0</v>
      </c>
      <c r="FN57" s="25" t="b">
        <f t="shared" si="78"/>
        <v>0</v>
      </c>
      <c r="FO57" s="25" t="b">
        <f t="shared" si="78"/>
        <v>0</v>
      </c>
      <c r="FP57" s="25" t="b">
        <f t="shared" si="78"/>
        <v>0</v>
      </c>
      <c r="FQ57" s="25" t="b">
        <f t="shared" si="78"/>
        <v>0</v>
      </c>
      <c r="FR57" s="25" t="b">
        <f t="shared" si="78"/>
        <v>0</v>
      </c>
      <c r="FS57" s="25" t="b">
        <f t="shared" si="78"/>
        <v>0</v>
      </c>
      <c r="FT57" s="25" t="b">
        <f t="shared" si="78"/>
        <v>0</v>
      </c>
      <c r="FU57" s="25" t="b">
        <f t="shared" si="78"/>
        <v>0</v>
      </c>
      <c r="FV57" s="25" t="b">
        <f t="shared" si="78"/>
        <v>0</v>
      </c>
      <c r="FW57" s="25" t="b">
        <f t="shared" si="78"/>
        <v>0</v>
      </c>
      <c r="FX57" s="25" t="b">
        <f t="shared" si="78"/>
        <v>0</v>
      </c>
      <c r="FY57" s="25" t="b">
        <f t="shared" si="78"/>
        <v>0</v>
      </c>
      <c r="FZ57" s="25" t="b">
        <f t="shared" si="78"/>
        <v>0</v>
      </c>
      <c r="GA57" s="25" t="b">
        <f t="shared" si="78"/>
        <v>0</v>
      </c>
      <c r="GB57" s="25" t="b">
        <f t="shared" si="78"/>
        <v>0</v>
      </c>
      <c r="GC57" s="25" t="b">
        <f t="shared" si="78"/>
        <v>0</v>
      </c>
      <c r="GD57" s="25" t="b">
        <f t="shared" si="78"/>
        <v>0</v>
      </c>
      <c r="GE57" s="25" t="b">
        <f t="shared" si="78"/>
        <v>0</v>
      </c>
      <c r="GF57" s="25" t="b">
        <f t="shared" si="78"/>
        <v>0</v>
      </c>
      <c r="GG57" s="25" t="b">
        <f t="shared" si="78"/>
        <v>0</v>
      </c>
      <c r="GH57" s="25" t="b">
        <f t="shared" si="78"/>
        <v>0</v>
      </c>
      <c r="GI57" s="25" t="b">
        <f t="shared" si="78"/>
        <v>0</v>
      </c>
      <c r="GJ57" s="25" t="b">
        <f t="shared" si="78"/>
        <v>0</v>
      </c>
      <c r="GK57" s="25" t="b">
        <f t="shared" si="78"/>
        <v>0</v>
      </c>
      <c r="GL57" s="25" t="b">
        <f t="shared" si="78"/>
        <v>0</v>
      </c>
      <c r="GM57" s="25" t="b">
        <f t="shared" si="78"/>
        <v>0</v>
      </c>
      <c r="GN57" s="25" t="b">
        <f t="shared" si="78"/>
        <v>0</v>
      </c>
      <c r="GO57" s="25" t="b">
        <f t="shared" si="78"/>
        <v>0</v>
      </c>
      <c r="GP57" s="25" t="b">
        <f t="shared" si="78"/>
        <v>0</v>
      </c>
      <c r="GQ57" s="25" t="b">
        <f t="shared" ref="GQ57:IV57" si="79">IF(GQ43,GQ54/GQ43)</f>
        <v>0</v>
      </c>
      <c r="GR57" s="25" t="b">
        <f t="shared" si="79"/>
        <v>0</v>
      </c>
      <c r="GS57" s="25" t="b">
        <f t="shared" si="79"/>
        <v>0</v>
      </c>
      <c r="GT57" s="25" t="b">
        <f t="shared" si="79"/>
        <v>0</v>
      </c>
      <c r="GU57" s="25" t="b">
        <f t="shared" si="79"/>
        <v>0</v>
      </c>
      <c r="GV57" s="25" t="b">
        <f t="shared" si="79"/>
        <v>0</v>
      </c>
      <c r="GW57" s="25" t="b">
        <f t="shared" si="79"/>
        <v>0</v>
      </c>
      <c r="GX57" s="25" t="b">
        <f t="shared" si="79"/>
        <v>0</v>
      </c>
      <c r="GY57" s="25" t="b">
        <f t="shared" si="79"/>
        <v>0</v>
      </c>
      <c r="GZ57" s="25" t="b">
        <f t="shared" si="79"/>
        <v>0</v>
      </c>
      <c r="HA57" s="25" t="b">
        <f t="shared" si="79"/>
        <v>0</v>
      </c>
      <c r="HB57" s="25" t="b">
        <f t="shared" si="79"/>
        <v>0</v>
      </c>
      <c r="HC57" s="25" t="b">
        <f t="shared" si="79"/>
        <v>0</v>
      </c>
      <c r="HD57" s="25" t="b">
        <f t="shared" si="79"/>
        <v>0</v>
      </c>
      <c r="HE57" s="25" t="b">
        <f t="shared" si="79"/>
        <v>0</v>
      </c>
      <c r="HF57" s="25" t="b">
        <f t="shared" si="79"/>
        <v>0</v>
      </c>
      <c r="HG57" s="25" t="b">
        <f t="shared" si="79"/>
        <v>0</v>
      </c>
      <c r="HH57" s="25" t="b">
        <f t="shared" si="79"/>
        <v>0</v>
      </c>
      <c r="HI57" s="25" t="b">
        <f t="shared" si="79"/>
        <v>0</v>
      </c>
      <c r="HJ57" s="25" t="b">
        <f t="shared" si="79"/>
        <v>0</v>
      </c>
      <c r="HK57" s="25" t="b">
        <f t="shared" si="79"/>
        <v>0</v>
      </c>
      <c r="HL57" s="25" t="b">
        <f t="shared" si="79"/>
        <v>0</v>
      </c>
      <c r="HM57" s="25" t="b">
        <f t="shared" si="79"/>
        <v>0</v>
      </c>
      <c r="HN57" s="25" t="b">
        <f t="shared" si="79"/>
        <v>0</v>
      </c>
      <c r="HO57" s="25" t="b">
        <f t="shared" si="79"/>
        <v>0</v>
      </c>
      <c r="HP57" s="25" t="b">
        <f t="shared" si="79"/>
        <v>0</v>
      </c>
      <c r="HQ57" s="25" t="b">
        <f t="shared" si="79"/>
        <v>0</v>
      </c>
      <c r="HR57" s="25" t="b">
        <f t="shared" si="79"/>
        <v>0</v>
      </c>
      <c r="HS57" s="25" t="b">
        <f t="shared" si="79"/>
        <v>0</v>
      </c>
      <c r="HT57" s="25" t="b">
        <f t="shared" si="79"/>
        <v>0</v>
      </c>
      <c r="HU57" s="25" t="b">
        <f t="shared" si="79"/>
        <v>0</v>
      </c>
      <c r="HV57" s="25" t="b">
        <f t="shared" si="79"/>
        <v>0</v>
      </c>
      <c r="HW57" s="25" t="b">
        <f t="shared" si="79"/>
        <v>0</v>
      </c>
      <c r="HX57" s="25" t="b">
        <f t="shared" si="79"/>
        <v>0</v>
      </c>
      <c r="HY57" s="25" t="b">
        <f t="shared" si="79"/>
        <v>0</v>
      </c>
      <c r="HZ57" s="25" t="b">
        <f t="shared" si="79"/>
        <v>0</v>
      </c>
      <c r="IA57" s="25" t="b">
        <f t="shared" si="79"/>
        <v>0</v>
      </c>
      <c r="IB57" s="25" t="b">
        <f t="shared" si="79"/>
        <v>0</v>
      </c>
      <c r="IC57" s="25" t="b">
        <f t="shared" si="79"/>
        <v>0</v>
      </c>
      <c r="ID57" s="25" t="b">
        <f t="shared" si="79"/>
        <v>0</v>
      </c>
      <c r="IE57" s="25" t="b">
        <f t="shared" si="79"/>
        <v>0</v>
      </c>
      <c r="IF57" s="25" t="b">
        <f t="shared" si="79"/>
        <v>0</v>
      </c>
      <c r="IG57" s="25" t="b">
        <f t="shared" si="79"/>
        <v>0</v>
      </c>
      <c r="IH57" s="25" t="b">
        <f t="shared" si="79"/>
        <v>0</v>
      </c>
      <c r="II57" s="25" t="b">
        <f t="shared" si="79"/>
        <v>0</v>
      </c>
      <c r="IJ57" s="25" t="b">
        <f t="shared" si="79"/>
        <v>0</v>
      </c>
      <c r="IK57" s="25" t="b">
        <f t="shared" si="79"/>
        <v>0</v>
      </c>
      <c r="IL57" s="25" t="b">
        <f t="shared" si="79"/>
        <v>0</v>
      </c>
      <c r="IM57" s="25" t="b">
        <f t="shared" si="79"/>
        <v>0</v>
      </c>
      <c r="IN57" s="25" t="b">
        <f t="shared" si="79"/>
        <v>0</v>
      </c>
      <c r="IO57" s="25" t="b">
        <f t="shared" si="79"/>
        <v>0</v>
      </c>
      <c r="IP57" s="25" t="b">
        <f t="shared" si="79"/>
        <v>0</v>
      </c>
      <c r="IQ57" s="25" t="b">
        <f t="shared" si="79"/>
        <v>0</v>
      </c>
      <c r="IR57" s="25" t="b">
        <f t="shared" si="79"/>
        <v>0</v>
      </c>
      <c r="IS57" s="25" t="b">
        <f t="shared" si="79"/>
        <v>0</v>
      </c>
      <c r="IT57" s="25" t="b">
        <f t="shared" si="79"/>
        <v>0</v>
      </c>
      <c r="IU57" s="25" t="b">
        <f t="shared" si="79"/>
        <v>0</v>
      </c>
      <c r="IV57" s="25" t="b">
        <f t="shared" si="79"/>
        <v>0</v>
      </c>
    </row>
    <row r="58" spans="1:256" s="25" customFormat="1" x14ac:dyDescent="0.35">
      <c r="A58" s="45"/>
      <c r="B58" s="45"/>
      <c r="C58" s="21"/>
      <c r="D58" s="21"/>
      <c r="E58" s="21"/>
    </row>
    <row r="59" spans="1:256" s="25" customFormat="1" x14ac:dyDescent="0.35">
      <c r="A59" s="45"/>
      <c r="B59" s="45"/>
      <c r="C59" s="21"/>
      <c r="D59" s="21" t="s">
        <v>75</v>
      </c>
      <c r="E59" s="21">
        <f>E55</f>
        <v>-800</v>
      </c>
      <c r="F59" s="30">
        <f>F54</f>
        <v>14.166666666666668</v>
      </c>
      <c r="G59" s="30">
        <f t="shared" ref="G59:BR59" si="80">G54</f>
        <v>14.166666666666668</v>
      </c>
      <c r="H59" s="30">
        <f t="shared" si="80"/>
        <v>14.166666666666668</v>
      </c>
      <c r="I59" s="30">
        <f t="shared" si="80"/>
        <v>14.166666666666668</v>
      </c>
      <c r="J59" s="30">
        <f t="shared" si="80"/>
        <v>14.166666666666668</v>
      </c>
      <c r="K59" s="30">
        <f t="shared" si="80"/>
        <v>14.166666666666668</v>
      </c>
      <c r="L59" s="30">
        <f t="shared" si="80"/>
        <v>14.166666666666668</v>
      </c>
      <c r="M59" s="30">
        <f t="shared" si="80"/>
        <v>14.166666666666668</v>
      </c>
      <c r="N59" s="30">
        <f t="shared" si="80"/>
        <v>14.166666666666668</v>
      </c>
      <c r="O59" s="30">
        <f t="shared" si="80"/>
        <v>14.166666666666668</v>
      </c>
      <c r="P59" s="30">
        <f t="shared" si="80"/>
        <v>14.166666666666668</v>
      </c>
      <c r="Q59" s="30">
        <f t="shared" si="80"/>
        <v>14.166666666666668</v>
      </c>
      <c r="R59" s="30">
        <f t="shared" si="80"/>
        <v>14.166666666666668</v>
      </c>
      <c r="S59" s="30">
        <f t="shared" si="80"/>
        <v>14.166666666666668</v>
      </c>
      <c r="T59" s="30">
        <f t="shared" si="80"/>
        <v>14.166666666666668</v>
      </c>
      <c r="U59" s="30">
        <f t="shared" si="80"/>
        <v>14.166666666666668</v>
      </c>
      <c r="V59" s="30">
        <f t="shared" si="80"/>
        <v>14.166666666666668</v>
      </c>
      <c r="W59" s="30">
        <f t="shared" si="80"/>
        <v>14.166666666666668</v>
      </c>
      <c r="X59" s="30">
        <f t="shared" si="80"/>
        <v>14.166666666666668</v>
      </c>
      <c r="Y59" s="30">
        <f t="shared" si="80"/>
        <v>14.166666666666668</v>
      </c>
      <c r="Z59" s="30">
        <f t="shared" si="80"/>
        <v>14.166666666666668</v>
      </c>
      <c r="AA59" s="30">
        <f t="shared" si="80"/>
        <v>14.166666666666668</v>
      </c>
      <c r="AB59" s="30">
        <f t="shared" si="80"/>
        <v>14.166666666666668</v>
      </c>
      <c r="AC59" s="30">
        <f t="shared" si="80"/>
        <v>14.166666666666668</v>
      </c>
      <c r="AD59" s="30">
        <f t="shared" si="80"/>
        <v>14.166666666666668</v>
      </c>
      <c r="AE59" s="30">
        <f t="shared" si="80"/>
        <v>14.166666666666668</v>
      </c>
      <c r="AF59" s="30">
        <f t="shared" si="80"/>
        <v>14.166666666666668</v>
      </c>
      <c r="AG59" s="30">
        <f t="shared" si="80"/>
        <v>14.166666666666668</v>
      </c>
      <c r="AH59" s="30">
        <f t="shared" si="80"/>
        <v>14.166666666666668</v>
      </c>
      <c r="AI59" s="30">
        <f t="shared" si="80"/>
        <v>14.166666666666668</v>
      </c>
      <c r="AJ59" s="30">
        <f t="shared" si="80"/>
        <v>14.166666666666668</v>
      </c>
      <c r="AK59" s="30">
        <f t="shared" si="80"/>
        <v>14.166666666666668</v>
      </c>
      <c r="AL59" s="30">
        <f t="shared" si="80"/>
        <v>14.166666666666668</v>
      </c>
      <c r="AM59" s="30">
        <f t="shared" si="80"/>
        <v>14.166666666666668</v>
      </c>
      <c r="AN59" s="30">
        <f t="shared" si="80"/>
        <v>14.166666666666668</v>
      </c>
      <c r="AO59" s="30">
        <f t="shared" si="80"/>
        <v>14.166666666666668</v>
      </c>
      <c r="AP59" s="30">
        <f t="shared" si="80"/>
        <v>14.166666666666668</v>
      </c>
      <c r="AQ59" s="30">
        <f t="shared" si="80"/>
        <v>14.166666666666668</v>
      </c>
      <c r="AR59" s="30">
        <f t="shared" si="80"/>
        <v>14.166666666666668</v>
      </c>
      <c r="AS59" s="30">
        <f t="shared" si="80"/>
        <v>14.166666666666668</v>
      </c>
      <c r="AT59" s="30">
        <f t="shared" si="80"/>
        <v>14.166666666666668</v>
      </c>
      <c r="AU59" s="30">
        <f t="shared" si="80"/>
        <v>14.166666666666668</v>
      </c>
      <c r="AV59" s="30">
        <f t="shared" si="80"/>
        <v>14.166666666666668</v>
      </c>
      <c r="AW59" s="30">
        <f t="shared" si="80"/>
        <v>14.166666666666668</v>
      </c>
      <c r="AX59" s="30">
        <f t="shared" si="80"/>
        <v>14.166666666666668</v>
      </c>
      <c r="AY59" s="30">
        <f t="shared" si="80"/>
        <v>14.166666666666668</v>
      </c>
      <c r="AZ59" s="30">
        <f t="shared" si="80"/>
        <v>14.166666666666668</v>
      </c>
      <c r="BA59" s="30">
        <f t="shared" si="80"/>
        <v>14.166666666666668</v>
      </c>
      <c r="BB59" s="30">
        <f t="shared" si="80"/>
        <v>14.166666666666668</v>
      </c>
      <c r="BC59" s="30">
        <f t="shared" si="80"/>
        <v>14.166666666666668</v>
      </c>
      <c r="BD59" s="30">
        <f t="shared" si="80"/>
        <v>14.166666666666668</v>
      </c>
      <c r="BE59" s="30">
        <f t="shared" si="80"/>
        <v>14.166666666666668</v>
      </c>
      <c r="BF59" s="30">
        <f t="shared" si="80"/>
        <v>14.166666666666668</v>
      </c>
      <c r="BG59" s="30">
        <f t="shared" si="80"/>
        <v>14.166666666666668</v>
      </c>
      <c r="BH59" s="30">
        <f t="shared" si="80"/>
        <v>14.166666666666668</v>
      </c>
      <c r="BI59" s="30">
        <f t="shared" si="80"/>
        <v>14.166666666666668</v>
      </c>
      <c r="BJ59" s="30">
        <f t="shared" si="80"/>
        <v>14.166666666666668</v>
      </c>
      <c r="BK59" s="30">
        <f t="shared" si="80"/>
        <v>14.166666666666668</v>
      </c>
      <c r="BL59" s="30">
        <f t="shared" si="80"/>
        <v>14.166666666666668</v>
      </c>
      <c r="BM59" s="30">
        <f t="shared" si="80"/>
        <v>14.166666666666668</v>
      </c>
      <c r="BN59" s="30">
        <f t="shared" si="80"/>
        <v>14.166666666666668</v>
      </c>
      <c r="BO59" s="30">
        <f t="shared" si="80"/>
        <v>14.166666666666668</v>
      </c>
      <c r="BP59" s="30">
        <f t="shared" si="80"/>
        <v>14.166666666666668</v>
      </c>
      <c r="BQ59" s="30">
        <f t="shared" si="80"/>
        <v>14.166666666666668</v>
      </c>
      <c r="BR59" s="30">
        <f t="shared" si="80"/>
        <v>14.166666666666668</v>
      </c>
      <c r="BS59" s="30">
        <f t="shared" ref="BS59:ED59" si="81">BS54</f>
        <v>14.166666666666668</v>
      </c>
      <c r="BT59" s="30">
        <f t="shared" si="81"/>
        <v>14.166666666666668</v>
      </c>
      <c r="BU59" s="30">
        <f t="shared" si="81"/>
        <v>14.166666666666668</v>
      </c>
      <c r="BV59" s="30">
        <f t="shared" si="81"/>
        <v>14.166666666666668</v>
      </c>
      <c r="BW59" s="30">
        <f t="shared" si="81"/>
        <v>14.166666666666668</v>
      </c>
      <c r="BX59" s="30">
        <f t="shared" si="81"/>
        <v>14.166666666666668</v>
      </c>
      <c r="BY59" s="30">
        <f t="shared" si="81"/>
        <v>14.166666666666668</v>
      </c>
      <c r="BZ59" s="30">
        <f t="shared" si="81"/>
        <v>14.166666666666668</v>
      </c>
      <c r="CA59" s="30">
        <f t="shared" si="81"/>
        <v>14.166666666666668</v>
      </c>
      <c r="CB59" s="30">
        <f t="shared" si="81"/>
        <v>14.166666666666668</v>
      </c>
      <c r="CC59" s="30">
        <f t="shared" si="81"/>
        <v>5.0094987721516029</v>
      </c>
      <c r="CD59" s="30">
        <f t="shared" si="81"/>
        <v>0</v>
      </c>
      <c r="CE59" s="30">
        <f t="shared" si="81"/>
        <v>0</v>
      </c>
      <c r="CF59" s="30">
        <f t="shared" si="81"/>
        <v>0</v>
      </c>
      <c r="CG59" s="30">
        <f t="shared" si="81"/>
        <v>0</v>
      </c>
      <c r="CH59" s="30">
        <f t="shared" si="81"/>
        <v>0</v>
      </c>
      <c r="CI59" s="30">
        <f t="shared" si="81"/>
        <v>0</v>
      </c>
      <c r="CJ59" s="30">
        <f t="shared" si="81"/>
        <v>0</v>
      </c>
      <c r="CK59" s="30">
        <f t="shared" si="81"/>
        <v>0</v>
      </c>
      <c r="CL59" s="30">
        <f t="shared" si="81"/>
        <v>0</v>
      </c>
      <c r="CM59" s="30">
        <f t="shared" si="81"/>
        <v>0</v>
      </c>
      <c r="CN59" s="30">
        <f t="shared" si="81"/>
        <v>0</v>
      </c>
      <c r="CO59" s="30">
        <f t="shared" si="81"/>
        <v>0</v>
      </c>
      <c r="CP59" s="30">
        <f t="shared" si="81"/>
        <v>0</v>
      </c>
      <c r="CQ59" s="30">
        <f t="shared" si="81"/>
        <v>0</v>
      </c>
      <c r="CR59" s="30">
        <f t="shared" si="81"/>
        <v>0</v>
      </c>
      <c r="CS59" s="30">
        <f t="shared" si="81"/>
        <v>0</v>
      </c>
      <c r="CT59" s="30">
        <f t="shared" si="81"/>
        <v>0</v>
      </c>
      <c r="CU59" s="30">
        <f t="shared" si="81"/>
        <v>0</v>
      </c>
      <c r="CV59" s="30">
        <f t="shared" si="81"/>
        <v>0</v>
      </c>
      <c r="CW59" s="30">
        <f t="shared" si="81"/>
        <v>0</v>
      </c>
      <c r="CX59" s="30">
        <f t="shared" si="81"/>
        <v>0</v>
      </c>
      <c r="CY59" s="30">
        <f t="shared" si="81"/>
        <v>0</v>
      </c>
      <c r="CZ59" s="30">
        <f t="shared" si="81"/>
        <v>0</v>
      </c>
      <c r="DA59" s="30">
        <f t="shared" si="81"/>
        <v>0</v>
      </c>
      <c r="DB59" s="30">
        <f t="shared" si="81"/>
        <v>0</v>
      </c>
      <c r="DC59" s="30">
        <f t="shared" si="81"/>
        <v>0</v>
      </c>
      <c r="DD59" s="30">
        <f t="shared" si="81"/>
        <v>0</v>
      </c>
      <c r="DE59" s="30">
        <f t="shared" si="81"/>
        <v>0</v>
      </c>
      <c r="DF59" s="30">
        <f t="shared" si="81"/>
        <v>0</v>
      </c>
      <c r="DG59" s="30">
        <f t="shared" si="81"/>
        <v>0</v>
      </c>
      <c r="DH59" s="30">
        <f t="shared" si="81"/>
        <v>0</v>
      </c>
      <c r="DI59" s="30">
        <f t="shared" si="81"/>
        <v>0</v>
      </c>
      <c r="DJ59" s="30">
        <f t="shared" si="81"/>
        <v>0</v>
      </c>
      <c r="DK59" s="30">
        <f t="shared" si="81"/>
        <v>0</v>
      </c>
      <c r="DL59" s="30">
        <f t="shared" si="81"/>
        <v>0</v>
      </c>
      <c r="DM59" s="30">
        <f t="shared" si="81"/>
        <v>0</v>
      </c>
      <c r="DN59" s="30">
        <f t="shared" si="81"/>
        <v>0</v>
      </c>
      <c r="DO59" s="30">
        <f t="shared" si="81"/>
        <v>0</v>
      </c>
      <c r="DP59" s="30">
        <f t="shared" si="81"/>
        <v>0</v>
      </c>
      <c r="DQ59" s="30">
        <f t="shared" si="81"/>
        <v>0</v>
      </c>
      <c r="DR59" s="30">
        <f t="shared" si="81"/>
        <v>0</v>
      </c>
      <c r="DS59" s="30">
        <f t="shared" si="81"/>
        <v>0</v>
      </c>
      <c r="DT59" s="30">
        <f t="shared" si="81"/>
        <v>0</v>
      </c>
      <c r="DU59" s="30">
        <f t="shared" si="81"/>
        <v>0</v>
      </c>
      <c r="DV59" s="30">
        <f t="shared" si="81"/>
        <v>0</v>
      </c>
      <c r="DW59" s="30">
        <f t="shared" si="81"/>
        <v>0</v>
      </c>
      <c r="DX59" s="30">
        <f t="shared" si="81"/>
        <v>0</v>
      </c>
      <c r="DY59" s="30">
        <f t="shared" si="81"/>
        <v>0</v>
      </c>
      <c r="DZ59" s="30">
        <f t="shared" si="81"/>
        <v>0</v>
      </c>
      <c r="EA59" s="30">
        <f t="shared" si="81"/>
        <v>0</v>
      </c>
      <c r="EB59" s="30">
        <f t="shared" si="81"/>
        <v>0</v>
      </c>
      <c r="EC59" s="30">
        <f t="shared" si="81"/>
        <v>0</v>
      </c>
      <c r="ED59" s="30">
        <f t="shared" si="81"/>
        <v>0</v>
      </c>
      <c r="EE59" s="30">
        <f t="shared" ref="EE59:GP59" si="82">EE54</f>
        <v>0</v>
      </c>
      <c r="EF59" s="30">
        <f t="shared" si="82"/>
        <v>0</v>
      </c>
      <c r="EG59" s="30">
        <f t="shared" si="82"/>
        <v>0</v>
      </c>
      <c r="EH59" s="30">
        <f t="shared" si="82"/>
        <v>0</v>
      </c>
      <c r="EI59" s="30">
        <f t="shared" si="82"/>
        <v>0</v>
      </c>
      <c r="EJ59" s="30">
        <f t="shared" si="82"/>
        <v>0</v>
      </c>
      <c r="EK59" s="30">
        <f t="shared" si="82"/>
        <v>0</v>
      </c>
      <c r="EL59" s="30">
        <f t="shared" si="82"/>
        <v>0</v>
      </c>
      <c r="EM59" s="30">
        <f t="shared" si="82"/>
        <v>0</v>
      </c>
      <c r="EN59" s="30">
        <f t="shared" si="82"/>
        <v>0</v>
      </c>
      <c r="EO59" s="30">
        <f t="shared" si="82"/>
        <v>0</v>
      </c>
      <c r="EP59" s="30">
        <f t="shared" si="82"/>
        <v>0</v>
      </c>
      <c r="EQ59" s="30">
        <f t="shared" si="82"/>
        <v>0</v>
      </c>
      <c r="ER59" s="30">
        <f t="shared" si="82"/>
        <v>0</v>
      </c>
      <c r="ES59" s="30">
        <f t="shared" si="82"/>
        <v>0</v>
      </c>
      <c r="ET59" s="30">
        <f t="shared" si="82"/>
        <v>0</v>
      </c>
      <c r="EU59" s="30">
        <f t="shared" si="82"/>
        <v>0</v>
      </c>
      <c r="EV59" s="30">
        <f t="shared" si="82"/>
        <v>0</v>
      </c>
      <c r="EW59" s="30">
        <f t="shared" si="82"/>
        <v>0</v>
      </c>
      <c r="EX59" s="30">
        <f t="shared" si="82"/>
        <v>0</v>
      </c>
      <c r="EY59" s="30">
        <f t="shared" si="82"/>
        <v>0</v>
      </c>
      <c r="EZ59" s="30">
        <f t="shared" si="82"/>
        <v>0</v>
      </c>
      <c r="FA59" s="30">
        <f t="shared" si="82"/>
        <v>0</v>
      </c>
      <c r="FB59" s="30">
        <f t="shared" si="82"/>
        <v>0</v>
      </c>
      <c r="FC59" s="30">
        <f t="shared" si="82"/>
        <v>0</v>
      </c>
      <c r="FD59" s="30">
        <f t="shared" si="82"/>
        <v>0</v>
      </c>
      <c r="FE59" s="30">
        <f t="shared" si="82"/>
        <v>0</v>
      </c>
      <c r="FF59" s="30">
        <f t="shared" si="82"/>
        <v>0</v>
      </c>
      <c r="FG59" s="30">
        <f t="shared" si="82"/>
        <v>0</v>
      </c>
      <c r="FH59" s="30">
        <f t="shared" si="82"/>
        <v>0</v>
      </c>
      <c r="FI59" s="30">
        <f t="shared" si="82"/>
        <v>0</v>
      </c>
      <c r="FJ59" s="30">
        <f t="shared" si="82"/>
        <v>0</v>
      </c>
      <c r="FK59" s="30">
        <f t="shared" si="82"/>
        <v>0</v>
      </c>
      <c r="FL59" s="30">
        <f t="shared" si="82"/>
        <v>0</v>
      </c>
      <c r="FM59" s="30">
        <f t="shared" si="82"/>
        <v>0</v>
      </c>
      <c r="FN59" s="30">
        <f t="shared" si="82"/>
        <v>0</v>
      </c>
      <c r="FO59" s="30">
        <f t="shared" si="82"/>
        <v>0</v>
      </c>
      <c r="FP59" s="30">
        <f t="shared" si="82"/>
        <v>0</v>
      </c>
      <c r="FQ59" s="30">
        <f t="shared" si="82"/>
        <v>0</v>
      </c>
      <c r="FR59" s="30">
        <f t="shared" si="82"/>
        <v>0</v>
      </c>
      <c r="FS59" s="30">
        <f t="shared" si="82"/>
        <v>0</v>
      </c>
      <c r="FT59" s="30">
        <f t="shared" si="82"/>
        <v>0</v>
      </c>
      <c r="FU59" s="30">
        <f t="shared" si="82"/>
        <v>0</v>
      </c>
      <c r="FV59" s="30">
        <f t="shared" si="82"/>
        <v>0</v>
      </c>
      <c r="FW59" s="30">
        <f t="shared" si="82"/>
        <v>0</v>
      </c>
      <c r="FX59" s="30">
        <f t="shared" si="82"/>
        <v>0</v>
      </c>
      <c r="FY59" s="30">
        <f t="shared" si="82"/>
        <v>0</v>
      </c>
      <c r="FZ59" s="30">
        <f t="shared" si="82"/>
        <v>0</v>
      </c>
      <c r="GA59" s="30">
        <f t="shared" si="82"/>
        <v>0</v>
      </c>
      <c r="GB59" s="30">
        <f t="shared" si="82"/>
        <v>0</v>
      </c>
      <c r="GC59" s="30">
        <f t="shared" si="82"/>
        <v>0</v>
      </c>
      <c r="GD59" s="30">
        <f t="shared" si="82"/>
        <v>0</v>
      </c>
      <c r="GE59" s="30">
        <f t="shared" si="82"/>
        <v>0</v>
      </c>
      <c r="GF59" s="30">
        <f t="shared" si="82"/>
        <v>0</v>
      </c>
      <c r="GG59" s="30">
        <f t="shared" si="82"/>
        <v>0</v>
      </c>
      <c r="GH59" s="30">
        <f t="shared" si="82"/>
        <v>0</v>
      </c>
      <c r="GI59" s="30">
        <f t="shared" si="82"/>
        <v>0</v>
      </c>
      <c r="GJ59" s="30">
        <f t="shared" si="82"/>
        <v>0</v>
      </c>
      <c r="GK59" s="30">
        <f t="shared" si="82"/>
        <v>0</v>
      </c>
      <c r="GL59" s="30">
        <f t="shared" si="82"/>
        <v>0</v>
      </c>
      <c r="GM59" s="30">
        <f t="shared" si="82"/>
        <v>0</v>
      </c>
      <c r="GN59" s="30">
        <f t="shared" si="82"/>
        <v>0</v>
      </c>
      <c r="GO59" s="30">
        <f t="shared" si="82"/>
        <v>0</v>
      </c>
      <c r="GP59" s="30">
        <f t="shared" si="82"/>
        <v>0</v>
      </c>
      <c r="GQ59" s="30">
        <f t="shared" ref="GQ59:IV59" si="83">GQ54</f>
        <v>0</v>
      </c>
      <c r="GR59" s="30">
        <f t="shared" si="83"/>
        <v>0</v>
      </c>
      <c r="GS59" s="30">
        <f t="shared" si="83"/>
        <v>0</v>
      </c>
      <c r="GT59" s="30">
        <f t="shared" si="83"/>
        <v>0</v>
      </c>
      <c r="GU59" s="30">
        <f t="shared" si="83"/>
        <v>0</v>
      </c>
      <c r="GV59" s="30">
        <f t="shared" si="83"/>
        <v>0</v>
      </c>
      <c r="GW59" s="30">
        <f t="shared" si="83"/>
        <v>0</v>
      </c>
      <c r="GX59" s="30">
        <f t="shared" si="83"/>
        <v>0</v>
      </c>
      <c r="GY59" s="30">
        <f t="shared" si="83"/>
        <v>0</v>
      </c>
      <c r="GZ59" s="30">
        <f t="shared" si="83"/>
        <v>0</v>
      </c>
      <c r="HA59" s="30">
        <f t="shared" si="83"/>
        <v>0</v>
      </c>
      <c r="HB59" s="30">
        <f t="shared" si="83"/>
        <v>0</v>
      </c>
      <c r="HC59" s="30">
        <f t="shared" si="83"/>
        <v>0</v>
      </c>
      <c r="HD59" s="30">
        <f t="shared" si="83"/>
        <v>0</v>
      </c>
      <c r="HE59" s="30">
        <f t="shared" si="83"/>
        <v>0</v>
      </c>
      <c r="HF59" s="30">
        <f t="shared" si="83"/>
        <v>0</v>
      </c>
      <c r="HG59" s="30">
        <f t="shared" si="83"/>
        <v>0</v>
      </c>
      <c r="HH59" s="30">
        <f t="shared" si="83"/>
        <v>0</v>
      </c>
      <c r="HI59" s="30">
        <f t="shared" si="83"/>
        <v>0</v>
      </c>
      <c r="HJ59" s="30">
        <f t="shared" si="83"/>
        <v>0</v>
      </c>
      <c r="HK59" s="30">
        <f t="shared" si="83"/>
        <v>0</v>
      </c>
      <c r="HL59" s="30">
        <f t="shared" si="83"/>
        <v>0</v>
      </c>
      <c r="HM59" s="30">
        <f t="shared" si="83"/>
        <v>0</v>
      </c>
      <c r="HN59" s="30">
        <f t="shared" si="83"/>
        <v>0</v>
      </c>
      <c r="HO59" s="30">
        <f t="shared" si="83"/>
        <v>0</v>
      </c>
      <c r="HP59" s="30">
        <f t="shared" si="83"/>
        <v>0</v>
      </c>
      <c r="HQ59" s="30">
        <f t="shared" si="83"/>
        <v>0</v>
      </c>
      <c r="HR59" s="30">
        <f t="shared" si="83"/>
        <v>0</v>
      </c>
      <c r="HS59" s="30">
        <f t="shared" si="83"/>
        <v>0</v>
      </c>
      <c r="HT59" s="30">
        <f t="shared" si="83"/>
        <v>0</v>
      </c>
      <c r="HU59" s="30">
        <f t="shared" si="83"/>
        <v>0</v>
      </c>
      <c r="HV59" s="30">
        <f t="shared" si="83"/>
        <v>0</v>
      </c>
      <c r="HW59" s="30">
        <f t="shared" si="83"/>
        <v>0</v>
      </c>
      <c r="HX59" s="30">
        <f t="shared" si="83"/>
        <v>0</v>
      </c>
      <c r="HY59" s="30">
        <f t="shared" si="83"/>
        <v>0</v>
      </c>
      <c r="HZ59" s="30">
        <f t="shared" si="83"/>
        <v>0</v>
      </c>
      <c r="IA59" s="30">
        <f t="shared" si="83"/>
        <v>0</v>
      </c>
      <c r="IB59" s="30">
        <f t="shared" si="83"/>
        <v>0</v>
      </c>
      <c r="IC59" s="30">
        <f t="shared" si="83"/>
        <v>0</v>
      </c>
      <c r="ID59" s="30">
        <f t="shared" si="83"/>
        <v>0</v>
      </c>
      <c r="IE59" s="30">
        <f t="shared" si="83"/>
        <v>0</v>
      </c>
      <c r="IF59" s="30">
        <f t="shared" si="83"/>
        <v>0</v>
      </c>
      <c r="IG59" s="30">
        <f t="shared" si="83"/>
        <v>0</v>
      </c>
      <c r="IH59" s="30">
        <f t="shared" si="83"/>
        <v>0</v>
      </c>
      <c r="II59" s="30">
        <f t="shared" si="83"/>
        <v>0</v>
      </c>
      <c r="IJ59" s="30">
        <f t="shared" si="83"/>
        <v>0</v>
      </c>
      <c r="IK59" s="30">
        <f t="shared" si="83"/>
        <v>0</v>
      </c>
      <c r="IL59" s="30">
        <f t="shared" si="83"/>
        <v>0</v>
      </c>
      <c r="IM59" s="30">
        <f t="shared" si="83"/>
        <v>0</v>
      </c>
      <c r="IN59" s="30">
        <f t="shared" si="83"/>
        <v>0</v>
      </c>
      <c r="IO59" s="30">
        <f t="shared" si="83"/>
        <v>0</v>
      </c>
      <c r="IP59" s="30">
        <f t="shared" si="83"/>
        <v>0</v>
      </c>
      <c r="IQ59" s="30">
        <f t="shared" si="83"/>
        <v>0</v>
      </c>
      <c r="IR59" s="30">
        <f t="shared" si="83"/>
        <v>0</v>
      </c>
      <c r="IS59" s="30">
        <f t="shared" si="83"/>
        <v>0</v>
      </c>
      <c r="IT59" s="30">
        <f t="shared" si="83"/>
        <v>0</v>
      </c>
      <c r="IU59" s="30">
        <f t="shared" si="83"/>
        <v>0</v>
      </c>
      <c r="IV59" s="30">
        <f t="shared" si="83"/>
        <v>0</v>
      </c>
    </row>
    <row r="60" spans="1:256" s="25" customFormat="1" x14ac:dyDescent="0.35">
      <c r="A60" s="45"/>
      <c r="B60" s="45"/>
      <c r="C60" s="21"/>
      <c r="D60" s="21" t="s">
        <v>76</v>
      </c>
      <c r="E60" s="35">
        <f>XIRR(E59:IV59,E31:IV31)</f>
        <v>0.10000000596046449</v>
      </c>
    </row>
    <row r="61" spans="1:256" s="25" customFormat="1" x14ac:dyDescent="0.35">
      <c r="A61" s="45"/>
      <c r="B61" s="45"/>
      <c r="C61" s="21"/>
      <c r="D61" s="21"/>
      <c r="E61" s="21"/>
    </row>
    <row r="62" spans="1:256" s="42" customFormat="1" x14ac:dyDescent="0.35">
      <c r="A62" s="42" t="s">
        <v>142</v>
      </c>
    </row>
    <row r="63" spans="1:256" s="30" customFormat="1" x14ac:dyDescent="0.35">
      <c r="A63" s="45"/>
      <c r="B63" s="45"/>
      <c r="C63" s="21"/>
      <c r="D63" s="21" t="s">
        <v>99</v>
      </c>
      <c r="E63" s="21"/>
      <c r="F63" s="30">
        <f>F40*(1-F57)</f>
        <v>0</v>
      </c>
      <c r="G63" s="30">
        <f t="shared" ref="G63:BR63" si="84">G40*(1-G57)</f>
        <v>0</v>
      </c>
      <c r="H63" s="30">
        <f t="shared" si="84"/>
        <v>0</v>
      </c>
      <c r="I63" s="30">
        <f t="shared" si="84"/>
        <v>0</v>
      </c>
      <c r="J63" s="30">
        <f t="shared" si="84"/>
        <v>0</v>
      </c>
      <c r="K63" s="30">
        <f t="shared" si="84"/>
        <v>0</v>
      </c>
      <c r="L63" s="30">
        <f t="shared" si="84"/>
        <v>0</v>
      </c>
      <c r="M63" s="30">
        <f t="shared" si="84"/>
        <v>0</v>
      </c>
      <c r="N63" s="30">
        <f t="shared" si="84"/>
        <v>0</v>
      </c>
      <c r="O63" s="30">
        <f t="shared" si="84"/>
        <v>0</v>
      </c>
      <c r="P63" s="30">
        <f t="shared" si="84"/>
        <v>0</v>
      </c>
      <c r="Q63" s="30">
        <f t="shared" si="84"/>
        <v>0</v>
      </c>
      <c r="R63" s="30">
        <f t="shared" si="84"/>
        <v>0</v>
      </c>
      <c r="S63" s="30">
        <f t="shared" si="84"/>
        <v>0</v>
      </c>
      <c r="T63" s="30">
        <f t="shared" si="84"/>
        <v>0</v>
      </c>
      <c r="U63" s="30">
        <f t="shared" si="84"/>
        <v>0</v>
      </c>
      <c r="V63" s="30">
        <f t="shared" si="84"/>
        <v>0</v>
      </c>
      <c r="W63" s="30">
        <f t="shared" si="84"/>
        <v>0</v>
      </c>
      <c r="X63" s="30">
        <f t="shared" si="84"/>
        <v>0</v>
      </c>
      <c r="Y63" s="30">
        <f t="shared" si="84"/>
        <v>0</v>
      </c>
      <c r="Z63" s="30">
        <f t="shared" si="84"/>
        <v>0</v>
      </c>
      <c r="AA63" s="30">
        <f t="shared" si="84"/>
        <v>0</v>
      </c>
      <c r="AB63" s="30">
        <f t="shared" si="84"/>
        <v>0</v>
      </c>
      <c r="AC63" s="30">
        <f t="shared" si="84"/>
        <v>0</v>
      </c>
      <c r="AD63" s="30">
        <f t="shared" si="84"/>
        <v>0</v>
      </c>
      <c r="AE63" s="30">
        <f t="shared" si="84"/>
        <v>0</v>
      </c>
      <c r="AF63" s="30">
        <f t="shared" si="84"/>
        <v>0</v>
      </c>
      <c r="AG63" s="30">
        <f t="shared" si="84"/>
        <v>0</v>
      </c>
      <c r="AH63" s="30">
        <f t="shared" si="84"/>
        <v>0</v>
      </c>
      <c r="AI63" s="30">
        <f t="shared" si="84"/>
        <v>0</v>
      </c>
      <c r="AJ63" s="30">
        <f t="shared" si="84"/>
        <v>0</v>
      </c>
      <c r="AK63" s="30">
        <f t="shared" si="84"/>
        <v>0</v>
      </c>
      <c r="AL63" s="30">
        <f t="shared" si="84"/>
        <v>0</v>
      </c>
      <c r="AM63" s="30">
        <f t="shared" si="84"/>
        <v>0</v>
      </c>
      <c r="AN63" s="30">
        <f t="shared" si="84"/>
        <v>0</v>
      </c>
      <c r="AO63" s="30">
        <f t="shared" si="84"/>
        <v>0</v>
      </c>
      <c r="AP63" s="30">
        <f t="shared" si="84"/>
        <v>0</v>
      </c>
      <c r="AQ63" s="30">
        <f t="shared" si="84"/>
        <v>0</v>
      </c>
      <c r="AR63" s="30">
        <f t="shared" si="84"/>
        <v>0</v>
      </c>
      <c r="AS63" s="30">
        <f t="shared" si="84"/>
        <v>0</v>
      </c>
      <c r="AT63" s="30">
        <f t="shared" si="84"/>
        <v>0</v>
      </c>
      <c r="AU63" s="30">
        <f t="shared" si="84"/>
        <v>0</v>
      </c>
      <c r="AV63" s="30">
        <f t="shared" si="84"/>
        <v>0</v>
      </c>
      <c r="AW63" s="30">
        <f t="shared" si="84"/>
        <v>0</v>
      </c>
      <c r="AX63" s="30">
        <f t="shared" si="84"/>
        <v>0</v>
      </c>
      <c r="AY63" s="30">
        <f t="shared" si="84"/>
        <v>0</v>
      </c>
      <c r="AZ63" s="30">
        <f t="shared" si="84"/>
        <v>0</v>
      </c>
      <c r="BA63" s="30">
        <f t="shared" si="84"/>
        <v>0</v>
      </c>
      <c r="BB63" s="30">
        <f t="shared" si="84"/>
        <v>0</v>
      </c>
      <c r="BC63" s="30">
        <f t="shared" si="84"/>
        <v>0</v>
      </c>
      <c r="BD63" s="30">
        <f t="shared" si="84"/>
        <v>0</v>
      </c>
      <c r="BE63" s="30">
        <f t="shared" si="84"/>
        <v>0</v>
      </c>
      <c r="BF63" s="30">
        <f t="shared" si="84"/>
        <v>0</v>
      </c>
      <c r="BG63" s="30">
        <f t="shared" si="84"/>
        <v>0</v>
      </c>
      <c r="BH63" s="30">
        <f t="shared" si="84"/>
        <v>0</v>
      </c>
      <c r="BI63" s="30">
        <f t="shared" si="84"/>
        <v>0</v>
      </c>
      <c r="BJ63" s="30">
        <f t="shared" si="84"/>
        <v>0</v>
      </c>
      <c r="BK63" s="30">
        <f t="shared" si="84"/>
        <v>0</v>
      </c>
      <c r="BL63" s="30">
        <f t="shared" si="84"/>
        <v>0</v>
      </c>
      <c r="BM63" s="30">
        <f t="shared" si="84"/>
        <v>0</v>
      </c>
      <c r="BN63" s="30">
        <f t="shared" si="84"/>
        <v>0</v>
      </c>
      <c r="BO63" s="30">
        <f t="shared" si="84"/>
        <v>0</v>
      </c>
      <c r="BP63" s="30">
        <f t="shared" si="84"/>
        <v>0</v>
      </c>
      <c r="BQ63" s="30">
        <f t="shared" si="84"/>
        <v>0</v>
      </c>
      <c r="BR63" s="30">
        <f t="shared" si="84"/>
        <v>0</v>
      </c>
      <c r="BS63" s="30">
        <f t="shared" ref="BS63:ED63" si="85">BS40*(1-BS57)</f>
        <v>0</v>
      </c>
      <c r="BT63" s="30">
        <f t="shared" si="85"/>
        <v>0</v>
      </c>
      <c r="BU63" s="30">
        <f t="shared" si="85"/>
        <v>0</v>
      </c>
      <c r="BV63" s="30">
        <f t="shared" si="85"/>
        <v>0</v>
      </c>
      <c r="BW63" s="30">
        <f t="shared" si="85"/>
        <v>0</v>
      </c>
      <c r="BX63" s="30">
        <f t="shared" si="85"/>
        <v>0</v>
      </c>
      <c r="BY63" s="30">
        <f t="shared" si="85"/>
        <v>0</v>
      </c>
      <c r="BZ63" s="30">
        <f t="shared" si="85"/>
        <v>0</v>
      </c>
      <c r="CA63" s="30">
        <f t="shared" si="85"/>
        <v>0</v>
      </c>
      <c r="CB63" s="30">
        <f t="shared" si="85"/>
        <v>0</v>
      </c>
      <c r="CC63" s="30">
        <f t="shared" si="85"/>
        <v>10.773138699429488</v>
      </c>
      <c r="CD63" s="30">
        <f t="shared" si="85"/>
        <v>16.666666666666668</v>
      </c>
      <c r="CE63" s="30">
        <f t="shared" si="85"/>
        <v>16.666666666666668</v>
      </c>
      <c r="CF63" s="30">
        <f t="shared" si="85"/>
        <v>16.666666666666668</v>
      </c>
      <c r="CG63" s="30">
        <f t="shared" si="85"/>
        <v>16.666666666666668</v>
      </c>
      <c r="CH63" s="30">
        <f t="shared" si="85"/>
        <v>16.666666666666668</v>
      </c>
      <c r="CI63" s="30">
        <f t="shared" si="85"/>
        <v>16.666666666666668</v>
      </c>
      <c r="CJ63" s="30">
        <f t="shared" si="85"/>
        <v>16.666666666666668</v>
      </c>
      <c r="CK63" s="30">
        <f t="shared" si="85"/>
        <v>16.666666666666668</v>
      </c>
      <c r="CL63" s="30">
        <f t="shared" si="85"/>
        <v>16.666666666666668</v>
      </c>
      <c r="CM63" s="30">
        <f t="shared" si="85"/>
        <v>16.666666666666668</v>
      </c>
      <c r="CN63" s="30">
        <f t="shared" si="85"/>
        <v>16.666666666666668</v>
      </c>
      <c r="CO63" s="30">
        <f t="shared" si="85"/>
        <v>16.666666666666668</v>
      </c>
      <c r="CP63" s="30">
        <f t="shared" si="85"/>
        <v>16.666666666666668</v>
      </c>
      <c r="CQ63" s="30">
        <f t="shared" si="85"/>
        <v>16.666666666666668</v>
      </c>
      <c r="CR63" s="30">
        <f t="shared" si="85"/>
        <v>16.666666666666668</v>
      </c>
      <c r="CS63" s="30">
        <f t="shared" si="85"/>
        <v>16.666666666666668</v>
      </c>
      <c r="CT63" s="30">
        <f t="shared" si="85"/>
        <v>16.666666666666668</v>
      </c>
      <c r="CU63" s="30">
        <f t="shared" si="85"/>
        <v>16.666666666666668</v>
      </c>
      <c r="CV63" s="30">
        <f t="shared" si="85"/>
        <v>16.666666666666668</v>
      </c>
      <c r="CW63" s="30">
        <f t="shared" si="85"/>
        <v>16.666666666666668</v>
      </c>
      <c r="CX63" s="30">
        <f t="shared" si="85"/>
        <v>16.666666666666668</v>
      </c>
      <c r="CY63" s="30">
        <f t="shared" si="85"/>
        <v>16.666666666666668</v>
      </c>
      <c r="CZ63" s="30">
        <f t="shared" si="85"/>
        <v>16.666666666666668</v>
      </c>
      <c r="DA63" s="30">
        <f t="shared" si="85"/>
        <v>16.666666666666668</v>
      </c>
      <c r="DB63" s="30">
        <f t="shared" si="85"/>
        <v>16.666666666666668</v>
      </c>
      <c r="DC63" s="30">
        <f t="shared" si="85"/>
        <v>16.666666666666668</v>
      </c>
      <c r="DD63" s="30">
        <f t="shared" si="85"/>
        <v>16.666666666666668</v>
      </c>
      <c r="DE63" s="30">
        <f t="shared" si="85"/>
        <v>16.666666666666668</v>
      </c>
      <c r="DF63" s="30">
        <f t="shared" si="85"/>
        <v>16.666666666666668</v>
      </c>
      <c r="DG63" s="30">
        <f t="shared" si="85"/>
        <v>16.666666666666668</v>
      </c>
      <c r="DH63" s="30">
        <f t="shared" si="85"/>
        <v>16.666666666666668</v>
      </c>
      <c r="DI63" s="30">
        <f t="shared" si="85"/>
        <v>16.666666666666668</v>
      </c>
      <c r="DJ63" s="30">
        <f t="shared" si="85"/>
        <v>16.666666666666668</v>
      </c>
      <c r="DK63" s="30">
        <f t="shared" si="85"/>
        <v>16.666666666666668</v>
      </c>
      <c r="DL63" s="30">
        <f t="shared" si="85"/>
        <v>16.666666666666668</v>
      </c>
      <c r="DM63" s="30">
        <f t="shared" si="85"/>
        <v>16.666666666666668</v>
      </c>
      <c r="DN63" s="30">
        <f t="shared" si="85"/>
        <v>16.666666666666668</v>
      </c>
      <c r="DO63" s="30">
        <f t="shared" si="85"/>
        <v>16.666666666666668</v>
      </c>
      <c r="DP63" s="30">
        <f t="shared" si="85"/>
        <v>16.666666666666668</v>
      </c>
      <c r="DQ63" s="30">
        <f t="shared" si="85"/>
        <v>16.666666666666668</v>
      </c>
      <c r="DR63" s="30">
        <f t="shared" si="85"/>
        <v>16.666666666666668</v>
      </c>
      <c r="DS63" s="30">
        <f t="shared" si="85"/>
        <v>16.666666666666668</v>
      </c>
      <c r="DT63" s="30">
        <f t="shared" si="85"/>
        <v>16.666666666666668</v>
      </c>
      <c r="DU63" s="30">
        <f t="shared" si="85"/>
        <v>16.666666666666668</v>
      </c>
      <c r="DV63" s="30">
        <f t="shared" si="85"/>
        <v>16.666666666666668</v>
      </c>
      <c r="DW63" s="30">
        <f t="shared" si="85"/>
        <v>16.666666666666668</v>
      </c>
      <c r="DX63" s="30">
        <f t="shared" si="85"/>
        <v>16.666666666666668</v>
      </c>
      <c r="DY63" s="30">
        <f t="shared" si="85"/>
        <v>16.666666666666668</v>
      </c>
      <c r="DZ63" s="30">
        <f t="shared" si="85"/>
        <v>16.666666666666668</v>
      </c>
      <c r="EA63" s="30">
        <f t="shared" si="85"/>
        <v>16.666666666666668</v>
      </c>
      <c r="EB63" s="30">
        <f t="shared" si="85"/>
        <v>16.666666666666668</v>
      </c>
      <c r="EC63" s="30">
        <f t="shared" si="85"/>
        <v>16.666666666666668</v>
      </c>
      <c r="ED63" s="30">
        <f t="shared" si="85"/>
        <v>16.666666666666668</v>
      </c>
      <c r="EE63" s="30">
        <f t="shared" ref="EE63:GP63" si="86">EE40*(1-EE57)</f>
        <v>16.666666666666668</v>
      </c>
      <c r="EF63" s="30">
        <f t="shared" si="86"/>
        <v>16.666666666666668</v>
      </c>
      <c r="EG63" s="30">
        <f t="shared" si="86"/>
        <v>16.666666666666668</v>
      </c>
      <c r="EH63" s="30">
        <f t="shared" si="86"/>
        <v>16.666666666666668</v>
      </c>
      <c r="EI63" s="30">
        <f t="shared" si="86"/>
        <v>16.666666666666668</v>
      </c>
      <c r="EJ63" s="30">
        <f t="shared" si="86"/>
        <v>16.666666666666668</v>
      </c>
      <c r="EK63" s="30">
        <f t="shared" si="86"/>
        <v>16.666666666666668</v>
      </c>
      <c r="EL63" s="30">
        <f t="shared" si="86"/>
        <v>16.666666666666668</v>
      </c>
      <c r="EM63" s="30">
        <f t="shared" si="86"/>
        <v>16.666666666666668</v>
      </c>
      <c r="EN63" s="30">
        <f t="shared" si="86"/>
        <v>16.666666666666668</v>
      </c>
      <c r="EO63" s="30">
        <f t="shared" si="86"/>
        <v>16.666666666666668</v>
      </c>
      <c r="EP63" s="30">
        <f t="shared" si="86"/>
        <v>16.666666666666668</v>
      </c>
      <c r="EQ63" s="30">
        <f t="shared" si="86"/>
        <v>16.666666666666668</v>
      </c>
      <c r="ER63" s="30">
        <f t="shared" si="86"/>
        <v>16.666666666666668</v>
      </c>
      <c r="ES63" s="30">
        <f t="shared" si="86"/>
        <v>16.666666666666668</v>
      </c>
      <c r="ET63" s="30">
        <f t="shared" si="86"/>
        <v>0</v>
      </c>
      <c r="EU63" s="30">
        <f t="shared" si="86"/>
        <v>0</v>
      </c>
      <c r="EV63" s="30">
        <f t="shared" si="86"/>
        <v>0</v>
      </c>
      <c r="EW63" s="30">
        <f t="shared" si="86"/>
        <v>0</v>
      </c>
      <c r="EX63" s="30">
        <f t="shared" si="86"/>
        <v>0</v>
      </c>
      <c r="EY63" s="30">
        <f t="shared" si="86"/>
        <v>0</v>
      </c>
      <c r="EZ63" s="30">
        <f t="shared" si="86"/>
        <v>0</v>
      </c>
      <c r="FA63" s="30">
        <f t="shared" si="86"/>
        <v>0</v>
      </c>
      <c r="FB63" s="30">
        <f t="shared" si="86"/>
        <v>0</v>
      </c>
      <c r="FC63" s="30">
        <f t="shared" si="86"/>
        <v>0</v>
      </c>
      <c r="FD63" s="30">
        <f t="shared" si="86"/>
        <v>0</v>
      </c>
      <c r="FE63" s="30">
        <f t="shared" si="86"/>
        <v>0</v>
      </c>
      <c r="FF63" s="30">
        <f t="shared" si="86"/>
        <v>0</v>
      </c>
      <c r="FG63" s="30">
        <f t="shared" si="86"/>
        <v>0</v>
      </c>
      <c r="FH63" s="30">
        <f t="shared" si="86"/>
        <v>0</v>
      </c>
      <c r="FI63" s="30">
        <f t="shared" si="86"/>
        <v>0</v>
      </c>
      <c r="FJ63" s="30">
        <f t="shared" si="86"/>
        <v>0</v>
      </c>
      <c r="FK63" s="30">
        <f t="shared" si="86"/>
        <v>0</v>
      </c>
      <c r="FL63" s="30">
        <f t="shared" si="86"/>
        <v>0</v>
      </c>
      <c r="FM63" s="30">
        <f t="shared" si="86"/>
        <v>0</v>
      </c>
      <c r="FN63" s="30">
        <f t="shared" si="86"/>
        <v>0</v>
      </c>
      <c r="FO63" s="30">
        <f t="shared" si="86"/>
        <v>0</v>
      </c>
      <c r="FP63" s="30">
        <f t="shared" si="86"/>
        <v>0</v>
      </c>
      <c r="FQ63" s="30">
        <f t="shared" si="86"/>
        <v>0</v>
      </c>
      <c r="FR63" s="30">
        <f t="shared" si="86"/>
        <v>0</v>
      </c>
      <c r="FS63" s="30">
        <f t="shared" si="86"/>
        <v>0</v>
      </c>
      <c r="FT63" s="30">
        <f t="shared" si="86"/>
        <v>0</v>
      </c>
      <c r="FU63" s="30">
        <f t="shared" si="86"/>
        <v>0</v>
      </c>
      <c r="FV63" s="30">
        <f t="shared" si="86"/>
        <v>0</v>
      </c>
      <c r="FW63" s="30">
        <f t="shared" si="86"/>
        <v>0</v>
      </c>
      <c r="FX63" s="30">
        <f t="shared" si="86"/>
        <v>0</v>
      </c>
      <c r="FY63" s="30">
        <f t="shared" si="86"/>
        <v>0</v>
      </c>
      <c r="FZ63" s="30">
        <f t="shared" si="86"/>
        <v>0</v>
      </c>
      <c r="GA63" s="30">
        <f t="shared" si="86"/>
        <v>0</v>
      </c>
      <c r="GB63" s="30">
        <f t="shared" si="86"/>
        <v>0</v>
      </c>
      <c r="GC63" s="30">
        <f t="shared" si="86"/>
        <v>0</v>
      </c>
      <c r="GD63" s="30">
        <f t="shared" si="86"/>
        <v>0</v>
      </c>
      <c r="GE63" s="30">
        <f t="shared" si="86"/>
        <v>0</v>
      </c>
      <c r="GF63" s="30">
        <f t="shared" si="86"/>
        <v>0</v>
      </c>
      <c r="GG63" s="30">
        <f t="shared" si="86"/>
        <v>0</v>
      </c>
      <c r="GH63" s="30">
        <f t="shared" si="86"/>
        <v>0</v>
      </c>
      <c r="GI63" s="30">
        <f t="shared" si="86"/>
        <v>0</v>
      </c>
      <c r="GJ63" s="30">
        <f t="shared" si="86"/>
        <v>0</v>
      </c>
      <c r="GK63" s="30">
        <f t="shared" si="86"/>
        <v>0</v>
      </c>
      <c r="GL63" s="30">
        <f t="shared" si="86"/>
        <v>0</v>
      </c>
      <c r="GM63" s="30">
        <f t="shared" si="86"/>
        <v>0</v>
      </c>
      <c r="GN63" s="30">
        <f t="shared" si="86"/>
        <v>0</v>
      </c>
      <c r="GO63" s="30">
        <f t="shared" si="86"/>
        <v>0</v>
      </c>
      <c r="GP63" s="30">
        <f t="shared" si="86"/>
        <v>0</v>
      </c>
      <c r="GQ63" s="30">
        <f t="shared" ref="GQ63:IV63" si="87">GQ40*(1-GQ57)</f>
        <v>0</v>
      </c>
      <c r="GR63" s="30">
        <f t="shared" si="87"/>
        <v>0</v>
      </c>
      <c r="GS63" s="30">
        <f t="shared" si="87"/>
        <v>0</v>
      </c>
      <c r="GT63" s="30">
        <f t="shared" si="87"/>
        <v>0</v>
      </c>
      <c r="GU63" s="30">
        <f t="shared" si="87"/>
        <v>0</v>
      </c>
      <c r="GV63" s="30">
        <f t="shared" si="87"/>
        <v>0</v>
      </c>
      <c r="GW63" s="30">
        <f t="shared" si="87"/>
        <v>0</v>
      </c>
      <c r="GX63" s="30">
        <f t="shared" si="87"/>
        <v>0</v>
      </c>
      <c r="GY63" s="30">
        <f t="shared" si="87"/>
        <v>0</v>
      </c>
      <c r="GZ63" s="30">
        <f t="shared" si="87"/>
        <v>0</v>
      </c>
      <c r="HA63" s="30">
        <f t="shared" si="87"/>
        <v>0</v>
      </c>
      <c r="HB63" s="30">
        <f t="shared" si="87"/>
        <v>0</v>
      </c>
      <c r="HC63" s="30">
        <f t="shared" si="87"/>
        <v>0</v>
      </c>
      <c r="HD63" s="30">
        <f t="shared" si="87"/>
        <v>0</v>
      </c>
      <c r="HE63" s="30">
        <f t="shared" si="87"/>
        <v>0</v>
      </c>
      <c r="HF63" s="30">
        <f t="shared" si="87"/>
        <v>0</v>
      </c>
      <c r="HG63" s="30">
        <f t="shared" si="87"/>
        <v>0</v>
      </c>
      <c r="HH63" s="30">
        <f t="shared" si="87"/>
        <v>0</v>
      </c>
      <c r="HI63" s="30">
        <f t="shared" si="87"/>
        <v>0</v>
      </c>
      <c r="HJ63" s="30">
        <f t="shared" si="87"/>
        <v>0</v>
      </c>
      <c r="HK63" s="30">
        <f t="shared" si="87"/>
        <v>0</v>
      </c>
      <c r="HL63" s="30">
        <f t="shared" si="87"/>
        <v>0</v>
      </c>
      <c r="HM63" s="30">
        <f t="shared" si="87"/>
        <v>0</v>
      </c>
      <c r="HN63" s="30">
        <f t="shared" si="87"/>
        <v>0</v>
      </c>
      <c r="HO63" s="30">
        <f t="shared" si="87"/>
        <v>0</v>
      </c>
      <c r="HP63" s="30">
        <f t="shared" si="87"/>
        <v>0</v>
      </c>
      <c r="HQ63" s="30">
        <f t="shared" si="87"/>
        <v>0</v>
      </c>
      <c r="HR63" s="30">
        <f t="shared" si="87"/>
        <v>0</v>
      </c>
      <c r="HS63" s="30">
        <f t="shared" si="87"/>
        <v>0</v>
      </c>
      <c r="HT63" s="30">
        <f t="shared" si="87"/>
        <v>0</v>
      </c>
      <c r="HU63" s="30">
        <f t="shared" si="87"/>
        <v>0</v>
      </c>
      <c r="HV63" s="30">
        <f t="shared" si="87"/>
        <v>0</v>
      </c>
      <c r="HW63" s="30">
        <f t="shared" si="87"/>
        <v>0</v>
      </c>
      <c r="HX63" s="30">
        <f t="shared" si="87"/>
        <v>0</v>
      </c>
      <c r="HY63" s="30">
        <f t="shared" si="87"/>
        <v>0</v>
      </c>
      <c r="HZ63" s="30">
        <f t="shared" si="87"/>
        <v>0</v>
      </c>
      <c r="IA63" s="30">
        <f t="shared" si="87"/>
        <v>0</v>
      </c>
      <c r="IB63" s="30">
        <f t="shared" si="87"/>
        <v>0</v>
      </c>
      <c r="IC63" s="30">
        <f t="shared" si="87"/>
        <v>0</v>
      </c>
      <c r="ID63" s="30">
        <f t="shared" si="87"/>
        <v>0</v>
      </c>
      <c r="IE63" s="30">
        <f t="shared" si="87"/>
        <v>0</v>
      </c>
      <c r="IF63" s="30">
        <f t="shared" si="87"/>
        <v>0</v>
      </c>
      <c r="IG63" s="30">
        <f t="shared" si="87"/>
        <v>0</v>
      </c>
      <c r="IH63" s="30">
        <f t="shared" si="87"/>
        <v>0</v>
      </c>
      <c r="II63" s="30">
        <f t="shared" si="87"/>
        <v>0</v>
      </c>
      <c r="IJ63" s="30">
        <f t="shared" si="87"/>
        <v>0</v>
      </c>
      <c r="IK63" s="30">
        <f t="shared" si="87"/>
        <v>0</v>
      </c>
      <c r="IL63" s="30">
        <f t="shared" si="87"/>
        <v>0</v>
      </c>
      <c r="IM63" s="30">
        <f t="shared" si="87"/>
        <v>0</v>
      </c>
      <c r="IN63" s="30">
        <f t="shared" si="87"/>
        <v>0</v>
      </c>
      <c r="IO63" s="30">
        <f t="shared" si="87"/>
        <v>0</v>
      </c>
      <c r="IP63" s="30">
        <f t="shared" si="87"/>
        <v>0</v>
      </c>
      <c r="IQ63" s="30">
        <f t="shared" si="87"/>
        <v>0</v>
      </c>
      <c r="IR63" s="30">
        <f t="shared" si="87"/>
        <v>0</v>
      </c>
      <c r="IS63" s="30">
        <f t="shared" si="87"/>
        <v>0</v>
      </c>
      <c r="IT63" s="30">
        <f t="shared" si="87"/>
        <v>0</v>
      </c>
      <c r="IU63" s="30">
        <f t="shared" si="87"/>
        <v>0</v>
      </c>
      <c r="IV63" s="30">
        <f t="shared" si="87"/>
        <v>0</v>
      </c>
    </row>
    <row r="64" spans="1:256" x14ac:dyDescent="0.35">
      <c r="D64" s="21" t="s">
        <v>79</v>
      </c>
      <c r="E64" s="25">
        <f>$G$13</f>
        <v>0.11</v>
      </c>
      <c r="F64" s="25">
        <f>E64</f>
        <v>0.11</v>
      </c>
      <c r="G64" s="25">
        <f t="shared" ref="G64:BR64" si="88">F64</f>
        <v>0.11</v>
      </c>
      <c r="H64" s="25">
        <f t="shared" si="88"/>
        <v>0.11</v>
      </c>
      <c r="I64" s="25">
        <f t="shared" si="88"/>
        <v>0.11</v>
      </c>
      <c r="J64" s="25">
        <f t="shared" si="88"/>
        <v>0.11</v>
      </c>
      <c r="K64" s="25">
        <f t="shared" si="88"/>
        <v>0.11</v>
      </c>
      <c r="L64" s="25">
        <f t="shared" si="88"/>
        <v>0.11</v>
      </c>
      <c r="M64" s="25">
        <f t="shared" si="88"/>
        <v>0.11</v>
      </c>
      <c r="N64" s="25">
        <f t="shared" si="88"/>
        <v>0.11</v>
      </c>
      <c r="O64" s="25">
        <f t="shared" si="88"/>
        <v>0.11</v>
      </c>
      <c r="P64" s="25">
        <f t="shared" si="88"/>
        <v>0.11</v>
      </c>
      <c r="Q64" s="25">
        <f t="shared" si="88"/>
        <v>0.11</v>
      </c>
      <c r="R64" s="25">
        <f t="shared" si="88"/>
        <v>0.11</v>
      </c>
      <c r="S64" s="25">
        <f t="shared" si="88"/>
        <v>0.11</v>
      </c>
      <c r="T64" s="25">
        <f t="shared" si="88"/>
        <v>0.11</v>
      </c>
      <c r="U64" s="25">
        <f t="shared" si="88"/>
        <v>0.11</v>
      </c>
      <c r="V64" s="25">
        <f t="shared" si="88"/>
        <v>0.11</v>
      </c>
      <c r="W64" s="25">
        <f t="shared" si="88"/>
        <v>0.11</v>
      </c>
      <c r="X64" s="25">
        <f t="shared" si="88"/>
        <v>0.11</v>
      </c>
      <c r="Y64" s="25">
        <f t="shared" si="88"/>
        <v>0.11</v>
      </c>
      <c r="Z64" s="25">
        <f t="shared" si="88"/>
        <v>0.11</v>
      </c>
      <c r="AA64" s="25">
        <f t="shared" si="88"/>
        <v>0.11</v>
      </c>
      <c r="AB64" s="25">
        <f t="shared" si="88"/>
        <v>0.11</v>
      </c>
      <c r="AC64" s="25">
        <f t="shared" si="88"/>
        <v>0.11</v>
      </c>
      <c r="AD64" s="25">
        <f t="shared" si="88"/>
        <v>0.11</v>
      </c>
      <c r="AE64" s="25">
        <f t="shared" si="88"/>
        <v>0.11</v>
      </c>
      <c r="AF64" s="25">
        <f t="shared" si="88"/>
        <v>0.11</v>
      </c>
      <c r="AG64" s="25">
        <f t="shared" si="88"/>
        <v>0.11</v>
      </c>
      <c r="AH64" s="25">
        <f t="shared" si="88"/>
        <v>0.11</v>
      </c>
      <c r="AI64" s="25">
        <f t="shared" si="88"/>
        <v>0.11</v>
      </c>
      <c r="AJ64" s="25">
        <f t="shared" si="88"/>
        <v>0.11</v>
      </c>
      <c r="AK64" s="25">
        <f t="shared" si="88"/>
        <v>0.11</v>
      </c>
      <c r="AL64" s="25">
        <f t="shared" si="88"/>
        <v>0.11</v>
      </c>
      <c r="AM64" s="25">
        <f t="shared" si="88"/>
        <v>0.11</v>
      </c>
      <c r="AN64" s="25">
        <f t="shared" si="88"/>
        <v>0.11</v>
      </c>
      <c r="AO64" s="25">
        <f t="shared" si="88"/>
        <v>0.11</v>
      </c>
      <c r="AP64" s="25">
        <f t="shared" si="88"/>
        <v>0.11</v>
      </c>
      <c r="AQ64" s="25">
        <f t="shared" si="88"/>
        <v>0.11</v>
      </c>
      <c r="AR64" s="25">
        <f t="shared" si="88"/>
        <v>0.11</v>
      </c>
      <c r="AS64" s="25">
        <f t="shared" si="88"/>
        <v>0.11</v>
      </c>
      <c r="AT64" s="25">
        <f t="shared" si="88"/>
        <v>0.11</v>
      </c>
      <c r="AU64" s="25">
        <f t="shared" si="88"/>
        <v>0.11</v>
      </c>
      <c r="AV64" s="25">
        <f t="shared" si="88"/>
        <v>0.11</v>
      </c>
      <c r="AW64" s="25">
        <f t="shared" si="88"/>
        <v>0.11</v>
      </c>
      <c r="AX64" s="25">
        <f t="shared" si="88"/>
        <v>0.11</v>
      </c>
      <c r="AY64" s="25">
        <f t="shared" si="88"/>
        <v>0.11</v>
      </c>
      <c r="AZ64" s="25">
        <f t="shared" si="88"/>
        <v>0.11</v>
      </c>
      <c r="BA64" s="25">
        <f t="shared" si="88"/>
        <v>0.11</v>
      </c>
      <c r="BB64" s="25">
        <f t="shared" si="88"/>
        <v>0.11</v>
      </c>
      <c r="BC64" s="25">
        <f t="shared" si="88"/>
        <v>0.11</v>
      </c>
      <c r="BD64" s="25">
        <f t="shared" si="88"/>
        <v>0.11</v>
      </c>
      <c r="BE64" s="25">
        <f t="shared" si="88"/>
        <v>0.11</v>
      </c>
      <c r="BF64" s="25">
        <f t="shared" si="88"/>
        <v>0.11</v>
      </c>
      <c r="BG64" s="25">
        <f t="shared" si="88"/>
        <v>0.11</v>
      </c>
      <c r="BH64" s="25">
        <f t="shared" si="88"/>
        <v>0.11</v>
      </c>
      <c r="BI64" s="25">
        <f t="shared" si="88"/>
        <v>0.11</v>
      </c>
      <c r="BJ64" s="25">
        <f t="shared" si="88"/>
        <v>0.11</v>
      </c>
      <c r="BK64" s="25">
        <f t="shared" si="88"/>
        <v>0.11</v>
      </c>
      <c r="BL64" s="25">
        <f t="shared" si="88"/>
        <v>0.11</v>
      </c>
      <c r="BM64" s="25">
        <f t="shared" si="88"/>
        <v>0.11</v>
      </c>
      <c r="BN64" s="25">
        <f t="shared" si="88"/>
        <v>0.11</v>
      </c>
      <c r="BO64" s="25">
        <f t="shared" si="88"/>
        <v>0.11</v>
      </c>
      <c r="BP64" s="25">
        <f t="shared" si="88"/>
        <v>0.11</v>
      </c>
      <c r="BQ64" s="25">
        <f t="shared" si="88"/>
        <v>0.11</v>
      </c>
      <c r="BR64" s="25">
        <f t="shared" si="88"/>
        <v>0.11</v>
      </c>
      <c r="BS64" s="25">
        <f t="shared" ref="BS64:ED64" si="89">BR64</f>
        <v>0.11</v>
      </c>
      <c r="BT64" s="25">
        <f t="shared" si="89"/>
        <v>0.11</v>
      </c>
      <c r="BU64" s="25">
        <f t="shared" si="89"/>
        <v>0.11</v>
      </c>
      <c r="BV64" s="25">
        <f t="shared" si="89"/>
        <v>0.11</v>
      </c>
      <c r="BW64" s="25">
        <f t="shared" si="89"/>
        <v>0.11</v>
      </c>
      <c r="BX64" s="25">
        <f t="shared" si="89"/>
        <v>0.11</v>
      </c>
      <c r="BY64" s="25">
        <f t="shared" si="89"/>
        <v>0.11</v>
      </c>
      <c r="BZ64" s="25">
        <f t="shared" si="89"/>
        <v>0.11</v>
      </c>
      <c r="CA64" s="25">
        <f t="shared" si="89"/>
        <v>0.11</v>
      </c>
      <c r="CB64" s="25">
        <f t="shared" si="89"/>
        <v>0.11</v>
      </c>
      <c r="CC64" s="25">
        <f t="shared" si="89"/>
        <v>0.11</v>
      </c>
      <c r="CD64" s="25">
        <f t="shared" si="89"/>
        <v>0.11</v>
      </c>
      <c r="CE64" s="25">
        <f t="shared" si="89"/>
        <v>0.11</v>
      </c>
      <c r="CF64" s="25">
        <f t="shared" si="89"/>
        <v>0.11</v>
      </c>
      <c r="CG64" s="25">
        <f t="shared" si="89"/>
        <v>0.11</v>
      </c>
      <c r="CH64" s="25">
        <f t="shared" si="89"/>
        <v>0.11</v>
      </c>
      <c r="CI64" s="25">
        <f t="shared" si="89"/>
        <v>0.11</v>
      </c>
      <c r="CJ64" s="25">
        <f t="shared" si="89"/>
        <v>0.11</v>
      </c>
      <c r="CK64" s="25">
        <f t="shared" si="89"/>
        <v>0.11</v>
      </c>
      <c r="CL64" s="25">
        <f t="shared" si="89"/>
        <v>0.11</v>
      </c>
      <c r="CM64" s="25">
        <f t="shared" si="89"/>
        <v>0.11</v>
      </c>
      <c r="CN64" s="25">
        <f t="shared" si="89"/>
        <v>0.11</v>
      </c>
      <c r="CO64" s="25">
        <f t="shared" si="89"/>
        <v>0.11</v>
      </c>
      <c r="CP64" s="25">
        <f t="shared" si="89"/>
        <v>0.11</v>
      </c>
      <c r="CQ64" s="25">
        <f t="shared" si="89"/>
        <v>0.11</v>
      </c>
      <c r="CR64" s="25">
        <f t="shared" si="89"/>
        <v>0.11</v>
      </c>
      <c r="CS64" s="25">
        <f t="shared" si="89"/>
        <v>0.11</v>
      </c>
      <c r="CT64" s="25">
        <f t="shared" si="89"/>
        <v>0.11</v>
      </c>
      <c r="CU64" s="25">
        <f t="shared" si="89"/>
        <v>0.11</v>
      </c>
      <c r="CV64" s="25">
        <f t="shared" si="89"/>
        <v>0.11</v>
      </c>
      <c r="CW64" s="25">
        <f t="shared" si="89"/>
        <v>0.11</v>
      </c>
      <c r="CX64" s="25">
        <f t="shared" si="89"/>
        <v>0.11</v>
      </c>
      <c r="CY64" s="25">
        <f t="shared" si="89"/>
        <v>0.11</v>
      </c>
      <c r="CZ64" s="25">
        <f t="shared" si="89"/>
        <v>0.11</v>
      </c>
      <c r="DA64" s="25">
        <f t="shared" si="89"/>
        <v>0.11</v>
      </c>
      <c r="DB64" s="25">
        <f t="shared" si="89"/>
        <v>0.11</v>
      </c>
      <c r="DC64" s="25">
        <f t="shared" si="89"/>
        <v>0.11</v>
      </c>
      <c r="DD64" s="25">
        <f t="shared" si="89"/>
        <v>0.11</v>
      </c>
      <c r="DE64" s="25">
        <f t="shared" si="89"/>
        <v>0.11</v>
      </c>
      <c r="DF64" s="25">
        <f t="shared" si="89"/>
        <v>0.11</v>
      </c>
      <c r="DG64" s="25">
        <f t="shared" si="89"/>
        <v>0.11</v>
      </c>
      <c r="DH64" s="25">
        <f t="shared" si="89"/>
        <v>0.11</v>
      </c>
      <c r="DI64" s="25">
        <f t="shared" si="89"/>
        <v>0.11</v>
      </c>
      <c r="DJ64" s="25">
        <f t="shared" si="89"/>
        <v>0.11</v>
      </c>
      <c r="DK64" s="25">
        <f t="shared" si="89"/>
        <v>0.11</v>
      </c>
      <c r="DL64" s="25">
        <f t="shared" si="89"/>
        <v>0.11</v>
      </c>
      <c r="DM64" s="25">
        <f t="shared" si="89"/>
        <v>0.11</v>
      </c>
      <c r="DN64" s="25">
        <f t="shared" si="89"/>
        <v>0.11</v>
      </c>
      <c r="DO64" s="25">
        <f t="shared" si="89"/>
        <v>0.11</v>
      </c>
      <c r="DP64" s="25">
        <f t="shared" si="89"/>
        <v>0.11</v>
      </c>
      <c r="DQ64" s="25">
        <f t="shared" si="89"/>
        <v>0.11</v>
      </c>
      <c r="DR64" s="25">
        <f t="shared" si="89"/>
        <v>0.11</v>
      </c>
      <c r="DS64" s="25">
        <f t="shared" si="89"/>
        <v>0.11</v>
      </c>
      <c r="DT64" s="25">
        <f t="shared" si="89"/>
        <v>0.11</v>
      </c>
      <c r="DU64" s="25">
        <f t="shared" si="89"/>
        <v>0.11</v>
      </c>
      <c r="DV64" s="25">
        <f t="shared" si="89"/>
        <v>0.11</v>
      </c>
      <c r="DW64" s="25">
        <f t="shared" si="89"/>
        <v>0.11</v>
      </c>
      <c r="DX64" s="25">
        <f t="shared" si="89"/>
        <v>0.11</v>
      </c>
      <c r="DY64" s="25">
        <f t="shared" si="89"/>
        <v>0.11</v>
      </c>
      <c r="DZ64" s="25">
        <f t="shared" si="89"/>
        <v>0.11</v>
      </c>
      <c r="EA64" s="25">
        <f t="shared" si="89"/>
        <v>0.11</v>
      </c>
      <c r="EB64" s="25">
        <f t="shared" si="89"/>
        <v>0.11</v>
      </c>
      <c r="EC64" s="25">
        <f t="shared" si="89"/>
        <v>0.11</v>
      </c>
      <c r="ED64" s="25">
        <f t="shared" si="89"/>
        <v>0.11</v>
      </c>
      <c r="EE64" s="25">
        <f t="shared" ref="EE64:GP64" si="90">ED64</f>
        <v>0.11</v>
      </c>
      <c r="EF64" s="25">
        <f t="shared" si="90"/>
        <v>0.11</v>
      </c>
      <c r="EG64" s="25">
        <f t="shared" si="90"/>
        <v>0.11</v>
      </c>
      <c r="EH64" s="25">
        <f t="shared" si="90"/>
        <v>0.11</v>
      </c>
      <c r="EI64" s="25">
        <f t="shared" si="90"/>
        <v>0.11</v>
      </c>
      <c r="EJ64" s="25">
        <f t="shared" si="90"/>
        <v>0.11</v>
      </c>
      <c r="EK64" s="25">
        <f t="shared" si="90"/>
        <v>0.11</v>
      </c>
      <c r="EL64" s="25">
        <f t="shared" si="90"/>
        <v>0.11</v>
      </c>
      <c r="EM64" s="25">
        <f t="shared" si="90"/>
        <v>0.11</v>
      </c>
      <c r="EN64" s="25">
        <f t="shared" si="90"/>
        <v>0.11</v>
      </c>
      <c r="EO64" s="25">
        <f t="shared" si="90"/>
        <v>0.11</v>
      </c>
      <c r="EP64" s="25">
        <f t="shared" si="90"/>
        <v>0.11</v>
      </c>
      <c r="EQ64" s="25">
        <f t="shared" si="90"/>
        <v>0.11</v>
      </c>
      <c r="ER64" s="25">
        <f t="shared" si="90"/>
        <v>0.11</v>
      </c>
      <c r="ES64" s="25">
        <f t="shared" si="90"/>
        <v>0.11</v>
      </c>
      <c r="ET64" s="25">
        <f t="shared" si="90"/>
        <v>0.11</v>
      </c>
      <c r="EU64" s="25">
        <f t="shared" si="90"/>
        <v>0.11</v>
      </c>
      <c r="EV64" s="25">
        <f t="shared" si="90"/>
        <v>0.11</v>
      </c>
      <c r="EW64" s="25">
        <f t="shared" si="90"/>
        <v>0.11</v>
      </c>
      <c r="EX64" s="25">
        <f t="shared" si="90"/>
        <v>0.11</v>
      </c>
      <c r="EY64" s="25">
        <f t="shared" si="90"/>
        <v>0.11</v>
      </c>
      <c r="EZ64" s="25">
        <f t="shared" si="90"/>
        <v>0.11</v>
      </c>
      <c r="FA64" s="25">
        <f t="shared" si="90"/>
        <v>0.11</v>
      </c>
      <c r="FB64" s="25">
        <f t="shared" si="90"/>
        <v>0.11</v>
      </c>
      <c r="FC64" s="25">
        <f t="shared" si="90"/>
        <v>0.11</v>
      </c>
      <c r="FD64" s="25">
        <f t="shared" si="90"/>
        <v>0.11</v>
      </c>
      <c r="FE64" s="25">
        <f t="shared" si="90"/>
        <v>0.11</v>
      </c>
      <c r="FF64" s="25">
        <f t="shared" si="90"/>
        <v>0.11</v>
      </c>
      <c r="FG64" s="25">
        <f t="shared" si="90"/>
        <v>0.11</v>
      </c>
      <c r="FH64" s="25">
        <f t="shared" si="90"/>
        <v>0.11</v>
      </c>
      <c r="FI64" s="25">
        <f t="shared" si="90"/>
        <v>0.11</v>
      </c>
      <c r="FJ64" s="25">
        <f t="shared" si="90"/>
        <v>0.11</v>
      </c>
      <c r="FK64" s="25">
        <f t="shared" si="90"/>
        <v>0.11</v>
      </c>
      <c r="FL64" s="25">
        <f t="shared" si="90"/>
        <v>0.11</v>
      </c>
      <c r="FM64" s="25">
        <f t="shared" si="90"/>
        <v>0.11</v>
      </c>
      <c r="FN64" s="25">
        <f t="shared" si="90"/>
        <v>0.11</v>
      </c>
      <c r="FO64" s="25">
        <f t="shared" si="90"/>
        <v>0.11</v>
      </c>
      <c r="FP64" s="25">
        <f t="shared" si="90"/>
        <v>0.11</v>
      </c>
      <c r="FQ64" s="25">
        <f t="shared" si="90"/>
        <v>0.11</v>
      </c>
      <c r="FR64" s="25">
        <f t="shared" si="90"/>
        <v>0.11</v>
      </c>
      <c r="FS64" s="25">
        <f t="shared" si="90"/>
        <v>0.11</v>
      </c>
      <c r="FT64" s="25">
        <f t="shared" si="90"/>
        <v>0.11</v>
      </c>
      <c r="FU64" s="25">
        <f t="shared" si="90"/>
        <v>0.11</v>
      </c>
      <c r="FV64" s="25">
        <f t="shared" si="90"/>
        <v>0.11</v>
      </c>
      <c r="FW64" s="25">
        <f t="shared" si="90"/>
        <v>0.11</v>
      </c>
      <c r="FX64" s="25">
        <f t="shared" si="90"/>
        <v>0.11</v>
      </c>
      <c r="FY64" s="25">
        <f t="shared" si="90"/>
        <v>0.11</v>
      </c>
      <c r="FZ64" s="25">
        <f t="shared" si="90"/>
        <v>0.11</v>
      </c>
      <c r="GA64" s="25">
        <f t="shared" si="90"/>
        <v>0.11</v>
      </c>
      <c r="GB64" s="25">
        <f t="shared" si="90"/>
        <v>0.11</v>
      </c>
      <c r="GC64" s="25">
        <f t="shared" si="90"/>
        <v>0.11</v>
      </c>
      <c r="GD64" s="25">
        <f t="shared" si="90"/>
        <v>0.11</v>
      </c>
      <c r="GE64" s="25">
        <f t="shared" si="90"/>
        <v>0.11</v>
      </c>
      <c r="GF64" s="25">
        <f t="shared" si="90"/>
        <v>0.11</v>
      </c>
      <c r="GG64" s="25">
        <f t="shared" si="90"/>
        <v>0.11</v>
      </c>
      <c r="GH64" s="25">
        <f t="shared" si="90"/>
        <v>0.11</v>
      </c>
      <c r="GI64" s="25">
        <f t="shared" si="90"/>
        <v>0.11</v>
      </c>
      <c r="GJ64" s="25">
        <f t="shared" si="90"/>
        <v>0.11</v>
      </c>
      <c r="GK64" s="25">
        <f t="shared" si="90"/>
        <v>0.11</v>
      </c>
      <c r="GL64" s="25">
        <f t="shared" si="90"/>
        <v>0.11</v>
      </c>
      <c r="GM64" s="25">
        <f t="shared" si="90"/>
        <v>0.11</v>
      </c>
      <c r="GN64" s="25">
        <f t="shared" si="90"/>
        <v>0.11</v>
      </c>
      <c r="GO64" s="25">
        <f t="shared" si="90"/>
        <v>0.11</v>
      </c>
      <c r="GP64" s="25">
        <f t="shared" si="90"/>
        <v>0.11</v>
      </c>
      <c r="GQ64" s="25">
        <f t="shared" ref="GQ64:IV64" si="91">GP64</f>
        <v>0.11</v>
      </c>
      <c r="GR64" s="25">
        <f t="shared" si="91"/>
        <v>0.11</v>
      </c>
      <c r="GS64" s="25">
        <f t="shared" si="91"/>
        <v>0.11</v>
      </c>
      <c r="GT64" s="25">
        <f t="shared" si="91"/>
        <v>0.11</v>
      </c>
      <c r="GU64" s="25">
        <f t="shared" si="91"/>
        <v>0.11</v>
      </c>
      <c r="GV64" s="25">
        <f t="shared" si="91"/>
        <v>0.11</v>
      </c>
      <c r="GW64" s="25">
        <f t="shared" si="91"/>
        <v>0.11</v>
      </c>
      <c r="GX64" s="25">
        <f t="shared" si="91"/>
        <v>0.11</v>
      </c>
      <c r="GY64" s="25">
        <f t="shared" si="91"/>
        <v>0.11</v>
      </c>
      <c r="GZ64" s="25">
        <f t="shared" si="91"/>
        <v>0.11</v>
      </c>
      <c r="HA64" s="25">
        <f t="shared" si="91"/>
        <v>0.11</v>
      </c>
      <c r="HB64" s="25">
        <f t="shared" si="91"/>
        <v>0.11</v>
      </c>
      <c r="HC64" s="25">
        <f t="shared" si="91"/>
        <v>0.11</v>
      </c>
      <c r="HD64" s="25">
        <f t="shared" si="91"/>
        <v>0.11</v>
      </c>
      <c r="HE64" s="25">
        <f t="shared" si="91"/>
        <v>0.11</v>
      </c>
      <c r="HF64" s="25">
        <f t="shared" si="91"/>
        <v>0.11</v>
      </c>
      <c r="HG64" s="25">
        <f t="shared" si="91"/>
        <v>0.11</v>
      </c>
      <c r="HH64" s="25">
        <f t="shared" si="91"/>
        <v>0.11</v>
      </c>
      <c r="HI64" s="25">
        <f t="shared" si="91"/>
        <v>0.11</v>
      </c>
      <c r="HJ64" s="25">
        <f t="shared" si="91"/>
        <v>0.11</v>
      </c>
      <c r="HK64" s="25">
        <f t="shared" si="91"/>
        <v>0.11</v>
      </c>
      <c r="HL64" s="25">
        <f t="shared" si="91"/>
        <v>0.11</v>
      </c>
      <c r="HM64" s="25">
        <f t="shared" si="91"/>
        <v>0.11</v>
      </c>
      <c r="HN64" s="25">
        <f t="shared" si="91"/>
        <v>0.11</v>
      </c>
      <c r="HO64" s="25">
        <f t="shared" si="91"/>
        <v>0.11</v>
      </c>
      <c r="HP64" s="25">
        <f t="shared" si="91"/>
        <v>0.11</v>
      </c>
      <c r="HQ64" s="25">
        <f t="shared" si="91"/>
        <v>0.11</v>
      </c>
      <c r="HR64" s="25">
        <f t="shared" si="91"/>
        <v>0.11</v>
      </c>
      <c r="HS64" s="25">
        <f t="shared" si="91"/>
        <v>0.11</v>
      </c>
      <c r="HT64" s="25">
        <f t="shared" si="91"/>
        <v>0.11</v>
      </c>
      <c r="HU64" s="25">
        <f t="shared" si="91"/>
        <v>0.11</v>
      </c>
      <c r="HV64" s="25">
        <f t="shared" si="91"/>
        <v>0.11</v>
      </c>
      <c r="HW64" s="25">
        <f t="shared" si="91"/>
        <v>0.11</v>
      </c>
      <c r="HX64" s="25">
        <f t="shared" si="91"/>
        <v>0.11</v>
      </c>
      <c r="HY64" s="25">
        <f t="shared" si="91"/>
        <v>0.11</v>
      </c>
      <c r="HZ64" s="25">
        <f t="shared" si="91"/>
        <v>0.11</v>
      </c>
      <c r="IA64" s="25">
        <f t="shared" si="91"/>
        <v>0.11</v>
      </c>
      <c r="IB64" s="25">
        <f t="shared" si="91"/>
        <v>0.11</v>
      </c>
      <c r="IC64" s="25">
        <f t="shared" si="91"/>
        <v>0.11</v>
      </c>
      <c r="ID64" s="25">
        <f t="shared" si="91"/>
        <v>0.11</v>
      </c>
      <c r="IE64" s="25">
        <f t="shared" si="91"/>
        <v>0.11</v>
      </c>
      <c r="IF64" s="25">
        <f t="shared" si="91"/>
        <v>0.11</v>
      </c>
      <c r="IG64" s="25">
        <f t="shared" si="91"/>
        <v>0.11</v>
      </c>
      <c r="IH64" s="25">
        <f t="shared" si="91"/>
        <v>0.11</v>
      </c>
      <c r="II64" s="25">
        <f t="shared" si="91"/>
        <v>0.11</v>
      </c>
      <c r="IJ64" s="25">
        <f t="shared" si="91"/>
        <v>0.11</v>
      </c>
      <c r="IK64" s="25">
        <f t="shared" si="91"/>
        <v>0.11</v>
      </c>
      <c r="IL64" s="25">
        <f t="shared" si="91"/>
        <v>0.11</v>
      </c>
      <c r="IM64" s="25">
        <f t="shared" si="91"/>
        <v>0.11</v>
      </c>
      <c r="IN64" s="25">
        <f t="shared" si="91"/>
        <v>0.11</v>
      </c>
      <c r="IO64" s="25">
        <f t="shared" si="91"/>
        <v>0.11</v>
      </c>
      <c r="IP64" s="25">
        <f t="shared" si="91"/>
        <v>0.11</v>
      </c>
      <c r="IQ64" s="25">
        <f t="shared" si="91"/>
        <v>0.11</v>
      </c>
      <c r="IR64" s="25">
        <f t="shared" si="91"/>
        <v>0.11</v>
      </c>
      <c r="IS64" s="25">
        <f t="shared" si="91"/>
        <v>0.11</v>
      </c>
      <c r="IT64" s="25">
        <f t="shared" si="91"/>
        <v>0.11</v>
      </c>
      <c r="IU64" s="25">
        <f t="shared" si="91"/>
        <v>0.11</v>
      </c>
      <c r="IV64" s="25">
        <f t="shared" si="91"/>
        <v>0.11</v>
      </c>
    </row>
    <row r="65" spans="1:256" x14ac:dyDescent="0.35">
      <c r="D65" s="21" t="s">
        <v>77</v>
      </c>
      <c r="F65" s="30">
        <f>F63*F64</f>
        <v>0</v>
      </c>
      <c r="G65" s="30">
        <f t="shared" ref="G65:BR65" si="92">G63*G64</f>
        <v>0</v>
      </c>
      <c r="H65" s="30">
        <f t="shared" si="92"/>
        <v>0</v>
      </c>
      <c r="I65" s="30">
        <f t="shared" si="92"/>
        <v>0</v>
      </c>
      <c r="J65" s="30">
        <f t="shared" si="92"/>
        <v>0</v>
      </c>
      <c r="K65" s="30">
        <f t="shared" si="92"/>
        <v>0</v>
      </c>
      <c r="L65" s="30">
        <f t="shared" si="92"/>
        <v>0</v>
      </c>
      <c r="M65" s="30">
        <f t="shared" si="92"/>
        <v>0</v>
      </c>
      <c r="N65" s="30">
        <f t="shared" si="92"/>
        <v>0</v>
      </c>
      <c r="O65" s="30">
        <f t="shared" si="92"/>
        <v>0</v>
      </c>
      <c r="P65" s="30">
        <f t="shared" si="92"/>
        <v>0</v>
      </c>
      <c r="Q65" s="30">
        <f t="shared" si="92"/>
        <v>0</v>
      </c>
      <c r="R65" s="30">
        <f t="shared" si="92"/>
        <v>0</v>
      </c>
      <c r="S65" s="30">
        <f t="shared" si="92"/>
        <v>0</v>
      </c>
      <c r="T65" s="30">
        <f t="shared" si="92"/>
        <v>0</v>
      </c>
      <c r="U65" s="30">
        <f t="shared" si="92"/>
        <v>0</v>
      </c>
      <c r="V65" s="30">
        <f t="shared" si="92"/>
        <v>0</v>
      </c>
      <c r="W65" s="30">
        <f t="shared" si="92"/>
        <v>0</v>
      </c>
      <c r="X65" s="30">
        <f t="shared" si="92"/>
        <v>0</v>
      </c>
      <c r="Y65" s="30">
        <f t="shared" si="92"/>
        <v>0</v>
      </c>
      <c r="Z65" s="30">
        <f t="shared" si="92"/>
        <v>0</v>
      </c>
      <c r="AA65" s="30">
        <f t="shared" si="92"/>
        <v>0</v>
      </c>
      <c r="AB65" s="30">
        <f t="shared" si="92"/>
        <v>0</v>
      </c>
      <c r="AC65" s="30">
        <f t="shared" si="92"/>
        <v>0</v>
      </c>
      <c r="AD65" s="30">
        <f t="shared" si="92"/>
        <v>0</v>
      </c>
      <c r="AE65" s="30">
        <f t="shared" si="92"/>
        <v>0</v>
      </c>
      <c r="AF65" s="30">
        <f t="shared" si="92"/>
        <v>0</v>
      </c>
      <c r="AG65" s="30">
        <f t="shared" si="92"/>
        <v>0</v>
      </c>
      <c r="AH65" s="30">
        <f t="shared" si="92"/>
        <v>0</v>
      </c>
      <c r="AI65" s="30">
        <f t="shared" si="92"/>
        <v>0</v>
      </c>
      <c r="AJ65" s="30">
        <f t="shared" si="92"/>
        <v>0</v>
      </c>
      <c r="AK65" s="30">
        <f t="shared" si="92"/>
        <v>0</v>
      </c>
      <c r="AL65" s="30">
        <f t="shared" si="92"/>
        <v>0</v>
      </c>
      <c r="AM65" s="30">
        <f t="shared" si="92"/>
        <v>0</v>
      </c>
      <c r="AN65" s="30">
        <f t="shared" si="92"/>
        <v>0</v>
      </c>
      <c r="AO65" s="30">
        <f t="shared" si="92"/>
        <v>0</v>
      </c>
      <c r="AP65" s="30">
        <f t="shared" si="92"/>
        <v>0</v>
      </c>
      <c r="AQ65" s="30">
        <f t="shared" si="92"/>
        <v>0</v>
      </c>
      <c r="AR65" s="30">
        <f t="shared" si="92"/>
        <v>0</v>
      </c>
      <c r="AS65" s="30">
        <f t="shared" si="92"/>
        <v>0</v>
      </c>
      <c r="AT65" s="30">
        <f t="shared" si="92"/>
        <v>0</v>
      </c>
      <c r="AU65" s="30">
        <f t="shared" si="92"/>
        <v>0</v>
      </c>
      <c r="AV65" s="30">
        <f t="shared" si="92"/>
        <v>0</v>
      </c>
      <c r="AW65" s="30">
        <f t="shared" si="92"/>
        <v>0</v>
      </c>
      <c r="AX65" s="30">
        <f t="shared" si="92"/>
        <v>0</v>
      </c>
      <c r="AY65" s="30">
        <f t="shared" si="92"/>
        <v>0</v>
      </c>
      <c r="AZ65" s="30">
        <f t="shared" si="92"/>
        <v>0</v>
      </c>
      <c r="BA65" s="30">
        <f t="shared" si="92"/>
        <v>0</v>
      </c>
      <c r="BB65" s="30">
        <f t="shared" si="92"/>
        <v>0</v>
      </c>
      <c r="BC65" s="30">
        <f t="shared" si="92"/>
        <v>0</v>
      </c>
      <c r="BD65" s="30">
        <f t="shared" si="92"/>
        <v>0</v>
      </c>
      <c r="BE65" s="30">
        <f t="shared" si="92"/>
        <v>0</v>
      </c>
      <c r="BF65" s="30">
        <f t="shared" si="92"/>
        <v>0</v>
      </c>
      <c r="BG65" s="30">
        <f t="shared" si="92"/>
        <v>0</v>
      </c>
      <c r="BH65" s="30">
        <f t="shared" si="92"/>
        <v>0</v>
      </c>
      <c r="BI65" s="30">
        <f t="shared" si="92"/>
        <v>0</v>
      </c>
      <c r="BJ65" s="30">
        <f t="shared" si="92"/>
        <v>0</v>
      </c>
      <c r="BK65" s="30">
        <f t="shared" si="92"/>
        <v>0</v>
      </c>
      <c r="BL65" s="30">
        <f t="shared" si="92"/>
        <v>0</v>
      </c>
      <c r="BM65" s="30">
        <f t="shared" si="92"/>
        <v>0</v>
      </c>
      <c r="BN65" s="30">
        <f t="shared" si="92"/>
        <v>0</v>
      </c>
      <c r="BO65" s="30">
        <f t="shared" si="92"/>
        <v>0</v>
      </c>
      <c r="BP65" s="30">
        <f t="shared" si="92"/>
        <v>0</v>
      </c>
      <c r="BQ65" s="30">
        <f t="shared" si="92"/>
        <v>0</v>
      </c>
      <c r="BR65" s="30">
        <f t="shared" si="92"/>
        <v>0</v>
      </c>
      <c r="BS65" s="30">
        <f t="shared" ref="BS65:ED65" si="93">BS63*BS64</f>
        <v>0</v>
      </c>
      <c r="BT65" s="30">
        <f t="shared" si="93"/>
        <v>0</v>
      </c>
      <c r="BU65" s="30">
        <f t="shared" si="93"/>
        <v>0</v>
      </c>
      <c r="BV65" s="30">
        <f t="shared" si="93"/>
        <v>0</v>
      </c>
      <c r="BW65" s="30">
        <f t="shared" si="93"/>
        <v>0</v>
      </c>
      <c r="BX65" s="30">
        <f t="shared" si="93"/>
        <v>0</v>
      </c>
      <c r="BY65" s="30">
        <f t="shared" si="93"/>
        <v>0</v>
      </c>
      <c r="BZ65" s="30">
        <f t="shared" si="93"/>
        <v>0</v>
      </c>
      <c r="CA65" s="30">
        <f t="shared" si="93"/>
        <v>0</v>
      </c>
      <c r="CB65" s="30">
        <f t="shared" si="93"/>
        <v>0</v>
      </c>
      <c r="CC65" s="30">
        <f t="shared" si="93"/>
        <v>1.1850452569372436</v>
      </c>
      <c r="CD65" s="30">
        <f t="shared" si="93"/>
        <v>1.8333333333333335</v>
      </c>
      <c r="CE65" s="30">
        <f t="shared" si="93"/>
        <v>1.8333333333333335</v>
      </c>
      <c r="CF65" s="30">
        <f t="shared" si="93"/>
        <v>1.8333333333333335</v>
      </c>
      <c r="CG65" s="30">
        <f t="shared" si="93"/>
        <v>1.8333333333333335</v>
      </c>
      <c r="CH65" s="30">
        <f t="shared" si="93"/>
        <v>1.8333333333333335</v>
      </c>
      <c r="CI65" s="30">
        <f t="shared" si="93"/>
        <v>1.8333333333333335</v>
      </c>
      <c r="CJ65" s="30">
        <f t="shared" si="93"/>
        <v>1.8333333333333335</v>
      </c>
      <c r="CK65" s="30">
        <f t="shared" si="93"/>
        <v>1.8333333333333335</v>
      </c>
      <c r="CL65" s="30">
        <f t="shared" si="93"/>
        <v>1.8333333333333335</v>
      </c>
      <c r="CM65" s="30">
        <f t="shared" si="93"/>
        <v>1.8333333333333335</v>
      </c>
      <c r="CN65" s="30">
        <f t="shared" si="93"/>
        <v>1.8333333333333335</v>
      </c>
      <c r="CO65" s="30">
        <f t="shared" si="93"/>
        <v>1.8333333333333335</v>
      </c>
      <c r="CP65" s="30">
        <f t="shared" si="93"/>
        <v>1.8333333333333335</v>
      </c>
      <c r="CQ65" s="30">
        <f t="shared" si="93"/>
        <v>1.8333333333333335</v>
      </c>
      <c r="CR65" s="30">
        <f t="shared" si="93"/>
        <v>1.8333333333333335</v>
      </c>
      <c r="CS65" s="30">
        <f t="shared" si="93"/>
        <v>1.8333333333333335</v>
      </c>
      <c r="CT65" s="30">
        <f t="shared" si="93"/>
        <v>1.8333333333333335</v>
      </c>
      <c r="CU65" s="30">
        <f t="shared" si="93"/>
        <v>1.8333333333333335</v>
      </c>
      <c r="CV65" s="30">
        <f t="shared" si="93"/>
        <v>1.8333333333333335</v>
      </c>
      <c r="CW65" s="30">
        <f t="shared" si="93"/>
        <v>1.8333333333333335</v>
      </c>
      <c r="CX65" s="30">
        <f t="shared" si="93"/>
        <v>1.8333333333333335</v>
      </c>
      <c r="CY65" s="30">
        <f t="shared" si="93"/>
        <v>1.8333333333333335</v>
      </c>
      <c r="CZ65" s="30">
        <f t="shared" si="93"/>
        <v>1.8333333333333335</v>
      </c>
      <c r="DA65" s="30">
        <f t="shared" si="93"/>
        <v>1.8333333333333335</v>
      </c>
      <c r="DB65" s="30">
        <f t="shared" si="93"/>
        <v>1.8333333333333335</v>
      </c>
      <c r="DC65" s="30">
        <f t="shared" si="93"/>
        <v>1.8333333333333335</v>
      </c>
      <c r="DD65" s="30">
        <f t="shared" si="93"/>
        <v>1.8333333333333335</v>
      </c>
      <c r="DE65" s="30">
        <f t="shared" si="93"/>
        <v>1.8333333333333335</v>
      </c>
      <c r="DF65" s="30">
        <f t="shared" si="93"/>
        <v>1.8333333333333335</v>
      </c>
      <c r="DG65" s="30">
        <f t="shared" si="93"/>
        <v>1.8333333333333335</v>
      </c>
      <c r="DH65" s="30">
        <f t="shared" si="93"/>
        <v>1.8333333333333335</v>
      </c>
      <c r="DI65" s="30">
        <f t="shared" si="93"/>
        <v>1.8333333333333335</v>
      </c>
      <c r="DJ65" s="30">
        <f t="shared" si="93"/>
        <v>1.8333333333333335</v>
      </c>
      <c r="DK65" s="30">
        <f t="shared" si="93"/>
        <v>1.8333333333333335</v>
      </c>
      <c r="DL65" s="30">
        <f t="shared" si="93"/>
        <v>1.8333333333333335</v>
      </c>
      <c r="DM65" s="30">
        <f t="shared" si="93"/>
        <v>1.8333333333333335</v>
      </c>
      <c r="DN65" s="30">
        <f t="shared" si="93"/>
        <v>1.8333333333333335</v>
      </c>
      <c r="DO65" s="30">
        <f t="shared" si="93"/>
        <v>1.8333333333333335</v>
      </c>
      <c r="DP65" s="30">
        <f t="shared" si="93"/>
        <v>1.8333333333333335</v>
      </c>
      <c r="DQ65" s="30">
        <f t="shared" si="93"/>
        <v>1.8333333333333335</v>
      </c>
      <c r="DR65" s="30">
        <f t="shared" si="93"/>
        <v>1.8333333333333335</v>
      </c>
      <c r="DS65" s="30">
        <f t="shared" si="93"/>
        <v>1.8333333333333335</v>
      </c>
      <c r="DT65" s="30">
        <f t="shared" si="93"/>
        <v>1.8333333333333335</v>
      </c>
      <c r="DU65" s="30">
        <f t="shared" si="93"/>
        <v>1.8333333333333335</v>
      </c>
      <c r="DV65" s="30">
        <f t="shared" si="93"/>
        <v>1.8333333333333335</v>
      </c>
      <c r="DW65" s="30">
        <f t="shared" si="93"/>
        <v>1.8333333333333335</v>
      </c>
      <c r="DX65" s="30">
        <f t="shared" si="93"/>
        <v>1.8333333333333335</v>
      </c>
      <c r="DY65" s="30">
        <f t="shared" si="93"/>
        <v>1.8333333333333335</v>
      </c>
      <c r="DZ65" s="30">
        <f t="shared" si="93"/>
        <v>1.8333333333333335</v>
      </c>
      <c r="EA65" s="30">
        <f t="shared" si="93"/>
        <v>1.8333333333333335</v>
      </c>
      <c r="EB65" s="30">
        <f t="shared" si="93"/>
        <v>1.8333333333333335</v>
      </c>
      <c r="EC65" s="30">
        <f t="shared" si="93"/>
        <v>1.8333333333333335</v>
      </c>
      <c r="ED65" s="30">
        <f t="shared" si="93"/>
        <v>1.8333333333333335</v>
      </c>
      <c r="EE65" s="30">
        <f t="shared" ref="EE65:GP65" si="94">EE63*EE64</f>
        <v>1.8333333333333335</v>
      </c>
      <c r="EF65" s="30">
        <f t="shared" si="94"/>
        <v>1.8333333333333335</v>
      </c>
      <c r="EG65" s="30">
        <f t="shared" si="94"/>
        <v>1.8333333333333335</v>
      </c>
      <c r="EH65" s="30">
        <f t="shared" si="94"/>
        <v>1.8333333333333335</v>
      </c>
      <c r="EI65" s="30">
        <f t="shared" si="94"/>
        <v>1.8333333333333335</v>
      </c>
      <c r="EJ65" s="30">
        <f t="shared" si="94"/>
        <v>1.8333333333333335</v>
      </c>
      <c r="EK65" s="30">
        <f t="shared" si="94"/>
        <v>1.8333333333333335</v>
      </c>
      <c r="EL65" s="30">
        <f t="shared" si="94"/>
        <v>1.8333333333333335</v>
      </c>
      <c r="EM65" s="30">
        <f t="shared" si="94"/>
        <v>1.8333333333333335</v>
      </c>
      <c r="EN65" s="30">
        <f t="shared" si="94"/>
        <v>1.8333333333333335</v>
      </c>
      <c r="EO65" s="30">
        <f t="shared" si="94"/>
        <v>1.8333333333333335</v>
      </c>
      <c r="EP65" s="30">
        <f t="shared" si="94"/>
        <v>1.8333333333333335</v>
      </c>
      <c r="EQ65" s="30">
        <f t="shared" si="94"/>
        <v>1.8333333333333335</v>
      </c>
      <c r="ER65" s="30">
        <f t="shared" si="94"/>
        <v>1.8333333333333335</v>
      </c>
      <c r="ES65" s="30">
        <f t="shared" si="94"/>
        <v>1.8333333333333335</v>
      </c>
      <c r="ET65" s="30">
        <f t="shared" si="94"/>
        <v>0</v>
      </c>
      <c r="EU65" s="30">
        <f t="shared" si="94"/>
        <v>0</v>
      </c>
      <c r="EV65" s="30">
        <f t="shared" si="94"/>
        <v>0</v>
      </c>
      <c r="EW65" s="30">
        <f t="shared" si="94"/>
        <v>0</v>
      </c>
      <c r="EX65" s="30">
        <f t="shared" si="94"/>
        <v>0</v>
      </c>
      <c r="EY65" s="30">
        <f t="shared" si="94"/>
        <v>0</v>
      </c>
      <c r="EZ65" s="30">
        <f t="shared" si="94"/>
        <v>0</v>
      </c>
      <c r="FA65" s="30">
        <f t="shared" si="94"/>
        <v>0</v>
      </c>
      <c r="FB65" s="30">
        <f t="shared" si="94"/>
        <v>0</v>
      </c>
      <c r="FC65" s="30">
        <f t="shared" si="94"/>
        <v>0</v>
      </c>
      <c r="FD65" s="30">
        <f t="shared" si="94"/>
        <v>0</v>
      </c>
      <c r="FE65" s="30">
        <f t="shared" si="94"/>
        <v>0</v>
      </c>
      <c r="FF65" s="30">
        <f t="shared" si="94"/>
        <v>0</v>
      </c>
      <c r="FG65" s="30">
        <f t="shared" si="94"/>
        <v>0</v>
      </c>
      <c r="FH65" s="30">
        <f t="shared" si="94"/>
        <v>0</v>
      </c>
      <c r="FI65" s="30">
        <f t="shared" si="94"/>
        <v>0</v>
      </c>
      <c r="FJ65" s="30">
        <f t="shared" si="94"/>
        <v>0</v>
      </c>
      <c r="FK65" s="30">
        <f t="shared" si="94"/>
        <v>0</v>
      </c>
      <c r="FL65" s="30">
        <f t="shared" si="94"/>
        <v>0</v>
      </c>
      <c r="FM65" s="30">
        <f t="shared" si="94"/>
        <v>0</v>
      </c>
      <c r="FN65" s="30">
        <f t="shared" si="94"/>
        <v>0</v>
      </c>
      <c r="FO65" s="30">
        <f t="shared" si="94"/>
        <v>0</v>
      </c>
      <c r="FP65" s="30">
        <f t="shared" si="94"/>
        <v>0</v>
      </c>
      <c r="FQ65" s="30">
        <f t="shared" si="94"/>
        <v>0</v>
      </c>
      <c r="FR65" s="30">
        <f t="shared" si="94"/>
        <v>0</v>
      </c>
      <c r="FS65" s="30">
        <f t="shared" si="94"/>
        <v>0</v>
      </c>
      <c r="FT65" s="30">
        <f t="shared" si="94"/>
        <v>0</v>
      </c>
      <c r="FU65" s="30">
        <f t="shared" si="94"/>
        <v>0</v>
      </c>
      <c r="FV65" s="30">
        <f t="shared" si="94"/>
        <v>0</v>
      </c>
      <c r="FW65" s="30">
        <f t="shared" si="94"/>
        <v>0</v>
      </c>
      <c r="FX65" s="30">
        <f t="shared" si="94"/>
        <v>0</v>
      </c>
      <c r="FY65" s="30">
        <f t="shared" si="94"/>
        <v>0</v>
      </c>
      <c r="FZ65" s="30">
        <f t="shared" si="94"/>
        <v>0</v>
      </c>
      <c r="GA65" s="30">
        <f t="shared" si="94"/>
        <v>0</v>
      </c>
      <c r="GB65" s="30">
        <f t="shared" si="94"/>
        <v>0</v>
      </c>
      <c r="GC65" s="30">
        <f t="shared" si="94"/>
        <v>0</v>
      </c>
      <c r="GD65" s="30">
        <f t="shared" si="94"/>
        <v>0</v>
      </c>
      <c r="GE65" s="30">
        <f t="shared" si="94"/>
        <v>0</v>
      </c>
      <c r="GF65" s="30">
        <f t="shared" si="94"/>
        <v>0</v>
      </c>
      <c r="GG65" s="30">
        <f t="shared" si="94"/>
        <v>0</v>
      </c>
      <c r="GH65" s="30">
        <f t="shared" si="94"/>
        <v>0</v>
      </c>
      <c r="GI65" s="30">
        <f t="shared" si="94"/>
        <v>0</v>
      </c>
      <c r="GJ65" s="30">
        <f t="shared" si="94"/>
        <v>0</v>
      </c>
      <c r="GK65" s="30">
        <f t="shared" si="94"/>
        <v>0</v>
      </c>
      <c r="GL65" s="30">
        <f t="shared" si="94"/>
        <v>0</v>
      </c>
      <c r="GM65" s="30">
        <f t="shared" si="94"/>
        <v>0</v>
      </c>
      <c r="GN65" s="30">
        <f t="shared" si="94"/>
        <v>0</v>
      </c>
      <c r="GO65" s="30">
        <f t="shared" si="94"/>
        <v>0</v>
      </c>
      <c r="GP65" s="30">
        <f t="shared" si="94"/>
        <v>0</v>
      </c>
      <c r="GQ65" s="30">
        <f t="shared" ref="GQ65:IV65" si="95">GQ63*GQ64</f>
        <v>0</v>
      </c>
      <c r="GR65" s="30">
        <f t="shared" si="95"/>
        <v>0</v>
      </c>
      <c r="GS65" s="30">
        <f t="shared" si="95"/>
        <v>0</v>
      </c>
      <c r="GT65" s="30">
        <f t="shared" si="95"/>
        <v>0</v>
      </c>
      <c r="GU65" s="30">
        <f t="shared" si="95"/>
        <v>0</v>
      </c>
      <c r="GV65" s="30">
        <f t="shared" si="95"/>
        <v>0</v>
      </c>
      <c r="GW65" s="30">
        <f t="shared" si="95"/>
        <v>0</v>
      </c>
      <c r="GX65" s="30">
        <f t="shared" si="95"/>
        <v>0</v>
      </c>
      <c r="GY65" s="30">
        <f t="shared" si="95"/>
        <v>0</v>
      </c>
      <c r="GZ65" s="30">
        <f t="shared" si="95"/>
        <v>0</v>
      </c>
      <c r="HA65" s="30">
        <f t="shared" si="95"/>
        <v>0</v>
      </c>
      <c r="HB65" s="30">
        <f t="shared" si="95"/>
        <v>0</v>
      </c>
      <c r="HC65" s="30">
        <f t="shared" si="95"/>
        <v>0</v>
      </c>
      <c r="HD65" s="30">
        <f t="shared" si="95"/>
        <v>0</v>
      </c>
      <c r="HE65" s="30">
        <f t="shared" si="95"/>
        <v>0</v>
      </c>
      <c r="HF65" s="30">
        <f t="shared" si="95"/>
        <v>0</v>
      </c>
      <c r="HG65" s="30">
        <f t="shared" si="95"/>
        <v>0</v>
      </c>
      <c r="HH65" s="30">
        <f t="shared" si="95"/>
        <v>0</v>
      </c>
      <c r="HI65" s="30">
        <f t="shared" si="95"/>
        <v>0</v>
      </c>
      <c r="HJ65" s="30">
        <f t="shared" si="95"/>
        <v>0</v>
      </c>
      <c r="HK65" s="30">
        <f t="shared" si="95"/>
        <v>0</v>
      </c>
      <c r="HL65" s="30">
        <f t="shared" si="95"/>
        <v>0</v>
      </c>
      <c r="HM65" s="30">
        <f t="shared" si="95"/>
        <v>0</v>
      </c>
      <c r="HN65" s="30">
        <f t="shared" si="95"/>
        <v>0</v>
      </c>
      <c r="HO65" s="30">
        <f t="shared" si="95"/>
        <v>0</v>
      </c>
      <c r="HP65" s="30">
        <f t="shared" si="95"/>
        <v>0</v>
      </c>
      <c r="HQ65" s="30">
        <f t="shared" si="95"/>
        <v>0</v>
      </c>
      <c r="HR65" s="30">
        <f t="shared" si="95"/>
        <v>0</v>
      </c>
      <c r="HS65" s="30">
        <f t="shared" si="95"/>
        <v>0</v>
      </c>
      <c r="HT65" s="30">
        <f t="shared" si="95"/>
        <v>0</v>
      </c>
      <c r="HU65" s="30">
        <f t="shared" si="95"/>
        <v>0</v>
      </c>
      <c r="HV65" s="30">
        <f t="shared" si="95"/>
        <v>0</v>
      </c>
      <c r="HW65" s="30">
        <f t="shared" si="95"/>
        <v>0</v>
      </c>
      <c r="HX65" s="30">
        <f t="shared" si="95"/>
        <v>0</v>
      </c>
      <c r="HY65" s="30">
        <f t="shared" si="95"/>
        <v>0</v>
      </c>
      <c r="HZ65" s="30">
        <f t="shared" si="95"/>
        <v>0</v>
      </c>
      <c r="IA65" s="30">
        <f t="shared" si="95"/>
        <v>0</v>
      </c>
      <c r="IB65" s="30">
        <f t="shared" si="95"/>
        <v>0</v>
      </c>
      <c r="IC65" s="30">
        <f t="shared" si="95"/>
        <v>0</v>
      </c>
      <c r="ID65" s="30">
        <f t="shared" si="95"/>
        <v>0</v>
      </c>
      <c r="IE65" s="30">
        <f t="shared" si="95"/>
        <v>0</v>
      </c>
      <c r="IF65" s="30">
        <f t="shared" si="95"/>
        <v>0</v>
      </c>
      <c r="IG65" s="30">
        <f t="shared" si="95"/>
        <v>0</v>
      </c>
      <c r="IH65" s="30">
        <f t="shared" si="95"/>
        <v>0</v>
      </c>
      <c r="II65" s="30">
        <f t="shared" si="95"/>
        <v>0</v>
      </c>
      <c r="IJ65" s="30">
        <f t="shared" si="95"/>
        <v>0</v>
      </c>
      <c r="IK65" s="30">
        <f t="shared" si="95"/>
        <v>0</v>
      </c>
      <c r="IL65" s="30">
        <f t="shared" si="95"/>
        <v>0</v>
      </c>
      <c r="IM65" s="30">
        <f t="shared" si="95"/>
        <v>0</v>
      </c>
      <c r="IN65" s="30">
        <f t="shared" si="95"/>
        <v>0</v>
      </c>
      <c r="IO65" s="30">
        <f t="shared" si="95"/>
        <v>0</v>
      </c>
      <c r="IP65" s="30">
        <f t="shared" si="95"/>
        <v>0</v>
      </c>
      <c r="IQ65" s="30">
        <f t="shared" si="95"/>
        <v>0</v>
      </c>
      <c r="IR65" s="30">
        <f t="shared" si="95"/>
        <v>0</v>
      </c>
      <c r="IS65" s="30">
        <f t="shared" si="95"/>
        <v>0</v>
      </c>
      <c r="IT65" s="30">
        <f t="shared" si="95"/>
        <v>0</v>
      </c>
      <c r="IU65" s="30">
        <f t="shared" si="95"/>
        <v>0</v>
      </c>
      <c r="IV65" s="30">
        <f t="shared" si="95"/>
        <v>0</v>
      </c>
    </row>
    <row r="67" spans="1:256" x14ac:dyDescent="0.35">
      <c r="D67" s="21" t="s">
        <v>41</v>
      </c>
      <c r="E67" s="21">
        <f>E59</f>
        <v>-800</v>
      </c>
      <c r="F67" s="30">
        <f t="shared" ref="F67:BQ67" si="96">F65+F59</f>
        <v>14.166666666666668</v>
      </c>
      <c r="G67" s="30">
        <f t="shared" si="96"/>
        <v>14.166666666666668</v>
      </c>
      <c r="H67" s="30">
        <f t="shared" si="96"/>
        <v>14.166666666666668</v>
      </c>
      <c r="I67" s="30">
        <f t="shared" si="96"/>
        <v>14.166666666666668</v>
      </c>
      <c r="J67" s="30">
        <f t="shared" si="96"/>
        <v>14.166666666666668</v>
      </c>
      <c r="K67" s="30">
        <f t="shared" si="96"/>
        <v>14.166666666666668</v>
      </c>
      <c r="L67" s="30">
        <f t="shared" si="96"/>
        <v>14.166666666666668</v>
      </c>
      <c r="M67" s="30">
        <f t="shared" si="96"/>
        <v>14.166666666666668</v>
      </c>
      <c r="N67" s="30">
        <f t="shared" si="96"/>
        <v>14.166666666666668</v>
      </c>
      <c r="O67" s="30">
        <f t="shared" si="96"/>
        <v>14.166666666666668</v>
      </c>
      <c r="P67" s="30">
        <f t="shared" si="96"/>
        <v>14.166666666666668</v>
      </c>
      <c r="Q67" s="30">
        <f t="shared" si="96"/>
        <v>14.166666666666668</v>
      </c>
      <c r="R67" s="30">
        <f t="shared" si="96"/>
        <v>14.166666666666668</v>
      </c>
      <c r="S67" s="30">
        <f t="shared" si="96"/>
        <v>14.166666666666668</v>
      </c>
      <c r="T67" s="30">
        <f t="shared" si="96"/>
        <v>14.166666666666668</v>
      </c>
      <c r="U67" s="30">
        <f t="shared" si="96"/>
        <v>14.166666666666668</v>
      </c>
      <c r="V67" s="30">
        <f t="shared" si="96"/>
        <v>14.166666666666668</v>
      </c>
      <c r="W67" s="30">
        <f t="shared" si="96"/>
        <v>14.166666666666668</v>
      </c>
      <c r="X67" s="30">
        <f t="shared" si="96"/>
        <v>14.166666666666668</v>
      </c>
      <c r="Y67" s="30">
        <f t="shared" si="96"/>
        <v>14.166666666666668</v>
      </c>
      <c r="Z67" s="30">
        <f t="shared" si="96"/>
        <v>14.166666666666668</v>
      </c>
      <c r="AA67" s="30">
        <f t="shared" si="96"/>
        <v>14.166666666666668</v>
      </c>
      <c r="AB67" s="30">
        <f t="shared" si="96"/>
        <v>14.166666666666668</v>
      </c>
      <c r="AC67" s="30">
        <f t="shared" si="96"/>
        <v>14.166666666666668</v>
      </c>
      <c r="AD67" s="30">
        <f t="shared" si="96"/>
        <v>14.166666666666668</v>
      </c>
      <c r="AE67" s="30">
        <f t="shared" si="96"/>
        <v>14.166666666666668</v>
      </c>
      <c r="AF67" s="30">
        <f t="shared" si="96"/>
        <v>14.166666666666668</v>
      </c>
      <c r="AG67" s="30">
        <f t="shared" si="96"/>
        <v>14.166666666666668</v>
      </c>
      <c r="AH67" s="30">
        <f t="shared" si="96"/>
        <v>14.166666666666668</v>
      </c>
      <c r="AI67" s="30">
        <f t="shared" si="96"/>
        <v>14.166666666666668</v>
      </c>
      <c r="AJ67" s="30">
        <f t="shared" si="96"/>
        <v>14.166666666666668</v>
      </c>
      <c r="AK67" s="30">
        <f t="shared" si="96"/>
        <v>14.166666666666668</v>
      </c>
      <c r="AL67" s="30">
        <f t="shared" si="96"/>
        <v>14.166666666666668</v>
      </c>
      <c r="AM67" s="30">
        <f t="shared" si="96"/>
        <v>14.166666666666668</v>
      </c>
      <c r="AN67" s="30">
        <f t="shared" si="96"/>
        <v>14.166666666666668</v>
      </c>
      <c r="AO67" s="30">
        <f t="shared" si="96"/>
        <v>14.166666666666668</v>
      </c>
      <c r="AP67" s="30">
        <f t="shared" si="96"/>
        <v>14.166666666666668</v>
      </c>
      <c r="AQ67" s="30">
        <f t="shared" si="96"/>
        <v>14.166666666666668</v>
      </c>
      <c r="AR67" s="30">
        <f t="shared" si="96"/>
        <v>14.166666666666668</v>
      </c>
      <c r="AS67" s="30">
        <f t="shared" si="96"/>
        <v>14.166666666666668</v>
      </c>
      <c r="AT67" s="30">
        <f t="shared" si="96"/>
        <v>14.166666666666668</v>
      </c>
      <c r="AU67" s="30">
        <f t="shared" si="96"/>
        <v>14.166666666666668</v>
      </c>
      <c r="AV67" s="30">
        <f t="shared" si="96"/>
        <v>14.166666666666668</v>
      </c>
      <c r="AW67" s="30">
        <f t="shared" si="96"/>
        <v>14.166666666666668</v>
      </c>
      <c r="AX67" s="30">
        <f t="shared" si="96"/>
        <v>14.166666666666668</v>
      </c>
      <c r="AY67" s="30">
        <f t="shared" si="96"/>
        <v>14.166666666666668</v>
      </c>
      <c r="AZ67" s="30">
        <f t="shared" si="96"/>
        <v>14.166666666666668</v>
      </c>
      <c r="BA67" s="30">
        <f t="shared" si="96"/>
        <v>14.166666666666668</v>
      </c>
      <c r="BB67" s="30">
        <f t="shared" si="96"/>
        <v>14.166666666666668</v>
      </c>
      <c r="BC67" s="30">
        <f t="shared" si="96"/>
        <v>14.166666666666668</v>
      </c>
      <c r="BD67" s="30">
        <f t="shared" si="96"/>
        <v>14.166666666666668</v>
      </c>
      <c r="BE67" s="30">
        <f t="shared" si="96"/>
        <v>14.166666666666668</v>
      </c>
      <c r="BF67" s="30">
        <f t="shared" si="96"/>
        <v>14.166666666666668</v>
      </c>
      <c r="BG67" s="30">
        <f t="shared" si="96"/>
        <v>14.166666666666668</v>
      </c>
      <c r="BH67" s="30">
        <f t="shared" si="96"/>
        <v>14.166666666666668</v>
      </c>
      <c r="BI67" s="30">
        <f t="shared" si="96"/>
        <v>14.166666666666668</v>
      </c>
      <c r="BJ67" s="30">
        <f t="shared" si="96"/>
        <v>14.166666666666668</v>
      </c>
      <c r="BK67" s="30">
        <f t="shared" si="96"/>
        <v>14.166666666666668</v>
      </c>
      <c r="BL67" s="30">
        <f t="shared" si="96"/>
        <v>14.166666666666668</v>
      </c>
      <c r="BM67" s="30">
        <f t="shared" si="96"/>
        <v>14.166666666666668</v>
      </c>
      <c r="BN67" s="30">
        <f t="shared" si="96"/>
        <v>14.166666666666668</v>
      </c>
      <c r="BO67" s="30">
        <f t="shared" si="96"/>
        <v>14.166666666666668</v>
      </c>
      <c r="BP67" s="30">
        <f t="shared" si="96"/>
        <v>14.166666666666668</v>
      </c>
      <c r="BQ67" s="30">
        <f t="shared" si="96"/>
        <v>14.166666666666668</v>
      </c>
      <c r="BR67" s="30">
        <f t="shared" ref="BR67:EC67" si="97">BR65+BR59</f>
        <v>14.166666666666668</v>
      </c>
      <c r="BS67" s="30">
        <f t="shared" si="97"/>
        <v>14.166666666666668</v>
      </c>
      <c r="BT67" s="30">
        <f t="shared" si="97"/>
        <v>14.166666666666668</v>
      </c>
      <c r="BU67" s="30">
        <f t="shared" si="97"/>
        <v>14.166666666666668</v>
      </c>
      <c r="BV67" s="30">
        <f t="shared" si="97"/>
        <v>14.166666666666668</v>
      </c>
      <c r="BW67" s="30">
        <f t="shared" si="97"/>
        <v>14.166666666666668</v>
      </c>
      <c r="BX67" s="30">
        <f t="shared" si="97"/>
        <v>14.166666666666668</v>
      </c>
      <c r="BY67" s="30">
        <f t="shared" si="97"/>
        <v>14.166666666666668</v>
      </c>
      <c r="BZ67" s="30">
        <f t="shared" si="97"/>
        <v>14.166666666666668</v>
      </c>
      <c r="CA67" s="30">
        <f t="shared" si="97"/>
        <v>14.166666666666668</v>
      </c>
      <c r="CB67" s="30">
        <f t="shared" si="97"/>
        <v>14.166666666666668</v>
      </c>
      <c r="CC67" s="30">
        <f t="shared" si="97"/>
        <v>6.1945440290888465</v>
      </c>
      <c r="CD67" s="30">
        <f t="shared" si="97"/>
        <v>1.8333333333333335</v>
      </c>
      <c r="CE67" s="30">
        <f t="shared" si="97"/>
        <v>1.8333333333333335</v>
      </c>
      <c r="CF67" s="30">
        <f t="shared" si="97"/>
        <v>1.8333333333333335</v>
      </c>
      <c r="CG67" s="30">
        <f t="shared" si="97"/>
        <v>1.8333333333333335</v>
      </c>
      <c r="CH67" s="30">
        <f t="shared" si="97"/>
        <v>1.8333333333333335</v>
      </c>
      <c r="CI67" s="30">
        <f t="shared" si="97"/>
        <v>1.8333333333333335</v>
      </c>
      <c r="CJ67" s="30">
        <f t="shared" si="97"/>
        <v>1.8333333333333335</v>
      </c>
      <c r="CK67" s="30">
        <f t="shared" si="97"/>
        <v>1.8333333333333335</v>
      </c>
      <c r="CL67" s="30">
        <f t="shared" si="97"/>
        <v>1.8333333333333335</v>
      </c>
      <c r="CM67" s="30">
        <f t="shared" si="97"/>
        <v>1.8333333333333335</v>
      </c>
      <c r="CN67" s="30">
        <f t="shared" si="97"/>
        <v>1.8333333333333335</v>
      </c>
      <c r="CO67" s="30">
        <f t="shared" si="97"/>
        <v>1.8333333333333335</v>
      </c>
      <c r="CP67" s="30">
        <f t="shared" si="97"/>
        <v>1.8333333333333335</v>
      </c>
      <c r="CQ67" s="30">
        <f t="shared" si="97"/>
        <v>1.8333333333333335</v>
      </c>
      <c r="CR67" s="30">
        <f t="shared" si="97"/>
        <v>1.8333333333333335</v>
      </c>
      <c r="CS67" s="30">
        <f t="shared" si="97"/>
        <v>1.8333333333333335</v>
      </c>
      <c r="CT67" s="30">
        <f t="shared" si="97"/>
        <v>1.8333333333333335</v>
      </c>
      <c r="CU67" s="30">
        <f t="shared" si="97"/>
        <v>1.8333333333333335</v>
      </c>
      <c r="CV67" s="30">
        <f t="shared" si="97"/>
        <v>1.8333333333333335</v>
      </c>
      <c r="CW67" s="30">
        <f t="shared" si="97"/>
        <v>1.8333333333333335</v>
      </c>
      <c r="CX67" s="30">
        <f t="shared" si="97"/>
        <v>1.8333333333333335</v>
      </c>
      <c r="CY67" s="30">
        <f t="shared" si="97"/>
        <v>1.8333333333333335</v>
      </c>
      <c r="CZ67" s="30">
        <f t="shared" si="97"/>
        <v>1.8333333333333335</v>
      </c>
      <c r="DA67" s="30">
        <f t="shared" si="97"/>
        <v>1.8333333333333335</v>
      </c>
      <c r="DB67" s="30">
        <f t="shared" si="97"/>
        <v>1.8333333333333335</v>
      </c>
      <c r="DC67" s="30">
        <f t="shared" si="97"/>
        <v>1.8333333333333335</v>
      </c>
      <c r="DD67" s="30">
        <f t="shared" si="97"/>
        <v>1.8333333333333335</v>
      </c>
      <c r="DE67" s="30">
        <f t="shared" si="97"/>
        <v>1.8333333333333335</v>
      </c>
      <c r="DF67" s="30">
        <f t="shared" si="97"/>
        <v>1.8333333333333335</v>
      </c>
      <c r="DG67" s="30">
        <f t="shared" si="97"/>
        <v>1.8333333333333335</v>
      </c>
      <c r="DH67" s="30">
        <f t="shared" si="97"/>
        <v>1.8333333333333335</v>
      </c>
      <c r="DI67" s="30">
        <f t="shared" si="97"/>
        <v>1.8333333333333335</v>
      </c>
      <c r="DJ67" s="30">
        <f t="shared" si="97"/>
        <v>1.8333333333333335</v>
      </c>
      <c r="DK67" s="30">
        <f t="shared" si="97"/>
        <v>1.8333333333333335</v>
      </c>
      <c r="DL67" s="30">
        <f t="shared" si="97"/>
        <v>1.8333333333333335</v>
      </c>
      <c r="DM67" s="30">
        <f t="shared" si="97"/>
        <v>1.8333333333333335</v>
      </c>
      <c r="DN67" s="30">
        <f t="shared" si="97"/>
        <v>1.8333333333333335</v>
      </c>
      <c r="DO67" s="30">
        <f t="shared" si="97"/>
        <v>1.8333333333333335</v>
      </c>
      <c r="DP67" s="30">
        <f t="shared" si="97"/>
        <v>1.8333333333333335</v>
      </c>
      <c r="DQ67" s="30">
        <f t="shared" si="97"/>
        <v>1.8333333333333335</v>
      </c>
      <c r="DR67" s="30">
        <f t="shared" si="97"/>
        <v>1.8333333333333335</v>
      </c>
      <c r="DS67" s="30">
        <f t="shared" si="97"/>
        <v>1.8333333333333335</v>
      </c>
      <c r="DT67" s="30">
        <f t="shared" si="97"/>
        <v>1.8333333333333335</v>
      </c>
      <c r="DU67" s="30">
        <f t="shared" si="97"/>
        <v>1.8333333333333335</v>
      </c>
      <c r="DV67" s="30">
        <f t="shared" si="97"/>
        <v>1.8333333333333335</v>
      </c>
      <c r="DW67" s="30">
        <f t="shared" si="97"/>
        <v>1.8333333333333335</v>
      </c>
      <c r="DX67" s="30">
        <f t="shared" si="97"/>
        <v>1.8333333333333335</v>
      </c>
      <c r="DY67" s="30">
        <f t="shared" si="97"/>
        <v>1.8333333333333335</v>
      </c>
      <c r="DZ67" s="30">
        <f t="shared" si="97"/>
        <v>1.8333333333333335</v>
      </c>
      <c r="EA67" s="30">
        <f t="shared" si="97"/>
        <v>1.8333333333333335</v>
      </c>
      <c r="EB67" s="30">
        <f t="shared" si="97"/>
        <v>1.8333333333333335</v>
      </c>
      <c r="EC67" s="30">
        <f t="shared" si="97"/>
        <v>1.8333333333333335</v>
      </c>
      <c r="ED67" s="30">
        <f t="shared" ref="ED67:GO67" si="98">ED65+ED59</f>
        <v>1.8333333333333335</v>
      </c>
      <c r="EE67" s="30">
        <f t="shared" si="98"/>
        <v>1.8333333333333335</v>
      </c>
      <c r="EF67" s="30">
        <f t="shared" si="98"/>
        <v>1.8333333333333335</v>
      </c>
      <c r="EG67" s="30">
        <f t="shared" si="98"/>
        <v>1.8333333333333335</v>
      </c>
      <c r="EH67" s="30">
        <f t="shared" si="98"/>
        <v>1.8333333333333335</v>
      </c>
      <c r="EI67" s="30">
        <f t="shared" si="98"/>
        <v>1.8333333333333335</v>
      </c>
      <c r="EJ67" s="30">
        <f t="shared" si="98"/>
        <v>1.8333333333333335</v>
      </c>
      <c r="EK67" s="30">
        <f t="shared" si="98"/>
        <v>1.8333333333333335</v>
      </c>
      <c r="EL67" s="30">
        <f t="shared" si="98"/>
        <v>1.8333333333333335</v>
      </c>
      <c r="EM67" s="30">
        <f t="shared" si="98"/>
        <v>1.8333333333333335</v>
      </c>
      <c r="EN67" s="30">
        <f t="shared" si="98"/>
        <v>1.8333333333333335</v>
      </c>
      <c r="EO67" s="30">
        <f t="shared" si="98"/>
        <v>1.8333333333333335</v>
      </c>
      <c r="EP67" s="30">
        <f t="shared" si="98"/>
        <v>1.8333333333333335</v>
      </c>
      <c r="EQ67" s="30">
        <f t="shared" si="98"/>
        <v>1.8333333333333335</v>
      </c>
      <c r="ER67" s="30">
        <f t="shared" si="98"/>
        <v>1.8333333333333335</v>
      </c>
      <c r="ES67" s="30">
        <f t="shared" si="98"/>
        <v>1.8333333333333335</v>
      </c>
      <c r="ET67" s="30">
        <f t="shared" si="98"/>
        <v>0</v>
      </c>
      <c r="EU67" s="30">
        <f t="shared" si="98"/>
        <v>0</v>
      </c>
      <c r="EV67" s="30">
        <f t="shared" si="98"/>
        <v>0</v>
      </c>
      <c r="EW67" s="30">
        <f t="shared" si="98"/>
        <v>0</v>
      </c>
      <c r="EX67" s="30">
        <f t="shared" si="98"/>
        <v>0</v>
      </c>
      <c r="EY67" s="30">
        <f t="shared" si="98"/>
        <v>0</v>
      </c>
      <c r="EZ67" s="30">
        <f t="shared" si="98"/>
        <v>0</v>
      </c>
      <c r="FA67" s="30">
        <f t="shared" si="98"/>
        <v>0</v>
      </c>
      <c r="FB67" s="30">
        <f t="shared" si="98"/>
        <v>0</v>
      </c>
      <c r="FC67" s="30">
        <f t="shared" si="98"/>
        <v>0</v>
      </c>
      <c r="FD67" s="30">
        <f t="shared" si="98"/>
        <v>0</v>
      </c>
      <c r="FE67" s="30">
        <f t="shared" si="98"/>
        <v>0</v>
      </c>
      <c r="FF67" s="30">
        <f t="shared" si="98"/>
        <v>0</v>
      </c>
      <c r="FG67" s="30">
        <f t="shared" si="98"/>
        <v>0</v>
      </c>
      <c r="FH67" s="30">
        <f t="shared" si="98"/>
        <v>0</v>
      </c>
      <c r="FI67" s="30">
        <f t="shared" si="98"/>
        <v>0</v>
      </c>
      <c r="FJ67" s="30">
        <f t="shared" si="98"/>
        <v>0</v>
      </c>
      <c r="FK67" s="30">
        <f t="shared" si="98"/>
        <v>0</v>
      </c>
      <c r="FL67" s="30">
        <f t="shared" si="98"/>
        <v>0</v>
      </c>
      <c r="FM67" s="30">
        <f t="shared" si="98"/>
        <v>0</v>
      </c>
      <c r="FN67" s="30">
        <f t="shared" si="98"/>
        <v>0</v>
      </c>
      <c r="FO67" s="30">
        <f t="shared" si="98"/>
        <v>0</v>
      </c>
      <c r="FP67" s="30">
        <f t="shared" si="98"/>
        <v>0</v>
      </c>
      <c r="FQ67" s="30">
        <f t="shared" si="98"/>
        <v>0</v>
      </c>
      <c r="FR67" s="30">
        <f t="shared" si="98"/>
        <v>0</v>
      </c>
      <c r="FS67" s="30">
        <f t="shared" si="98"/>
        <v>0</v>
      </c>
      <c r="FT67" s="30">
        <f t="shared" si="98"/>
        <v>0</v>
      </c>
      <c r="FU67" s="30">
        <f t="shared" si="98"/>
        <v>0</v>
      </c>
      <c r="FV67" s="30">
        <f t="shared" si="98"/>
        <v>0</v>
      </c>
      <c r="FW67" s="30">
        <f t="shared" si="98"/>
        <v>0</v>
      </c>
      <c r="FX67" s="30">
        <f t="shared" si="98"/>
        <v>0</v>
      </c>
      <c r="FY67" s="30">
        <f t="shared" si="98"/>
        <v>0</v>
      </c>
      <c r="FZ67" s="30">
        <f t="shared" si="98"/>
        <v>0</v>
      </c>
      <c r="GA67" s="30">
        <f t="shared" si="98"/>
        <v>0</v>
      </c>
      <c r="GB67" s="30">
        <f t="shared" si="98"/>
        <v>0</v>
      </c>
      <c r="GC67" s="30">
        <f t="shared" si="98"/>
        <v>0</v>
      </c>
      <c r="GD67" s="30">
        <f t="shared" si="98"/>
        <v>0</v>
      </c>
      <c r="GE67" s="30">
        <f t="shared" si="98"/>
        <v>0</v>
      </c>
      <c r="GF67" s="30">
        <f t="shared" si="98"/>
        <v>0</v>
      </c>
      <c r="GG67" s="30">
        <f t="shared" si="98"/>
        <v>0</v>
      </c>
      <c r="GH67" s="30">
        <f t="shared" si="98"/>
        <v>0</v>
      </c>
      <c r="GI67" s="30">
        <f t="shared" si="98"/>
        <v>0</v>
      </c>
      <c r="GJ67" s="30">
        <f t="shared" si="98"/>
        <v>0</v>
      </c>
      <c r="GK67" s="30">
        <f t="shared" si="98"/>
        <v>0</v>
      </c>
      <c r="GL67" s="30">
        <f t="shared" si="98"/>
        <v>0</v>
      </c>
      <c r="GM67" s="30">
        <f t="shared" si="98"/>
        <v>0</v>
      </c>
      <c r="GN67" s="30">
        <f t="shared" si="98"/>
        <v>0</v>
      </c>
      <c r="GO67" s="30">
        <f t="shared" si="98"/>
        <v>0</v>
      </c>
      <c r="GP67" s="30">
        <f t="shared" ref="GP67:IV67" si="99">GP65+GP59</f>
        <v>0</v>
      </c>
      <c r="GQ67" s="30">
        <f t="shared" si="99"/>
        <v>0</v>
      </c>
      <c r="GR67" s="30">
        <f t="shared" si="99"/>
        <v>0</v>
      </c>
      <c r="GS67" s="30">
        <f t="shared" si="99"/>
        <v>0</v>
      </c>
      <c r="GT67" s="30">
        <f t="shared" si="99"/>
        <v>0</v>
      </c>
      <c r="GU67" s="30">
        <f t="shared" si="99"/>
        <v>0</v>
      </c>
      <c r="GV67" s="30">
        <f t="shared" si="99"/>
        <v>0</v>
      </c>
      <c r="GW67" s="30">
        <f t="shared" si="99"/>
        <v>0</v>
      </c>
      <c r="GX67" s="30">
        <f t="shared" si="99"/>
        <v>0</v>
      </c>
      <c r="GY67" s="30">
        <f t="shared" si="99"/>
        <v>0</v>
      </c>
      <c r="GZ67" s="30">
        <f t="shared" si="99"/>
        <v>0</v>
      </c>
      <c r="HA67" s="30">
        <f t="shared" si="99"/>
        <v>0</v>
      </c>
      <c r="HB67" s="30">
        <f t="shared" si="99"/>
        <v>0</v>
      </c>
      <c r="HC67" s="30">
        <f t="shared" si="99"/>
        <v>0</v>
      </c>
      <c r="HD67" s="30">
        <f t="shared" si="99"/>
        <v>0</v>
      </c>
      <c r="HE67" s="30">
        <f t="shared" si="99"/>
        <v>0</v>
      </c>
      <c r="HF67" s="30">
        <f t="shared" si="99"/>
        <v>0</v>
      </c>
      <c r="HG67" s="30">
        <f t="shared" si="99"/>
        <v>0</v>
      </c>
      <c r="HH67" s="30">
        <f t="shared" si="99"/>
        <v>0</v>
      </c>
      <c r="HI67" s="30">
        <f t="shared" si="99"/>
        <v>0</v>
      </c>
      <c r="HJ67" s="30">
        <f t="shared" si="99"/>
        <v>0</v>
      </c>
      <c r="HK67" s="30">
        <f t="shared" si="99"/>
        <v>0</v>
      </c>
      <c r="HL67" s="30">
        <f t="shared" si="99"/>
        <v>0</v>
      </c>
      <c r="HM67" s="30">
        <f t="shared" si="99"/>
        <v>0</v>
      </c>
      <c r="HN67" s="30">
        <f t="shared" si="99"/>
        <v>0</v>
      </c>
      <c r="HO67" s="30">
        <f t="shared" si="99"/>
        <v>0</v>
      </c>
      <c r="HP67" s="30">
        <f t="shared" si="99"/>
        <v>0</v>
      </c>
      <c r="HQ67" s="30">
        <f t="shared" si="99"/>
        <v>0</v>
      </c>
      <c r="HR67" s="30">
        <f t="shared" si="99"/>
        <v>0</v>
      </c>
      <c r="HS67" s="30">
        <f t="shared" si="99"/>
        <v>0</v>
      </c>
      <c r="HT67" s="30">
        <f t="shared" si="99"/>
        <v>0</v>
      </c>
      <c r="HU67" s="30">
        <f t="shared" si="99"/>
        <v>0</v>
      </c>
      <c r="HV67" s="30">
        <f t="shared" si="99"/>
        <v>0</v>
      </c>
      <c r="HW67" s="30">
        <f t="shared" si="99"/>
        <v>0</v>
      </c>
      <c r="HX67" s="30">
        <f t="shared" si="99"/>
        <v>0</v>
      </c>
      <c r="HY67" s="30">
        <f t="shared" si="99"/>
        <v>0</v>
      </c>
      <c r="HZ67" s="30">
        <f t="shared" si="99"/>
        <v>0</v>
      </c>
      <c r="IA67" s="30">
        <f t="shared" si="99"/>
        <v>0</v>
      </c>
      <c r="IB67" s="30">
        <f t="shared" si="99"/>
        <v>0</v>
      </c>
      <c r="IC67" s="30">
        <f t="shared" si="99"/>
        <v>0</v>
      </c>
      <c r="ID67" s="30">
        <f t="shared" si="99"/>
        <v>0</v>
      </c>
      <c r="IE67" s="30">
        <f t="shared" si="99"/>
        <v>0</v>
      </c>
      <c r="IF67" s="30">
        <f t="shared" si="99"/>
        <v>0</v>
      </c>
      <c r="IG67" s="30">
        <f t="shared" si="99"/>
        <v>0</v>
      </c>
      <c r="IH67" s="30">
        <f t="shared" si="99"/>
        <v>0</v>
      </c>
      <c r="II67" s="30">
        <f t="shared" si="99"/>
        <v>0</v>
      </c>
      <c r="IJ67" s="30">
        <f t="shared" si="99"/>
        <v>0</v>
      </c>
      <c r="IK67" s="30">
        <f t="shared" si="99"/>
        <v>0</v>
      </c>
      <c r="IL67" s="30">
        <f t="shared" si="99"/>
        <v>0</v>
      </c>
      <c r="IM67" s="30">
        <f t="shared" si="99"/>
        <v>0</v>
      </c>
      <c r="IN67" s="30">
        <f t="shared" si="99"/>
        <v>0</v>
      </c>
      <c r="IO67" s="30">
        <f t="shared" si="99"/>
        <v>0</v>
      </c>
      <c r="IP67" s="30">
        <f t="shared" si="99"/>
        <v>0</v>
      </c>
      <c r="IQ67" s="30">
        <f t="shared" si="99"/>
        <v>0</v>
      </c>
      <c r="IR67" s="30">
        <f t="shared" si="99"/>
        <v>0</v>
      </c>
      <c r="IS67" s="30">
        <f t="shared" si="99"/>
        <v>0</v>
      </c>
      <c r="IT67" s="30">
        <f t="shared" si="99"/>
        <v>0</v>
      </c>
      <c r="IU67" s="30">
        <f t="shared" si="99"/>
        <v>0</v>
      </c>
      <c r="IV67" s="30">
        <f t="shared" si="99"/>
        <v>0</v>
      </c>
    </row>
    <row r="68" spans="1:256" x14ac:dyDescent="0.35">
      <c r="D68" s="21" t="s">
        <v>42</v>
      </c>
      <c r="E68" s="29">
        <f>-E19-E67</f>
        <v>-200</v>
      </c>
      <c r="F68" s="30">
        <f>F40-F67</f>
        <v>2.5</v>
      </c>
      <c r="G68" s="30">
        <f t="shared" ref="G68:BR68" si="100">G40-G67</f>
        <v>2.5</v>
      </c>
      <c r="H68" s="30">
        <f t="shared" si="100"/>
        <v>2.5</v>
      </c>
      <c r="I68" s="30">
        <f t="shared" si="100"/>
        <v>2.5</v>
      </c>
      <c r="J68" s="30">
        <f t="shared" si="100"/>
        <v>2.5</v>
      </c>
      <c r="K68" s="30">
        <f t="shared" si="100"/>
        <v>2.5</v>
      </c>
      <c r="L68" s="30">
        <f t="shared" si="100"/>
        <v>2.5</v>
      </c>
      <c r="M68" s="30">
        <f t="shared" si="100"/>
        <v>2.5</v>
      </c>
      <c r="N68" s="30">
        <f t="shared" si="100"/>
        <v>2.5</v>
      </c>
      <c r="O68" s="30">
        <f t="shared" si="100"/>
        <v>2.5</v>
      </c>
      <c r="P68" s="30">
        <f t="shared" si="100"/>
        <v>2.5</v>
      </c>
      <c r="Q68" s="30">
        <f t="shared" si="100"/>
        <v>2.5</v>
      </c>
      <c r="R68" s="30">
        <f t="shared" si="100"/>
        <v>2.5</v>
      </c>
      <c r="S68" s="30">
        <f t="shared" si="100"/>
        <v>2.5</v>
      </c>
      <c r="T68" s="30">
        <f t="shared" si="100"/>
        <v>2.5</v>
      </c>
      <c r="U68" s="30">
        <f t="shared" si="100"/>
        <v>2.5</v>
      </c>
      <c r="V68" s="30">
        <f t="shared" si="100"/>
        <v>2.5</v>
      </c>
      <c r="W68" s="30">
        <f t="shared" si="100"/>
        <v>2.5</v>
      </c>
      <c r="X68" s="30">
        <f t="shared" si="100"/>
        <v>2.5</v>
      </c>
      <c r="Y68" s="30">
        <f t="shared" si="100"/>
        <v>2.5</v>
      </c>
      <c r="Z68" s="30">
        <f t="shared" si="100"/>
        <v>2.5</v>
      </c>
      <c r="AA68" s="30">
        <f t="shared" si="100"/>
        <v>2.5</v>
      </c>
      <c r="AB68" s="30">
        <f t="shared" si="100"/>
        <v>2.5</v>
      </c>
      <c r="AC68" s="30">
        <f t="shared" si="100"/>
        <v>2.5</v>
      </c>
      <c r="AD68" s="30">
        <f t="shared" si="100"/>
        <v>2.5</v>
      </c>
      <c r="AE68" s="30">
        <f t="shared" si="100"/>
        <v>2.5</v>
      </c>
      <c r="AF68" s="30">
        <f t="shared" si="100"/>
        <v>2.5</v>
      </c>
      <c r="AG68" s="30">
        <f t="shared" si="100"/>
        <v>2.5</v>
      </c>
      <c r="AH68" s="30">
        <f t="shared" si="100"/>
        <v>2.5</v>
      </c>
      <c r="AI68" s="30">
        <f t="shared" si="100"/>
        <v>2.5</v>
      </c>
      <c r="AJ68" s="30">
        <f t="shared" si="100"/>
        <v>2.5</v>
      </c>
      <c r="AK68" s="30">
        <f t="shared" si="100"/>
        <v>2.5</v>
      </c>
      <c r="AL68" s="30">
        <f t="shared" si="100"/>
        <v>2.5</v>
      </c>
      <c r="AM68" s="30">
        <f t="shared" si="100"/>
        <v>2.5</v>
      </c>
      <c r="AN68" s="30">
        <f t="shared" si="100"/>
        <v>2.5</v>
      </c>
      <c r="AO68" s="30">
        <f t="shared" si="100"/>
        <v>2.5</v>
      </c>
      <c r="AP68" s="30">
        <f t="shared" si="100"/>
        <v>2.5</v>
      </c>
      <c r="AQ68" s="30">
        <f t="shared" si="100"/>
        <v>2.5</v>
      </c>
      <c r="AR68" s="30">
        <f t="shared" si="100"/>
        <v>2.5</v>
      </c>
      <c r="AS68" s="30">
        <f t="shared" si="100"/>
        <v>2.5</v>
      </c>
      <c r="AT68" s="30">
        <f t="shared" si="100"/>
        <v>2.5</v>
      </c>
      <c r="AU68" s="30">
        <f t="shared" si="100"/>
        <v>2.5</v>
      </c>
      <c r="AV68" s="30">
        <f t="shared" si="100"/>
        <v>2.5</v>
      </c>
      <c r="AW68" s="30">
        <f t="shared" si="100"/>
        <v>2.5</v>
      </c>
      <c r="AX68" s="30">
        <f t="shared" si="100"/>
        <v>2.5</v>
      </c>
      <c r="AY68" s="30">
        <f t="shared" si="100"/>
        <v>2.5</v>
      </c>
      <c r="AZ68" s="30">
        <f t="shared" si="100"/>
        <v>2.5</v>
      </c>
      <c r="BA68" s="30">
        <f t="shared" si="100"/>
        <v>2.5</v>
      </c>
      <c r="BB68" s="30">
        <f t="shared" si="100"/>
        <v>2.5</v>
      </c>
      <c r="BC68" s="30">
        <f t="shared" si="100"/>
        <v>2.5</v>
      </c>
      <c r="BD68" s="30">
        <f t="shared" si="100"/>
        <v>2.5</v>
      </c>
      <c r="BE68" s="30">
        <f t="shared" si="100"/>
        <v>2.5</v>
      </c>
      <c r="BF68" s="30">
        <f t="shared" si="100"/>
        <v>2.5</v>
      </c>
      <c r="BG68" s="30">
        <f t="shared" si="100"/>
        <v>2.5</v>
      </c>
      <c r="BH68" s="30">
        <f t="shared" si="100"/>
        <v>2.5</v>
      </c>
      <c r="BI68" s="30">
        <f t="shared" si="100"/>
        <v>2.5</v>
      </c>
      <c r="BJ68" s="30">
        <f t="shared" si="100"/>
        <v>2.5</v>
      </c>
      <c r="BK68" s="30">
        <f t="shared" si="100"/>
        <v>2.5</v>
      </c>
      <c r="BL68" s="30">
        <f t="shared" si="100"/>
        <v>2.5</v>
      </c>
      <c r="BM68" s="30">
        <f t="shared" si="100"/>
        <v>2.5</v>
      </c>
      <c r="BN68" s="30">
        <f t="shared" si="100"/>
        <v>2.5</v>
      </c>
      <c r="BO68" s="30">
        <f t="shared" si="100"/>
        <v>2.5</v>
      </c>
      <c r="BP68" s="30">
        <f t="shared" si="100"/>
        <v>2.5</v>
      </c>
      <c r="BQ68" s="30">
        <f t="shared" si="100"/>
        <v>2.5</v>
      </c>
      <c r="BR68" s="30">
        <f t="shared" si="100"/>
        <v>2.5</v>
      </c>
      <c r="BS68" s="30">
        <f t="shared" ref="BS68:ED68" si="101">BS40-BS67</f>
        <v>2.5</v>
      </c>
      <c r="BT68" s="30">
        <f t="shared" si="101"/>
        <v>2.5</v>
      </c>
      <c r="BU68" s="30">
        <f t="shared" si="101"/>
        <v>2.5</v>
      </c>
      <c r="BV68" s="30">
        <f t="shared" si="101"/>
        <v>2.5</v>
      </c>
      <c r="BW68" s="30">
        <f t="shared" si="101"/>
        <v>2.5</v>
      </c>
      <c r="BX68" s="30">
        <f t="shared" si="101"/>
        <v>2.5</v>
      </c>
      <c r="BY68" s="30">
        <f t="shared" si="101"/>
        <v>2.5</v>
      </c>
      <c r="BZ68" s="30">
        <f t="shared" si="101"/>
        <v>2.5</v>
      </c>
      <c r="CA68" s="30">
        <f t="shared" si="101"/>
        <v>2.5</v>
      </c>
      <c r="CB68" s="30">
        <f t="shared" si="101"/>
        <v>2.5</v>
      </c>
      <c r="CC68" s="30">
        <f t="shared" si="101"/>
        <v>10.472122637577822</v>
      </c>
      <c r="CD68" s="30">
        <f t="shared" si="101"/>
        <v>14.833333333333334</v>
      </c>
      <c r="CE68" s="30">
        <f t="shared" si="101"/>
        <v>14.833333333333334</v>
      </c>
      <c r="CF68" s="30">
        <f t="shared" si="101"/>
        <v>14.833333333333334</v>
      </c>
      <c r="CG68" s="30">
        <f t="shared" si="101"/>
        <v>14.833333333333334</v>
      </c>
      <c r="CH68" s="30">
        <f t="shared" si="101"/>
        <v>14.833333333333334</v>
      </c>
      <c r="CI68" s="30">
        <f t="shared" si="101"/>
        <v>14.833333333333334</v>
      </c>
      <c r="CJ68" s="30">
        <f t="shared" si="101"/>
        <v>14.833333333333334</v>
      </c>
      <c r="CK68" s="30">
        <f t="shared" si="101"/>
        <v>14.833333333333334</v>
      </c>
      <c r="CL68" s="30">
        <f t="shared" si="101"/>
        <v>14.833333333333334</v>
      </c>
      <c r="CM68" s="30">
        <f t="shared" si="101"/>
        <v>14.833333333333334</v>
      </c>
      <c r="CN68" s="30">
        <f t="shared" si="101"/>
        <v>14.833333333333334</v>
      </c>
      <c r="CO68" s="30">
        <f t="shared" si="101"/>
        <v>14.833333333333334</v>
      </c>
      <c r="CP68" s="30">
        <f t="shared" si="101"/>
        <v>14.833333333333334</v>
      </c>
      <c r="CQ68" s="30">
        <f t="shared" si="101"/>
        <v>14.833333333333334</v>
      </c>
      <c r="CR68" s="30">
        <f t="shared" si="101"/>
        <v>14.833333333333334</v>
      </c>
      <c r="CS68" s="30">
        <f t="shared" si="101"/>
        <v>14.833333333333334</v>
      </c>
      <c r="CT68" s="30">
        <f t="shared" si="101"/>
        <v>14.833333333333334</v>
      </c>
      <c r="CU68" s="30">
        <f t="shared" si="101"/>
        <v>14.833333333333334</v>
      </c>
      <c r="CV68" s="30">
        <f t="shared" si="101"/>
        <v>14.833333333333334</v>
      </c>
      <c r="CW68" s="30">
        <f t="shared" si="101"/>
        <v>14.833333333333334</v>
      </c>
      <c r="CX68" s="30">
        <f t="shared" si="101"/>
        <v>14.833333333333334</v>
      </c>
      <c r="CY68" s="30">
        <f t="shared" si="101"/>
        <v>14.833333333333334</v>
      </c>
      <c r="CZ68" s="30">
        <f t="shared" si="101"/>
        <v>14.833333333333334</v>
      </c>
      <c r="DA68" s="30">
        <f t="shared" si="101"/>
        <v>14.833333333333334</v>
      </c>
      <c r="DB68" s="30">
        <f t="shared" si="101"/>
        <v>14.833333333333334</v>
      </c>
      <c r="DC68" s="30">
        <f t="shared" si="101"/>
        <v>14.833333333333334</v>
      </c>
      <c r="DD68" s="30">
        <f t="shared" si="101"/>
        <v>14.833333333333334</v>
      </c>
      <c r="DE68" s="30">
        <f t="shared" si="101"/>
        <v>14.833333333333334</v>
      </c>
      <c r="DF68" s="30">
        <f t="shared" si="101"/>
        <v>14.833333333333334</v>
      </c>
      <c r="DG68" s="30">
        <f t="shared" si="101"/>
        <v>14.833333333333334</v>
      </c>
      <c r="DH68" s="30">
        <f t="shared" si="101"/>
        <v>14.833333333333334</v>
      </c>
      <c r="DI68" s="30">
        <f t="shared" si="101"/>
        <v>14.833333333333334</v>
      </c>
      <c r="DJ68" s="30">
        <f t="shared" si="101"/>
        <v>14.833333333333334</v>
      </c>
      <c r="DK68" s="30">
        <f t="shared" si="101"/>
        <v>14.833333333333334</v>
      </c>
      <c r="DL68" s="30">
        <f t="shared" si="101"/>
        <v>14.833333333333334</v>
      </c>
      <c r="DM68" s="30">
        <f t="shared" si="101"/>
        <v>14.833333333333334</v>
      </c>
      <c r="DN68" s="30">
        <f t="shared" si="101"/>
        <v>14.833333333333334</v>
      </c>
      <c r="DO68" s="30">
        <f t="shared" si="101"/>
        <v>14.833333333333334</v>
      </c>
      <c r="DP68" s="30">
        <f t="shared" si="101"/>
        <v>14.833333333333334</v>
      </c>
      <c r="DQ68" s="30">
        <f t="shared" si="101"/>
        <v>14.833333333333334</v>
      </c>
      <c r="DR68" s="30">
        <f t="shared" si="101"/>
        <v>14.833333333333334</v>
      </c>
      <c r="DS68" s="30">
        <f t="shared" si="101"/>
        <v>14.833333333333334</v>
      </c>
      <c r="DT68" s="30">
        <f t="shared" si="101"/>
        <v>14.833333333333334</v>
      </c>
      <c r="DU68" s="30">
        <f t="shared" si="101"/>
        <v>14.833333333333334</v>
      </c>
      <c r="DV68" s="30">
        <f t="shared" si="101"/>
        <v>14.833333333333334</v>
      </c>
      <c r="DW68" s="30">
        <f t="shared" si="101"/>
        <v>14.833333333333334</v>
      </c>
      <c r="DX68" s="30">
        <f t="shared" si="101"/>
        <v>14.833333333333334</v>
      </c>
      <c r="DY68" s="30">
        <f t="shared" si="101"/>
        <v>14.833333333333334</v>
      </c>
      <c r="DZ68" s="30">
        <f t="shared" si="101"/>
        <v>14.833333333333334</v>
      </c>
      <c r="EA68" s="30">
        <f t="shared" si="101"/>
        <v>14.833333333333334</v>
      </c>
      <c r="EB68" s="30">
        <f t="shared" si="101"/>
        <v>14.833333333333334</v>
      </c>
      <c r="EC68" s="30">
        <f t="shared" si="101"/>
        <v>14.833333333333334</v>
      </c>
      <c r="ED68" s="30">
        <f t="shared" si="101"/>
        <v>14.833333333333334</v>
      </c>
      <c r="EE68" s="30">
        <f t="shared" ref="EE68:GP68" si="102">EE40-EE67</f>
        <v>14.833333333333334</v>
      </c>
      <c r="EF68" s="30">
        <f t="shared" si="102"/>
        <v>14.833333333333334</v>
      </c>
      <c r="EG68" s="30">
        <f t="shared" si="102"/>
        <v>14.833333333333334</v>
      </c>
      <c r="EH68" s="30">
        <f t="shared" si="102"/>
        <v>14.833333333333334</v>
      </c>
      <c r="EI68" s="30">
        <f t="shared" si="102"/>
        <v>14.833333333333334</v>
      </c>
      <c r="EJ68" s="30">
        <f t="shared" si="102"/>
        <v>14.833333333333334</v>
      </c>
      <c r="EK68" s="30">
        <f t="shared" si="102"/>
        <v>14.833333333333334</v>
      </c>
      <c r="EL68" s="30">
        <f t="shared" si="102"/>
        <v>14.833333333333334</v>
      </c>
      <c r="EM68" s="30">
        <f t="shared" si="102"/>
        <v>14.833333333333334</v>
      </c>
      <c r="EN68" s="30">
        <f t="shared" si="102"/>
        <v>14.833333333333334</v>
      </c>
      <c r="EO68" s="30">
        <f t="shared" si="102"/>
        <v>14.833333333333334</v>
      </c>
      <c r="EP68" s="30">
        <f t="shared" si="102"/>
        <v>14.833333333333334</v>
      </c>
      <c r="EQ68" s="30">
        <f t="shared" si="102"/>
        <v>14.833333333333334</v>
      </c>
      <c r="ER68" s="30">
        <f t="shared" si="102"/>
        <v>14.833333333333334</v>
      </c>
      <c r="ES68" s="30">
        <f t="shared" si="102"/>
        <v>14.833333333333334</v>
      </c>
      <c r="ET68" s="30">
        <f t="shared" si="102"/>
        <v>0</v>
      </c>
      <c r="EU68" s="30">
        <f t="shared" si="102"/>
        <v>0</v>
      </c>
      <c r="EV68" s="30">
        <f t="shared" si="102"/>
        <v>0</v>
      </c>
      <c r="EW68" s="30">
        <f t="shared" si="102"/>
        <v>0</v>
      </c>
      <c r="EX68" s="30">
        <f t="shared" si="102"/>
        <v>0</v>
      </c>
      <c r="EY68" s="30">
        <f t="shared" si="102"/>
        <v>0</v>
      </c>
      <c r="EZ68" s="30">
        <f t="shared" si="102"/>
        <v>0</v>
      </c>
      <c r="FA68" s="30">
        <f t="shared" si="102"/>
        <v>0</v>
      </c>
      <c r="FB68" s="30">
        <f t="shared" si="102"/>
        <v>0</v>
      </c>
      <c r="FC68" s="30">
        <f t="shared" si="102"/>
        <v>0</v>
      </c>
      <c r="FD68" s="30">
        <f t="shared" si="102"/>
        <v>0</v>
      </c>
      <c r="FE68" s="30">
        <f t="shared" si="102"/>
        <v>0</v>
      </c>
      <c r="FF68" s="30">
        <f t="shared" si="102"/>
        <v>0</v>
      </c>
      <c r="FG68" s="30">
        <f t="shared" si="102"/>
        <v>0</v>
      </c>
      <c r="FH68" s="30">
        <f t="shared" si="102"/>
        <v>0</v>
      </c>
      <c r="FI68" s="30">
        <f t="shared" si="102"/>
        <v>0</v>
      </c>
      <c r="FJ68" s="30">
        <f t="shared" si="102"/>
        <v>0</v>
      </c>
      <c r="FK68" s="30">
        <f t="shared" si="102"/>
        <v>0</v>
      </c>
      <c r="FL68" s="30">
        <f t="shared" si="102"/>
        <v>0</v>
      </c>
      <c r="FM68" s="30">
        <f t="shared" si="102"/>
        <v>0</v>
      </c>
      <c r="FN68" s="30">
        <f t="shared" si="102"/>
        <v>0</v>
      </c>
      <c r="FO68" s="30">
        <f t="shared" si="102"/>
        <v>0</v>
      </c>
      <c r="FP68" s="30">
        <f t="shared" si="102"/>
        <v>0</v>
      </c>
      <c r="FQ68" s="30">
        <f t="shared" si="102"/>
        <v>0</v>
      </c>
      <c r="FR68" s="30">
        <f t="shared" si="102"/>
        <v>0</v>
      </c>
      <c r="FS68" s="30">
        <f t="shared" si="102"/>
        <v>0</v>
      </c>
      <c r="FT68" s="30">
        <f t="shared" si="102"/>
        <v>0</v>
      </c>
      <c r="FU68" s="30">
        <f t="shared" si="102"/>
        <v>0</v>
      </c>
      <c r="FV68" s="30">
        <f t="shared" si="102"/>
        <v>0</v>
      </c>
      <c r="FW68" s="30">
        <f t="shared" si="102"/>
        <v>0</v>
      </c>
      <c r="FX68" s="30">
        <f t="shared" si="102"/>
        <v>0</v>
      </c>
      <c r="FY68" s="30">
        <f t="shared" si="102"/>
        <v>0</v>
      </c>
      <c r="FZ68" s="30">
        <f t="shared" si="102"/>
        <v>0</v>
      </c>
      <c r="GA68" s="30">
        <f t="shared" si="102"/>
        <v>0</v>
      </c>
      <c r="GB68" s="30">
        <f t="shared" si="102"/>
        <v>0</v>
      </c>
      <c r="GC68" s="30">
        <f t="shared" si="102"/>
        <v>0</v>
      </c>
      <c r="GD68" s="30">
        <f t="shared" si="102"/>
        <v>0</v>
      </c>
      <c r="GE68" s="30">
        <f t="shared" si="102"/>
        <v>0</v>
      </c>
      <c r="GF68" s="30">
        <f t="shared" si="102"/>
        <v>0</v>
      </c>
      <c r="GG68" s="30">
        <f t="shared" si="102"/>
        <v>0</v>
      </c>
      <c r="GH68" s="30">
        <f t="shared" si="102"/>
        <v>0</v>
      </c>
      <c r="GI68" s="30">
        <f t="shared" si="102"/>
        <v>0</v>
      </c>
      <c r="GJ68" s="30">
        <f t="shared" si="102"/>
        <v>0</v>
      </c>
      <c r="GK68" s="30">
        <f t="shared" si="102"/>
        <v>0</v>
      </c>
      <c r="GL68" s="30">
        <f t="shared" si="102"/>
        <v>0</v>
      </c>
      <c r="GM68" s="30">
        <f t="shared" si="102"/>
        <v>0</v>
      </c>
      <c r="GN68" s="30">
        <f t="shared" si="102"/>
        <v>0</v>
      </c>
      <c r="GO68" s="30">
        <f t="shared" si="102"/>
        <v>0</v>
      </c>
      <c r="GP68" s="30">
        <f t="shared" si="102"/>
        <v>0</v>
      </c>
      <c r="GQ68" s="30">
        <f t="shared" ref="GQ68:IV68" si="103">GQ40-GQ67</f>
        <v>0</v>
      </c>
      <c r="GR68" s="30">
        <f t="shared" si="103"/>
        <v>0</v>
      </c>
      <c r="GS68" s="30">
        <f t="shared" si="103"/>
        <v>0</v>
      </c>
      <c r="GT68" s="30">
        <f t="shared" si="103"/>
        <v>0</v>
      </c>
      <c r="GU68" s="30">
        <f t="shared" si="103"/>
        <v>0</v>
      </c>
      <c r="GV68" s="30">
        <f t="shared" si="103"/>
        <v>0</v>
      </c>
      <c r="GW68" s="30">
        <f t="shared" si="103"/>
        <v>0</v>
      </c>
      <c r="GX68" s="30">
        <f t="shared" si="103"/>
        <v>0</v>
      </c>
      <c r="GY68" s="30">
        <f t="shared" si="103"/>
        <v>0</v>
      </c>
      <c r="GZ68" s="30">
        <f t="shared" si="103"/>
        <v>0</v>
      </c>
      <c r="HA68" s="30">
        <f t="shared" si="103"/>
        <v>0</v>
      </c>
      <c r="HB68" s="30">
        <f t="shared" si="103"/>
        <v>0</v>
      </c>
      <c r="HC68" s="30">
        <f t="shared" si="103"/>
        <v>0</v>
      </c>
      <c r="HD68" s="30">
        <f t="shared" si="103"/>
        <v>0</v>
      </c>
      <c r="HE68" s="30">
        <f t="shared" si="103"/>
        <v>0</v>
      </c>
      <c r="HF68" s="30">
        <f t="shared" si="103"/>
        <v>0</v>
      </c>
      <c r="HG68" s="30">
        <f t="shared" si="103"/>
        <v>0</v>
      </c>
      <c r="HH68" s="30">
        <f t="shared" si="103"/>
        <v>0</v>
      </c>
      <c r="HI68" s="30">
        <f t="shared" si="103"/>
        <v>0</v>
      </c>
      <c r="HJ68" s="30">
        <f t="shared" si="103"/>
        <v>0</v>
      </c>
      <c r="HK68" s="30">
        <f t="shared" si="103"/>
        <v>0</v>
      </c>
      <c r="HL68" s="30">
        <f t="shared" si="103"/>
        <v>0</v>
      </c>
      <c r="HM68" s="30">
        <f t="shared" si="103"/>
        <v>0</v>
      </c>
      <c r="HN68" s="30">
        <f t="shared" si="103"/>
        <v>0</v>
      </c>
      <c r="HO68" s="30">
        <f t="shared" si="103"/>
        <v>0</v>
      </c>
      <c r="HP68" s="30">
        <f t="shared" si="103"/>
        <v>0</v>
      </c>
      <c r="HQ68" s="30">
        <f t="shared" si="103"/>
        <v>0</v>
      </c>
      <c r="HR68" s="30">
        <f t="shared" si="103"/>
        <v>0</v>
      </c>
      <c r="HS68" s="30">
        <f t="shared" si="103"/>
        <v>0</v>
      </c>
      <c r="HT68" s="30">
        <f t="shared" si="103"/>
        <v>0</v>
      </c>
      <c r="HU68" s="30">
        <f t="shared" si="103"/>
        <v>0</v>
      </c>
      <c r="HV68" s="30">
        <f t="shared" si="103"/>
        <v>0</v>
      </c>
      <c r="HW68" s="30">
        <f t="shared" si="103"/>
        <v>0</v>
      </c>
      <c r="HX68" s="30">
        <f t="shared" si="103"/>
        <v>0</v>
      </c>
      <c r="HY68" s="30">
        <f t="shared" si="103"/>
        <v>0</v>
      </c>
      <c r="HZ68" s="30">
        <f t="shared" si="103"/>
        <v>0</v>
      </c>
      <c r="IA68" s="30">
        <f t="shared" si="103"/>
        <v>0</v>
      </c>
      <c r="IB68" s="30">
        <f t="shared" si="103"/>
        <v>0</v>
      </c>
      <c r="IC68" s="30">
        <f t="shared" si="103"/>
        <v>0</v>
      </c>
      <c r="ID68" s="30">
        <f t="shared" si="103"/>
        <v>0</v>
      </c>
      <c r="IE68" s="30">
        <f t="shared" si="103"/>
        <v>0</v>
      </c>
      <c r="IF68" s="30">
        <f t="shared" si="103"/>
        <v>0</v>
      </c>
      <c r="IG68" s="30">
        <f t="shared" si="103"/>
        <v>0</v>
      </c>
      <c r="IH68" s="30">
        <f t="shared" si="103"/>
        <v>0</v>
      </c>
      <c r="II68" s="30">
        <f t="shared" si="103"/>
        <v>0</v>
      </c>
      <c r="IJ68" s="30">
        <f t="shared" si="103"/>
        <v>0</v>
      </c>
      <c r="IK68" s="30">
        <f t="shared" si="103"/>
        <v>0</v>
      </c>
      <c r="IL68" s="30">
        <f t="shared" si="103"/>
        <v>0</v>
      </c>
      <c r="IM68" s="30">
        <f t="shared" si="103"/>
        <v>0</v>
      </c>
      <c r="IN68" s="30">
        <f t="shared" si="103"/>
        <v>0</v>
      </c>
      <c r="IO68" s="30">
        <f t="shared" si="103"/>
        <v>0</v>
      </c>
      <c r="IP68" s="30">
        <f t="shared" si="103"/>
        <v>0</v>
      </c>
      <c r="IQ68" s="30">
        <f t="shared" si="103"/>
        <v>0</v>
      </c>
      <c r="IR68" s="30">
        <f t="shared" si="103"/>
        <v>0</v>
      </c>
      <c r="IS68" s="30">
        <f t="shared" si="103"/>
        <v>0</v>
      </c>
      <c r="IT68" s="30">
        <f t="shared" si="103"/>
        <v>0</v>
      </c>
      <c r="IU68" s="30">
        <f t="shared" si="103"/>
        <v>0</v>
      </c>
      <c r="IV68" s="30">
        <f t="shared" si="103"/>
        <v>0</v>
      </c>
    </row>
    <row r="69" spans="1:256" s="30" customFormat="1" x14ac:dyDescent="0.35">
      <c r="A69" s="45"/>
      <c r="B69" s="45"/>
      <c r="C69" s="21"/>
      <c r="D69" s="21" t="s">
        <v>9</v>
      </c>
      <c r="E69" s="29">
        <f>SUM(E67:E68)</f>
        <v>-1000</v>
      </c>
      <c r="F69" s="30">
        <f t="shared" ref="F69:BQ69" si="104">SUM(F67:F68)</f>
        <v>16.666666666666668</v>
      </c>
      <c r="G69" s="30">
        <f t="shared" si="104"/>
        <v>16.666666666666668</v>
      </c>
      <c r="H69" s="30">
        <f t="shared" si="104"/>
        <v>16.666666666666668</v>
      </c>
      <c r="I69" s="30">
        <f t="shared" si="104"/>
        <v>16.666666666666668</v>
      </c>
      <c r="J69" s="30">
        <f t="shared" si="104"/>
        <v>16.666666666666668</v>
      </c>
      <c r="K69" s="30">
        <f t="shared" si="104"/>
        <v>16.666666666666668</v>
      </c>
      <c r="L69" s="30">
        <f t="shared" si="104"/>
        <v>16.666666666666668</v>
      </c>
      <c r="M69" s="30">
        <f t="shared" si="104"/>
        <v>16.666666666666668</v>
      </c>
      <c r="N69" s="30">
        <f t="shared" si="104"/>
        <v>16.666666666666668</v>
      </c>
      <c r="O69" s="30">
        <f t="shared" si="104"/>
        <v>16.666666666666668</v>
      </c>
      <c r="P69" s="30">
        <f t="shared" si="104"/>
        <v>16.666666666666668</v>
      </c>
      <c r="Q69" s="30">
        <f t="shared" si="104"/>
        <v>16.666666666666668</v>
      </c>
      <c r="R69" s="30">
        <f t="shared" si="104"/>
        <v>16.666666666666668</v>
      </c>
      <c r="S69" s="30">
        <f t="shared" si="104"/>
        <v>16.666666666666668</v>
      </c>
      <c r="T69" s="30">
        <f t="shared" si="104"/>
        <v>16.666666666666668</v>
      </c>
      <c r="U69" s="30">
        <f t="shared" si="104"/>
        <v>16.666666666666668</v>
      </c>
      <c r="V69" s="30">
        <f t="shared" si="104"/>
        <v>16.666666666666668</v>
      </c>
      <c r="W69" s="30">
        <f t="shared" si="104"/>
        <v>16.666666666666668</v>
      </c>
      <c r="X69" s="30">
        <f t="shared" si="104"/>
        <v>16.666666666666668</v>
      </c>
      <c r="Y69" s="30">
        <f t="shared" si="104"/>
        <v>16.666666666666668</v>
      </c>
      <c r="Z69" s="30">
        <f t="shared" si="104"/>
        <v>16.666666666666668</v>
      </c>
      <c r="AA69" s="30">
        <f t="shared" si="104"/>
        <v>16.666666666666668</v>
      </c>
      <c r="AB69" s="30">
        <f t="shared" si="104"/>
        <v>16.666666666666668</v>
      </c>
      <c r="AC69" s="30">
        <f t="shared" si="104"/>
        <v>16.666666666666668</v>
      </c>
      <c r="AD69" s="30">
        <f t="shared" si="104"/>
        <v>16.666666666666668</v>
      </c>
      <c r="AE69" s="30">
        <f t="shared" si="104"/>
        <v>16.666666666666668</v>
      </c>
      <c r="AF69" s="30">
        <f t="shared" si="104"/>
        <v>16.666666666666668</v>
      </c>
      <c r="AG69" s="30">
        <f t="shared" si="104"/>
        <v>16.666666666666668</v>
      </c>
      <c r="AH69" s="30">
        <f t="shared" si="104"/>
        <v>16.666666666666668</v>
      </c>
      <c r="AI69" s="30">
        <f t="shared" si="104"/>
        <v>16.666666666666668</v>
      </c>
      <c r="AJ69" s="30">
        <f t="shared" si="104"/>
        <v>16.666666666666668</v>
      </c>
      <c r="AK69" s="30">
        <f t="shared" si="104"/>
        <v>16.666666666666668</v>
      </c>
      <c r="AL69" s="30">
        <f t="shared" si="104"/>
        <v>16.666666666666668</v>
      </c>
      <c r="AM69" s="30">
        <f t="shared" si="104"/>
        <v>16.666666666666668</v>
      </c>
      <c r="AN69" s="30">
        <f t="shared" si="104"/>
        <v>16.666666666666668</v>
      </c>
      <c r="AO69" s="30">
        <f t="shared" si="104"/>
        <v>16.666666666666668</v>
      </c>
      <c r="AP69" s="30">
        <f t="shared" si="104"/>
        <v>16.666666666666668</v>
      </c>
      <c r="AQ69" s="30">
        <f t="shared" si="104"/>
        <v>16.666666666666668</v>
      </c>
      <c r="AR69" s="30">
        <f t="shared" si="104"/>
        <v>16.666666666666668</v>
      </c>
      <c r="AS69" s="30">
        <f t="shared" si="104"/>
        <v>16.666666666666668</v>
      </c>
      <c r="AT69" s="30">
        <f t="shared" si="104"/>
        <v>16.666666666666668</v>
      </c>
      <c r="AU69" s="30">
        <f t="shared" si="104"/>
        <v>16.666666666666668</v>
      </c>
      <c r="AV69" s="30">
        <f t="shared" si="104"/>
        <v>16.666666666666668</v>
      </c>
      <c r="AW69" s="30">
        <f t="shared" si="104"/>
        <v>16.666666666666668</v>
      </c>
      <c r="AX69" s="30">
        <f t="shared" si="104"/>
        <v>16.666666666666668</v>
      </c>
      <c r="AY69" s="30">
        <f t="shared" si="104"/>
        <v>16.666666666666668</v>
      </c>
      <c r="AZ69" s="30">
        <f t="shared" si="104"/>
        <v>16.666666666666668</v>
      </c>
      <c r="BA69" s="30">
        <f t="shared" si="104"/>
        <v>16.666666666666668</v>
      </c>
      <c r="BB69" s="30">
        <f t="shared" si="104"/>
        <v>16.666666666666668</v>
      </c>
      <c r="BC69" s="30">
        <f t="shared" si="104"/>
        <v>16.666666666666668</v>
      </c>
      <c r="BD69" s="30">
        <f t="shared" si="104"/>
        <v>16.666666666666668</v>
      </c>
      <c r="BE69" s="30">
        <f t="shared" si="104"/>
        <v>16.666666666666668</v>
      </c>
      <c r="BF69" s="30">
        <f t="shared" si="104"/>
        <v>16.666666666666668</v>
      </c>
      <c r="BG69" s="30">
        <f t="shared" si="104"/>
        <v>16.666666666666668</v>
      </c>
      <c r="BH69" s="30">
        <f t="shared" si="104"/>
        <v>16.666666666666668</v>
      </c>
      <c r="BI69" s="30">
        <f t="shared" si="104"/>
        <v>16.666666666666668</v>
      </c>
      <c r="BJ69" s="30">
        <f t="shared" si="104"/>
        <v>16.666666666666668</v>
      </c>
      <c r="BK69" s="30">
        <f t="shared" si="104"/>
        <v>16.666666666666668</v>
      </c>
      <c r="BL69" s="30">
        <f t="shared" si="104"/>
        <v>16.666666666666668</v>
      </c>
      <c r="BM69" s="30">
        <f t="shared" si="104"/>
        <v>16.666666666666668</v>
      </c>
      <c r="BN69" s="30">
        <f t="shared" si="104"/>
        <v>16.666666666666668</v>
      </c>
      <c r="BO69" s="30">
        <f t="shared" si="104"/>
        <v>16.666666666666668</v>
      </c>
      <c r="BP69" s="30">
        <f t="shared" si="104"/>
        <v>16.666666666666668</v>
      </c>
      <c r="BQ69" s="30">
        <f t="shared" si="104"/>
        <v>16.666666666666668</v>
      </c>
      <c r="BR69" s="30">
        <f t="shared" ref="BR69:EC69" si="105">SUM(BR67:BR68)</f>
        <v>16.666666666666668</v>
      </c>
      <c r="BS69" s="30">
        <f t="shared" si="105"/>
        <v>16.666666666666668</v>
      </c>
      <c r="BT69" s="30">
        <f t="shared" si="105"/>
        <v>16.666666666666668</v>
      </c>
      <c r="BU69" s="30">
        <f t="shared" si="105"/>
        <v>16.666666666666668</v>
      </c>
      <c r="BV69" s="30">
        <f t="shared" si="105"/>
        <v>16.666666666666668</v>
      </c>
      <c r="BW69" s="30">
        <f t="shared" si="105"/>
        <v>16.666666666666668</v>
      </c>
      <c r="BX69" s="30">
        <f t="shared" si="105"/>
        <v>16.666666666666668</v>
      </c>
      <c r="BY69" s="30">
        <f t="shared" si="105"/>
        <v>16.666666666666668</v>
      </c>
      <c r="BZ69" s="30">
        <f t="shared" si="105"/>
        <v>16.666666666666668</v>
      </c>
      <c r="CA69" s="30">
        <f t="shared" si="105"/>
        <v>16.666666666666668</v>
      </c>
      <c r="CB69" s="30">
        <f t="shared" si="105"/>
        <v>16.666666666666668</v>
      </c>
      <c r="CC69" s="30">
        <f t="shared" si="105"/>
        <v>16.666666666666668</v>
      </c>
      <c r="CD69" s="30">
        <f t="shared" si="105"/>
        <v>16.666666666666668</v>
      </c>
      <c r="CE69" s="30">
        <f t="shared" si="105"/>
        <v>16.666666666666668</v>
      </c>
      <c r="CF69" s="30">
        <f t="shared" si="105"/>
        <v>16.666666666666668</v>
      </c>
      <c r="CG69" s="30">
        <f t="shared" si="105"/>
        <v>16.666666666666668</v>
      </c>
      <c r="CH69" s="30">
        <f t="shared" si="105"/>
        <v>16.666666666666668</v>
      </c>
      <c r="CI69" s="30">
        <f t="shared" si="105"/>
        <v>16.666666666666668</v>
      </c>
      <c r="CJ69" s="30">
        <f t="shared" si="105"/>
        <v>16.666666666666668</v>
      </c>
      <c r="CK69" s="30">
        <f t="shared" si="105"/>
        <v>16.666666666666668</v>
      </c>
      <c r="CL69" s="30">
        <f t="shared" si="105"/>
        <v>16.666666666666668</v>
      </c>
      <c r="CM69" s="30">
        <f t="shared" si="105"/>
        <v>16.666666666666668</v>
      </c>
      <c r="CN69" s="30">
        <f t="shared" si="105"/>
        <v>16.666666666666668</v>
      </c>
      <c r="CO69" s="30">
        <f t="shared" si="105"/>
        <v>16.666666666666668</v>
      </c>
      <c r="CP69" s="30">
        <f t="shared" si="105"/>
        <v>16.666666666666668</v>
      </c>
      <c r="CQ69" s="30">
        <f t="shared" si="105"/>
        <v>16.666666666666668</v>
      </c>
      <c r="CR69" s="30">
        <f t="shared" si="105"/>
        <v>16.666666666666668</v>
      </c>
      <c r="CS69" s="30">
        <f t="shared" si="105"/>
        <v>16.666666666666668</v>
      </c>
      <c r="CT69" s="30">
        <f t="shared" si="105"/>
        <v>16.666666666666668</v>
      </c>
      <c r="CU69" s="30">
        <f t="shared" si="105"/>
        <v>16.666666666666668</v>
      </c>
      <c r="CV69" s="30">
        <f t="shared" si="105"/>
        <v>16.666666666666668</v>
      </c>
      <c r="CW69" s="30">
        <f t="shared" si="105"/>
        <v>16.666666666666668</v>
      </c>
      <c r="CX69" s="30">
        <f t="shared" si="105"/>
        <v>16.666666666666668</v>
      </c>
      <c r="CY69" s="30">
        <f t="shared" si="105"/>
        <v>16.666666666666668</v>
      </c>
      <c r="CZ69" s="30">
        <f t="shared" si="105"/>
        <v>16.666666666666668</v>
      </c>
      <c r="DA69" s="30">
        <f t="shared" si="105"/>
        <v>16.666666666666668</v>
      </c>
      <c r="DB69" s="30">
        <f t="shared" si="105"/>
        <v>16.666666666666668</v>
      </c>
      <c r="DC69" s="30">
        <f t="shared" si="105"/>
        <v>16.666666666666668</v>
      </c>
      <c r="DD69" s="30">
        <f t="shared" si="105"/>
        <v>16.666666666666668</v>
      </c>
      <c r="DE69" s="30">
        <f t="shared" si="105"/>
        <v>16.666666666666668</v>
      </c>
      <c r="DF69" s="30">
        <f t="shared" si="105"/>
        <v>16.666666666666668</v>
      </c>
      <c r="DG69" s="30">
        <f t="shared" si="105"/>
        <v>16.666666666666668</v>
      </c>
      <c r="DH69" s="30">
        <f t="shared" si="105"/>
        <v>16.666666666666668</v>
      </c>
      <c r="DI69" s="30">
        <f t="shared" si="105"/>
        <v>16.666666666666668</v>
      </c>
      <c r="DJ69" s="30">
        <f t="shared" si="105"/>
        <v>16.666666666666668</v>
      </c>
      <c r="DK69" s="30">
        <f t="shared" si="105"/>
        <v>16.666666666666668</v>
      </c>
      <c r="DL69" s="30">
        <f t="shared" si="105"/>
        <v>16.666666666666668</v>
      </c>
      <c r="DM69" s="30">
        <f t="shared" si="105"/>
        <v>16.666666666666668</v>
      </c>
      <c r="DN69" s="30">
        <f t="shared" si="105"/>
        <v>16.666666666666668</v>
      </c>
      <c r="DO69" s="30">
        <f t="shared" si="105"/>
        <v>16.666666666666668</v>
      </c>
      <c r="DP69" s="30">
        <f t="shared" si="105"/>
        <v>16.666666666666668</v>
      </c>
      <c r="DQ69" s="30">
        <f t="shared" si="105"/>
        <v>16.666666666666668</v>
      </c>
      <c r="DR69" s="30">
        <f t="shared" si="105"/>
        <v>16.666666666666668</v>
      </c>
      <c r="DS69" s="30">
        <f t="shared" si="105"/>
        <v>16.666666666666668</v>
      </c>
      <c r="DT69" s="30">
        <f t="shared" si="105"/>
        <v>16.666666666666668</v>
      </c>
      <c r="DU69" s="30">
        <f t="shared" si="105"/>
        <v>16.666666666666668</v>
      </c>
      <c r="DV69" s="30">
        <f t="shared" si="105"/>
        <v>16.666666666666668</v>
      </c>
      <c r="DW69" s="30">
        <f t="shared" si="105"/>
        <v>16.666666666666668</v>
      </c>
      <c r="DX69" s="30">
        <f t="shared" si="105"/>
        <v>16.666666666666668</v>
      </c>
      <c r="DY69" s="30">
        <f t="shared" si="105"/>
        <v>16.666666666666668</v>
      </c>
      <c r="DZ69" s="30">
        <f t="shared" si="105"/>
        <v>16.666666666666668</v>
      </c>
      <c r="EA69" s="30">
        <f t="shared" si="105"/>
        <v>16.666666666666668</v>
      </c>
      <c r="EB69" s="30">
        <f t="shared" si="105"/>
        <v>16.666666666666668</v>
      </c>
      <c r="EC69" s="30">
        <f t="shared" si="105"/>
        <v>16.666666666666668</v>
      </c>
      <c r="ED69" s="30">
        <f t="shared" ref="ED69:GO69" si="106">SUM(ED67:ED68)</f>
        <v>16.666666666666668</v>
      </c>
      <c r="EE69" s="30">
        <f t="shared" si="106"/>
        <v>16.666666666666668</v>
      </c>
      <c r="EF69" s="30">
        <f t="shared" si="106"/>
        <v>16.666666666666668</v>
      </c>
      <c r="EG69" s="30">
        <f t="shared" si="106"/>
        <v>16.666666666666668</v>
      </c>
      <c r="EH69" s="30">
        <f t="shared" si="106"/>
        <v>16.666666666666668</v>
      </c>
      <c r="EI69" s="30">
        <f t="shared" si="106"/>
        <v>16.666666666666668</v>
      </c>
      <c r="EJ69" s="30">
        <f t="shared" si="106"/>
        <v>16.666666666666668</v>
      </c>
      <c r="EK69" s="30">
        <f t="shared" si="106"/>
        <v>16.666666666666668</v>
      </c>
      <c r="EL69" s="30">
        <f t="shared" si="106"/>
        <v>16.666666666666668</v>
      </c>
      <c r="EM69" s="30">
        <f t="shared" si="106"/>
        <v>16.666666666666668</v>
      </c>
      <c r="EN69" s="30">
        <f t="shared" si="106"/>
        <v>16.666666666666668</v>
      </c>
      <c r="EO69" s="30">
        <f t="shared" si="106"/>
        <v>16.666666666666668</v>
      </c>
      <c r="EP69" s="30">
        <f t="shared" si="106"/>
        <v>16.666666666666668</v>
      </c>
      <c r="EQ69" s="30">
        <f t="shared" si="106"/>
        <v>16.666666666666668</v>
      </c>
      <c r="ER69" s="30">
        <f t="shared" si="106"/>
        <v>16.666666666666668</v>
      </c>
      <c r="ES69" s="30">
        <f t="shared" si="106"/>
        <v>16.666666666666668</v>
      </c>
      <c r="ET69" s="30">
        <f t="shared" si="106"/>
        <v>0</v>
      </c>
      <c r="EU69" s="30">
        <f t="shared" si="106"/>
        <v>0</v>
      </c>
      <c r="EV69" s="30">
        <f t="shared" si="106"/>
        <v>0</v>
      </c>
      <c r="EW69" s="30">
        <f t="shared" si="106"/>
        <v>0</v>
      </c>
      <c r="EX69" s="30">
        <f t="shared" si="106"/>
        <v>0</v>
      </c>
      <c r="EY69" s="30">
        <f t="shared" si="106"/>
        <v>0</v>
      </c>
      <c r="EZ69" s="30">
        <f t="shared" si="106"/>
        <v>0</v>
      </c>
      <c r="FA69" s="30">
        <f t="shared" si="106"/>
        <v>0</v>
      </c>
      <c r="FB69" s="30">
        <f t="shared" si="106"/>
        <v>0</v>
      </c>
      <c r="FC69" s="30">
        <f t="shared" si="106"/>
        <v>0</v>
      </c>
      <c r="FD69" s="30">
        <f t="shared" si="106"/>
        <v>0</v>
      </c>
      <c r="FE69" s="30">
        <f t="shared" si="106"/>
        <v>0</v>
      </c>
      <c r="FF69" s="30">
        <f t="shared" si="106"/>
        <v>0</v>
      </c>
      <c r="FG69" s="30">
        <f t="shared" si="106"/>
        <v>0</v>
      </c>
      <c r="FH69" s="30">
        <f t="shared" si="106"/>
        <v>0</v>
      </c>
      <c r="FI69" s="30">
        <f t="shared" si="106"/>
        <v>0</v>
      </c>
      <c r="FJ69" s="30">
        <f t="shared" si="106"/>
        <v>0</v>
      </c>
      <c r="FK69" s="30">
        <f t="shared" si="106"/>
        <v>0</v>
      </c>
      <c r="FL69" s="30">
        <f t="shared" si="106"/>
        <v>0</v>
      </c>
      <c r="FM69" s="30">
        <f t="shared" si="106"/>
        <v>0</v>
      </c>
      <c r="FN69" s="30">
        <f t="shared" si="106"/>
        <v>0</v>
      </c>
      <c r="FO69" s="30">
        <f t="shared" si="106"/>
        <v>0</v>
      </c>
      <c r="FP69" s="30">
        <f t="shared" si="106"/>
        <v>0</v>
      </c>
      <c r="FQ69" s="30">
        <f t="shared" si="106"/>
        <v>0</v>
      </c>
      <c r="FR69" s="30">
        <f t="shared" si="106"/>
        <v>0</v>
      </c>
      <c r="FS69" s="30">
        <f t="shared" si="106"/>
        <v>0</v>
      </c>
      <c r="FT69" s="30">
        <f t="shared" si="106"/>
        <v>0</v>
      </c>
      <c r="FU69" s="30">
        <f t="shared" si="106"/>
        <v>0</v>
      </c>
      <c r="FV69" s="30">
        <f t="shared" si="106"/>
        <v>0</v>
      </c>
      <c r="FW69" s="30">
        <f t="shared" si="106"/>
        <v>0</v>
      </c>
      <c r="FX69" s="30">
        <f t="shared" si="106"/>
        <v>0</v>
      </c>
      <c r="FY69" s="30">
        <f t="shared" si="106"/>
        <v>0</v>
      </c>
      <c r="FZ69" s="30">
        <f t="shared" si="106"/>
        <v>0</v>
      </c>
      <c r="GA69" s="30">
        <f t="shared" si="106"/>
        <v>0</v>
      </c>
      <c r="GB69" s="30">
        <f t="shared" si="106"/>
        <v>0</v>
      </c>
      <c r="GC69" s="30">
        <f t="shared" si="106"/>
        <v>0</v>
      </c>
      <c r="GD69" s="30">
        <f t="shared" si="106"/>
        <v>0</v>
      </c>
      <c r="GE69" s="30">
        <f t="shared" si="106"/>
        <v>0</v>
      </c>
      <c r="GF69" s="30">
        <f t="shared" si="106"/>
        <v>0</v>
      </c>
      <c r="GG69" s="30">
        <f t="shared" si="106"/>
        <v>0</v>
      </c>
      <c r="GH69" s="30">
        <f t="shared" si="106"/>
        <v>0</v>
      </c>
      <c r="GI69" s="30">
        <f t="shared" si="106"/>
        <v>0</v>
      </c>
      <c r="GJ69" s="30">
        <f t="shared" si="106"/>
        <v>0</v>
      </c>
      <c r="GK69" s="30">
        <f t="shared" si="106"/>
        <v>0</v>
      </c>
      <c r="GL69" s="30">
        <f t="shared" si="106"/>
        <v>0</v>
      </c>
      <c r="GM69" s="30">
        <f t="shared" si="106"/>
        <v>0</v>
      </c>
      <c r="GN69" s="30">
        <f t="shared" si="106"/>
        <v>0</v>
      </c>
      <c r="GO69" s="30">
        <f t="shared" si="106"/>
        <v>0</v>
      </c>
      <c r="GP69" s="30">
        <f t="shared" ref="GP69:IV69" si="107">SUM(GP67:GP68)</f>
        <v>0</v>
      </c>
      <c r="GQ69" s="30">
        <f t="shared" si="107"/>
        <v>0</v>
      </c>
      <c r="GR69" s="30">
        <f t="shared" si="107"/>
        <v>0</v>
      </c>
      <c r="GS69" s="30">
        <f t="shared" si="107"/>
        <v>0</v>
      </c>
      <c r="GT69" s="30">
        <f t="shared" si="107"/>
        <v>0</v>
      </c>
      <c r="GU69" s="30">
        <f t="shared" si="107"/>
        <v>0</v>
      </c>
      <c r="GV69" s="30">
        <f t="shared" si="107"/>
        <v>0</v>
      </c>
      <c r="GW69" s="30">
        <f t="shared" si="107"/>
        <v>0</v>
      </c>
      <c r="GX69" s="30">
        <f t="shared" si="107"/>
        <v>0</v>
      </c>
      <c r="GY69" s="30">
        <f t="shared" si="107"/>
        <v>0</v>
      </c>
      <c r="GZ69" s="30">
        <f t="shared" si="107"/>
        <v>0</v>
      </c>
      <c r="HA69" s="30">
        <f t="shared" si="107"/>
        <v>0</v>
      </c>
      <c r="HB69" s="30">
        <f t="shared" si="107"/>
        <v>0</v>
      </c>
      <c r="HC69" s="30">
        <f t="shared" si="107"/>
        <v>0</v>
      </c>
      <c r="HD69" s="30">
        <f t="shared" si="107"/>
        <v>0</v>
      </c>
      <c r="HE69" s="30">
        <f t="shared" si="107"/>
        <v>0</v>
      </c>
      <c r="HF69" s="30">
        <f t="shared" si="107"/>
        <v>0</v>
      </c>
      <c r="HG69" s="30">
        <f t="shared" si="107"/>
        <v>0</v>
      </c>
      <c r="HH69" s="30">
        <f t="shared" si="107"/>
        <v>0</v>
      </c>
      <c r="HI69" s="30">
        <f t="shared" si="107"/>
        <v>0</v>
      </c>
      <c r="HJ69" s="30">
        <f t="shared" si="107"/>
        <v>0</v>
      </c>
      <c r="HK69" s="30">
        <f t="shared" si="107"/>
        <v>0</v>
      </c>
      <c r="HL69" s="30">
        <f t="shared" si="107"/>
        <v>0</v>
      </c>
      <c r="HM69" s="30">
        <f t="shared" si="107"/>
        <v>0</v>
      </c>
      <c r="HN69" s="30">
        <f t="shared" si="107"/>
        <v>0</v>
      </c>
      <c r="HO69" s="30">
        <f t="shared" si="107"/>
        <v>0</v>
      </c>
      <c r="HP69" s="30">
        <f t="shared" si="107"/>
        <v>0</v>
      </c>
      <c r="HQ69" s="30">
        <f t="shared" si="107"/>
        <v>0</v>
      </c>
      <c r="HR69" s="30">
        <f t="shared" si="107"/>
        <v>0</v>
      </c>
      <c r="HS69" s="30">
        <f t="shared" si="107"/>
        <v>0</v>
      </c>
      <c r="HT69" s="30">
        <f t="shared" si="107"/>
        <v>0</v>
      </c>
      <c r="HU69" s="30">
        <f t="shared" si="107"/>
        <v>0</v>
      </c>
      <c r="HV69" s="30">
        <f t="shared" si="107"/>
        <v>0</v>
      </c>
      <c r="HW69" s="30">
        <f t="shared" si="107"/>
        <v>0</v>
      </c>
      <c r="HX69" s="30">
        <f t="shared" si="107"/>
        <v>0</v>
      </c>
      <c r="HY69" s="30">
        <f t="shared" si="107"/>
        <v>0</v>
      </c>
      <c r="HZ69" s="30">
        <f t="shared" si="107"/>
        <v>0</v>
      </c>
      <c r="IA69" s="30">
        <f t="shared" si="107"/>
        <v>0</v>
      </c>
      <c r="IB69" s="30">
        <f t="shared" si="107"/>
        <v>0</v>
      </c>
      <c r="IC69" s="30">
        <f t="shared" si="107"/>
        <v>0</v>
      </c>
      <c r="ID69" s="30">
        <f t="shared" si="107"/>
        <v>0</v>
      </c>
      <c r="IE69" s="30">
        <f t="shared" si="107"/>
        <v>0</v>
      </c>
      <c r="IF69" s="30">
        <f t="shared" si="107"/>
        <v>0</v>
      </c>
      <c r="IG69" s="30">
        <f t="shared" si="107"/>
        <v>0</v>
      </c>
      <c r="IH69" s="30">
        <f t="shared" si="107"/>
        <v>0</v>
      </c>
      <c r="II69" s="30">
        <f t="shared" si="107"/>
        <v>0</v>
      </c>
      <c r="IJ69" s="30">
        <f t="shared" si="107"/>
        <v>0</v>
      </c>
      <c r="IK69" s="30">
        <f t="shared" si="107"/>
        <v>0</v>
      </c>
      <c r="IL69" s="30">
        <f t="shared" si="107"/>
        <v>0</v>
      </c>
      <c r="IM69" s="30">
        <f t="shared" si="107"/>
        <v>0</v>
      </c>
      <c r="IN69" s="30">
        <f t="shared" si="107"/>
        <v>0</v>
      </c>
      <c r="IO69" s="30">
        <f t="shared" si="107"/>
        <v>0</v>
      </c>
      <c r="IP69" s="30">
        <f t="shared" si="107"/>
        <v>0</v>
      </c>
      <c r="IQ69" s="30">
        <f t="shared" si="107"/>
        <v>0</v>
      </c>
      <c r="IR69" s="30">
        <f t="shared" si="107"/>
        <v>0</v>
      </c>
      <c r="IS69" s="30">
        <f t="shared" si="107"/>
        <v>0</v>
      </c>
      <c r="IT69" s="30">
        <f t="shared" si="107"/>
        <v>0</v>
      </c>
      <c r="IU69" s="30">
        <f t="shared" si="107"/>
        <v>0</v>
      </c>
      <c r="IV69" s="30">
        <f t="shared" si="107"/>
        <v>0</v>
      </c>
    </row>
    <row r="71" spans="1:256" x14ac:dyDescent="0.35">
      <c r="E71" s="22" t="s">
        <v>83</v>
      </c>
      <c r="F71" s="22" t="s">
        <v>84</v>
      </c>
    </row>
    <row r="72" spans="1:256" x14ac:dyDescent="0.35">
      <c r="D72" s="21" t="s">
        <v>82</v>
      </c>
      <c r="E72" s="26">
        <f>XIRR(E69:IV69,E31:IV31)</f>
        <v>0.18986278176307678</v>
      </c>
      <c r="F72" s="26">
        <f>'Annual Analysis'!D55</f>
        <v>0.16942550857963257</v>
      </c>
    </row>
    <row r="73" spans="1:256" x14ac:dyDescent="0.35">
      <c r="D73" s="21" t="s">
        <v>80</v>
      </c>
      <c r="E73" s="26">
        <f>XIRR(E67:IV67,E31:IV31)</f>
        <v>0.12234223484992979</v>
      </c>
      <c r="F73" s="26">
        <f>'Annual Analysis'!H5</f>
        <v>0.11644037670516094</v>
      </c>
    </row>
    <row r="74" spans="1:256" x14ac:dyDescent="0.35">
      <c r="D74" s="21" t="s">
        <v>81</v>
      </c>
      <c r="E74" s="26">
        <f>XIRR(E68:IV68,E31:IV31)</f>
        <v>0.29007979035377507</v>
      </c>
      <c r="F74" s="26">
        <f>'Annual Analysis'!H6</f>
        <v>0.25484821958201342</v>
      </c>
    </row>
  </sheetData>
  <mergeCells count="1">
    <mergeCell ref="F11:G11"/>
  </mergeCells>
  <conditionalFormatting sqref="A1:XFD1048576">
    <cfRule type="cellIs" priority="3" stopIfTrue="1" operator="equal">
      <formula>TRUE</formula>
    </cfRule>
    <cfRule type="cellIs" dxfId="1" priority="2" operator="equal">
      <formula>TRUE</formula>
    </cfRule>
    <cfRule type="containsText" dxfId="0" priority="1" operator="containsText" text="FALSE">
      <formula>NOT(ISERROR(SEARCH("FALSE",A1)))</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Spinner 1">
              <controlPr defaultSize="0" autoPict="0">
                <anchor moveWithCells="1" sizeWithCells="1">
                  <from>
                    <xdr:col>4</xdr:col>
                    <xdr:colOff>0</xdr:colOff>
                    <xdr:row>12</xdr:row>
                    <xdr:rowOff>6350</xdr:rowOff>
                  </from>
                  <to>
                    <xdr:col>4</xdr:col>
                    <xdr:colOff>260350</xdr:colOff>
                    <xdr:row>12</xdr:row>
                    <xdr:rowOff>152400</xdr:rowOff>
                  </to>
                </anchor>
              </controlPr>
            </control>
          </mc:Choice>
        </mc:AlternateContent>
        <mc:AlternateContent xmlns:mc="http://schemas.openxmlformats.org/markup-compatibility/2006">
          <mc:Choice Requires="x14">
            <control shapeId="5122" r:id="rId4" name="Spinner 2">
              <controlPr defaultSize="0" autoPict="0">
                <anchor moveWithCells="1" sizeWithCells="1">
                  <from>
                    <xdr:col>5</xdr:col>
                    <xdr:colOff>57150</xdr:colOff>
                    <xdr:row>12</xdr:row>
                    <xdr:rowOff>19050</xdr:rowOff>
                  </from>
                  <to>
                    <xdr:col>5</xdr:col>
                    <xdr:colOff>330200</xdr:colOff>
                    <xdr:row>12</xdr:row>
                    <xdr:rowOff>146050</xdr:rowOff>
                  </to>
                </anchor>
              </controlPr>
            </control>
          </mc:Choice>
        </mc:AlternateContent>
        <mc:AlternateContent xmlns:mc="http://schemas.openxmlformats.org/markup-compatibility/2006">
          <mc:Choice Requires="x14">
            <control shapeId="5123" r:id="rId5" name="Spinner 3">
              <controlPr defaultSize="0" autoPict="0">
                <anchor moveWithCells="1" sizeWithCells="1">
                  <from>
                    <xdr:col>6</xdr:col>
                    <xdr:colOff>31750</xdr:colOff>
                    <xdr:row>12</xdr:row>
                    <xdr:rowOff>6350</xdr:rowOff>
                  </from>
                  <to>
                    <xdr:col>6</xdr:col>
                    <xdr:colOff>304800</xdr:colOff>
                    <xdr:row>12</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2:IV88"/>
  <sheetViews>
    <sheetView workbookViewId="0">
      <selection activeCell="G19" sqref="G19"/>
    </sheetView>
  </sheetViews>
  <sheetFormatPr defaultColWidth="10.453125" defaultRowHeight="14.5" outlineLevelRow="1" x14ac:dyDescent="0.35"/>
  <cols>
    <col min="1" max="2" width="2.1796875" style="13" customWidth="1"/>
    <col min="3" max="3" width="2.1796875" customWidth="1"/>
    <col min="4" max="4" width="35.54296875" customWidth="1"/>
  </cols>
  <sheetData>
    <row r="2" spans="1:9" x14ac:dyDescent="0.35">
      <c r="A2" s="13" t="s">
        <v>104</v>
      </c>
      <c r="E2" s="6"/>
    </row>
    <row r="3" spans="1:9" x14ac:dyDescent="0.35">
      <c r="B3" s="13" t="s">
        <v>109</v>
      </c>
      <c r="E3" s="6"/>
    </row>
    <row r="4" spans="1:9" x14ac:dyDescent="0.35">
      <c r="D4" t="s">
        <v>43</v>
      </c>
      <c r="E4" s="11">
        <v>40909</v>
      </c>
    </row>
    <row r="5" spans="1:9" x14ac:dyDescent="0.35">
      <c r="D5" t="s">
        <v>45</v>
      </c>
      <c r="E5">
        <v>12</v>
      </c>
    </row>
    <row r="6" spans="1:9" x14ac:dyDescent="0.35">
      <c r="D6" t="s">
        <v>46</v>
      </c>
      <c r="E6">
        <v>1</v>
      </c>
    </row>
    <row r="8" spans="1:9" x14ac:dyDescent="0.35">
      <c r="D8" t="s">
        <v>55</v>
      </c>
      <c r="E8" s="4">
        <f>'Annual Analysis'!D14</f>
        <v>12</v>
      </c>
    </row>
    <row r="9" spans="1:9" x14ac:dyDescent="0.35">
      <c r="D9" t="s">
        <v>54</v>
      </c>
      <c r="E9" s="11">
        <f>EDATE(E4,E8*12)</f>
        <v>45292</v>
      </c>
    </row>
    <row r="11" spans="1:9" x14ac:dyDescent="0.35">
      <c r="E11" s="6" t="s">
        <v>16</v>
      </c>
      <c r="F11" s="20" t="s">
        <v>15</v>
      </c>
      <c r="G11" s="20"/>
      <c r="H11" s="6"/>
      <c r="I11" s="6"/>
    </row>
    <row r="12" spans="1:9" x14ac:dyDescent="0.35">
      <c r="E12" s="6" t="s">
        <v>14</v>
      </c>
      <c r="F12" s="6" t="s">
        <v>17</v>
      </c>
      <c r="G12" s="6" t="s">
        <v>18</v>
      </c>
      <c r="H12" s="6"/>
      <c r="I12" s="6" t="s">
        <v>4</v>
      </c>
    </row>
    <row r="13" spans="1:9" x14ac:dyDescent="0.35">
      <c r="D13" t="s">
        <v>0</v>
      </c>
      <c r="E13" s="19">
        <f>'Annual Analysis'!D5</f>
        <v>0.8</v>
      </c>
      <c r="F13" s="19">
        <f>'Annual Analysis'!E5</f>
        <v>0.85</v>
      </c>
      <c r="G13" s="19">
        <f>'Annual Analysis'!F5</f>
        <v>0.11</v>
      </c>
      <c r="I13" s="2">
        <f>E87</f>
        <v>0.12235705256462096</v>
      </c>
    </row>
    <row r="14" spans="1:9" x14ac:dyDescent="0.35">
      <c r="D14" t="s">
        <v>1</v>
      </c>
      <c r="E14" s="1">
        <f>'Annual Analysis'!D6</f>
        <v>0.19999999999999996</v>
      </c>
      <c r="F14" s="1">
        <f>'Annual Analysis'!E6</f>
        <v>0.15000000000000002</v>
      </c>
      <c r="G14" s="1">
        <f>'Annual Analysis'!F6</f>
        <v>0.89</v>
      </c>
      <c r="I14" s="2">
        <f>E88</f>
        <v>0.29007309079170218</v>
      </c>
    </row>
    <row r="16" spans="1:9" x14ac:dyDescent="0.35">
      <c r="D16" t="s">
        <v>19</v>
      </c>
      <c r="E16" s="8">
        <f>'Annual Analysis'!D8</f>
        <v>0.1</v>
      </c>
    </row>
    <row r="18" spans="1:256" x14ac:dyDescent="0.35">
      <c r="B18" s="13" t="s">
        <v>110</v>
      </c>
    </row>
    <row r="19" spans="1:256" x14ac:dyDescent="0.35">
      <c r="D19" t="s">
        <v>14</v>
      </c>
      <c r="E19" s="10">
        <f>'Annual Analysis'!D11</f>
        <v>1000</v>
      </c>
    </row>
    <row r="20" spans="1:256" x14ac:dyDescent="0.35">
      <c r="D20" t="s">
        <v>51</v>
      </c>
      <c r="E20" s="10">
        <f>'Annual Analysis'!D12</f>
        <v>200</v>
      </c>
    </row>
    <row r="21" spans="1:256" x14ac:dyDescent="0.35">
      <c r="D21" t="s">
        <v>20</v>
      </c>
      <c r="E21" s="7">
        <f>'Annual Analysis'!D13</f>
        <v>0</v>
      </c>
    </row>
    <row r="22" spans="1:256" x14ac:dyDescent="0.35">
      <c r="D22" t="s">
        <v>52</v>
      </c>
      <c r="E22" s="4">
        <f>E20/E5</f>
        <v>16.666666666666668</v>
      </c>
    </row>
    <row r="23" spans="1:256" x14ac:dyDescent="0.35">
      <c r="D23" t="s">
        <v>53</v>
      </c>
      <c r="E23" s="2">
        <f>(1+E21)^(1/12)-1</f>
        <v>0</v>
      </c>
    </row>
    <row r="26" spans="1:256" x14ac:dyDescent="0.35">
      <c r="A26" s="13" t="s">
        <v>111</v>
      </c>
    </row>
    <row r="27" spans="1:256" x14ac:dyDescent="0.35">
      <c r="D27" t="s">
        <v>44</v>
      </c>
      <c r="E27" s="11">
        <f>E75</f>
        <v>43201.254738662996</v>
      </c>
    </row>
    <row r="29" spans="1:256" x14ac:dyDescent="0.35">
      <c r="D29" t="s">
        <v>47</v>
      </c>
      <c r="E29">
        <v>0</v>
      </c>
      <c r="F29">
        <f>E29+1</f>
        <v>1</v>
      </c>
      <c r="G29">
        <f t="shared" ref="G29:BR29" si="0">F29+1</f>
        <v>2</v>
      </c>
      <c r="H29">
        <f t="shared" si="0"/>
        <v>3</v>
      </c>
      <c r="I29">
        <f t="shared" si="0"/>
        <v>4</v>
      </c>
      <c r="J29">
        <f t="shared" si="0"/>
        <v>5</v>
      </c>
      <c r="K29">
        <f t="shared" si="0"/>
        <v>6</v>
      </c>
      <c r="L29">
        <f t="shared" si="0"/>
        <v>7</v>
      </c>
      <c r="M29">
        <f t="shared" si="0"/>
        <v>8</v>
      </c>
      <c r="N29">
        <f t="shared" si="0"/>
        <v>9</v>
      </c>
      <c r="O29">
        <f t="shared" si="0"/>
        <v>10</v>
      </c>
      <c r="P29">
        <f t="shared" si="0"/>
        <v>11</v>
      </c>
      <c r="Q29">
        <f t="shared" si="0"/>
        <v>12</v>
      </c>
      <c r="R29">
        <f t="shared" si="0"/>
        <v>13</v>
      </c>
      <c r="S29">
        <f t="shared" si="0"/>
        <v>14</v>
      </c>
      <c r="T29">
        <f t="shared" si="0"/>
        <v>15</v>
      </c>
      <c r="U29">
        <f t="shared" si="0"/>
        <v>16</v>
      </c>
      <c r="V29">
        <f t="shared" si="0"/>
        <v>17</v>
      </c>
      <c r="W29">
        <f t="shared" si="0"/>
        <v>18</v>
      </c>
      <c r="X29">
        <f t="shared" si="0"/>
        <v>19</v>
      </c>
      <c r="Y29">
        <f t="shared" si="0"/>
        <v>20</v>
      </c>
      <c r="Z29">
        <f t="shared" si="0"/>
        <v>21</v>
      </c>
      <c r="AA29">
        <f t="shared" si="0"/>
        <v>22</v>
      </c>
      <c r="AB29">
        <f t="shared" si="0"/>
        <v>23</v>
      </c>
      <c r="AC29">
        <f t="shared" si="0"/>
        <v>24</v>
      </c>
      <c r="AD29">
        <f t="shared" si="0"/>
        <v>25</v>
      </c>
      <c r="AE29">
        <f t="shared" si="0"/>
        <v>26</v>
      </c>
      <c r="AF29">
        <f t="shared" si="0"/>
        <v>27</v>
      </c>
      <c r="AG29">
        <f t="shared" si="0"/>
        <v>28</v>
      </c>
      <c r="AH29">
        <f t="shared" si="0"/>
        <v>29</v>
      </c>
      <c r="AI29">
        <f t="shared" si="0"/>
        <v>30</v>
      </c>
      <c r="AJ29">
        <f t="shared" si="0"/>
        <v>31</v>
      </c>
      <c r="AK29">
        <f t="shared" si="0"/>
        <v>32</v>
      </c>
      <c r="AL29">
        <f t="shared" si="0"/>
        <v>33</v>
      </c>
      <c r="AM29">
        <f t="shared" si="0"/>
        <v>34</v>
      </c>
      <c r="AN29">
        <f t="shared" si="0"/>
        <v>35</v>
      </c>
      <c r="AO29">
        <f t="shared" si="0"/>
        <v>36</v>
      </c>
      <c r="AP29">
        <f t="shared" si="0"/>
        <v>37</v>
      </c>
      <c r="AQ29">
        <f t="shared" si="0"/>
        <v>38</v>
      </c>
      <c r="AR29">
        <f t="shared" si="0"/>
        <v>39</v>
      </c>
      <c r="AS29">
        <f t="shared" si="0"/>
        <v>40</v>
      </c>
      <c r="AT29">
        <f t="shared" si="0"/>
        <v>41</v>
      </c>
      <c r="AU29">
        <f t="shared" si="0"/>
        <v>42</v>
      </c>
      <c r="AV29">
        <f t="shared" si="0"/>
        <v>43</v>
      </c>
      <c r="AW29">
        <f t="shared" si="0"/>
        <v>44</v>
      </c>
      <c r="AX29">
        <f t="shared" si="0"/>
        <v>45</v>
      </c>
      <c r="AY29">
        <f t="shared" si="0"/>
        <v>46</v>
      </c>
      <c r="AZ29">
        <f t="shared" si="0"/>
        <v>47</v>
      </c>
      <c r="BA29">
        <f t="shared" si="0"/>
        <v>48</v>
      </c>
      <c r="BB29">
        <f t="shared" si="0"/>
        <v>49</v>
      </c>
      <c r="BC29">
        <f t="shared" si="0"/>
        <v>50</v>
      </c>
      <c r="BD29">
        <f t="shared" si="0"/>
        <v>51</v>
      </c>
      <c r="BE29">
        <f t="shared" si="0"/>
        <v>52</v>
      </c>
      <c r="BF29">
        <f t="shared" si="0"/>
        <v>53</v>
      </c>
      <c r="BG29">
        <f t="shared" si="0"/>
        <v>54</v>
      </c>
      <c r="BH29">
        <f t="shared" si="0"/>
        <v>55</v>
      </c>
      <c r="BI29">
        <f t="shared" si="0"/>
        <v>56</v>
      </c>
      <c r="BJ29">
        <f t="shared" si="0"/>
        <v>57</v>
      </c>
      <c r="BK29">
        <f t="shared" si="0"/>
        <v>58</v>
      </c>
      <c r="BL29">
        <f t="shared" si="0"/>
        <v>59</v>
      </c>
      <c r="BM29">
        <f t="shared" si="0"/>
        <v>60</v>
      </c>
      <c r="BN29">
        <f t="shared" si="0"/>
        <v>61</v>
      </c>
      <c r="BO29">
        <f t="shared" si="0"/>
        <v>62</v>
      </c>
      <c r="BP29">
        <f t="shared" si="0"/>
        <v>63</v>
      </c>
      <c r="BQ29">
        <f t="shared" si="0"/>
        <v>64</v>
      </c>
      <c r="BR29">
        <f t="shared" si="0"/>
        <v>65</v>
      </c>
      <c r="BS29">
        <f t="shared" ref="BS29:ED29" si="1">BR29+1</f>
        <v>66</v>
      </c>
      <c r="BT29">
        <f t="shared" si="1"/>
        <v>67</v>
      </c>
      <c r="BU29">
        <f t="shared" si="1"/>
        <v>68</v>
      </c>
      <c r="BV29">
        <f t="shared" si="1"/>
        <v>69</v>
      </c>
      <c r="BW29">
        <f t="shared" si="1"/>
        <v>70</v>
      </c>
      <c r="BX29">
        <f t="shared" si="1"/>
        <v>71</v>
      </c>
      <c r="BY29">
        <f t="shared" si="1"/>
        <v>72</v>
      </c>
      <c r="BZ29">
        <f t="shared" si="1"/>
        <v>73</v>
      </c>
      <c r="CA29">
        <f t="shared" si="1"/>
        <v>74</v>
      </c>
      <c r="CB29">
        <f t="shared" si="1"/>
        <v>75</v>
      </c>
      <c r="CC29">
        <f t="shared" si="1"/>
        <v>76</v>
      </c>
      <c r="CD29">
        <f t="shared" si="1"/>
        <v>77</v>
      </c>
      <c r="CE29">
        <f t="shared" si="1"/>
        <v>78</v>
      </c>
      <c r="CF29">
        <f t="shared" si="1"/>
        <v>79</v>
      </c>
      <c r="CG29">
        <f t="shared" si="1"/>
        <v>80</v>
      </c>
      <c r="CH29">
        <f t="shared" si="1"/>
        <v>81</v>
      </c>
      <c r="CI29">
        <f t="shared" si="1"/>
        <v>82</v>
      </c>
      <c r="CJ29">
        <f t="shared" si="1"/>
        <v>83</v>
      </c>
      <c r="CK29">
        <f t="shared" si="1"/>
        <v>84</v>
      </c>
      <c r="CL29">
        <f t="shared" si="1"/>
        <v>85</v>
      </c>
      <c r="CM29">
        <f t="shared" si="1"/>
        <v>86</v>
      </c>
      <c r="CN29">
        <f t="shared" si="1"/>
        <v>87</v>
      </c>
      <c r="CO29">
        <f t="shared" si="1"/>
        <v>88</v>
      </c>
      <c r="CP29">
        <f t="shared" si="1"/>
        <v>89</v>
      </c>
      <c r="CQ29">
        <f t="shared" si="1"/>
        <v>90</v>
      </c>
      <c r="CR29">
        <f t="shared" si="1"/>
        <v>91</v>
      </c>
      <c r="CS29">
        <f t="shared" si="1"/>
        <v>92</v>
      </c>
      <c r="CT29">
        <f t="shared" si="1"/>
        <v>93</v>
      </c>
      <c r="CU29">
        <f t="shared" si="1"/>
        <v>94</v>
      </c>
      <c r="CV29">
        <f t="shared" si="1"/>
        <v>95</v>
      </c>
      <c r="CW29">
        <f t="shared" si="1"/>
        <v>96</v>
      </c>
      <c r="CX29">
        <f t="shared" si="1"/>
        <v>97</v>
      </c>
      <c r="CY29">
        <f t="shared" si="1"/>
        <v>98</v>
      </c>
      <c r="CZ29">
        <f t="shared" si="1"/>
        <v>99</v>
      </c>
      <c r="DA29">
        <f t="shared" si="1"/>
        <v>100</v>
      </c>
      <c r="DB29">
        <f t="shared" si="1"/>
        <v>101</v>
      </c>
      <c r="DC29">
        <f t="shared" si="1"/>
        <v>102</v>
      </c>
      <c r="DD29">
        <f t="shared" si="1"/>
        <v>103</v>
      </c>
      <c r="DE29">
        <f t="shared" si="1"/>
        <v>104</v>
      </c>
      <c r="DF29">
        <f t="shared" si="1"/>
        <v>105</v>
      </c>
      <c r="DG29">
        <f t="shared" si="1"/>
        <v>106</v>
      </c>
      <c r="DH29">
        <f t="shared" si="1"/>
        <v>107</v>
      </c>
      <c r="DI29">
        <f t="shared" si="1"/>
        <v>108</v>
      </c>
      <c r="DJ29">
        <f t="shared" si="1"/>
        <v>109</v>
      </c>
      <c r="DK29">
        <f t="shared" si="1"/>
        <v>110</v>
      </c>
      <c r="DL29">
        <f t="shared" si="1"/>
        <v>111</v>
      </c>
      <c r="DM29">
        <f t="shared" si="1"/>
        <v>112</v>
      </c>
      <c r="DN29">
        <f t="shared" si="1"/>
        <v>113</v>
      </c>
      <c r="DO29">
        <f t="shared" si="1"/>
        <v>114</v>
      </c>
      <c r="DP29">
        <f t="shared" si="1"/>
        <v>115</v>
      </c>
      <c r="DQ29">
        <f t="shared" si="1"/>
        <v>116</v>
      </c>
      <c r="DR29">
        <f t="shared" si="1"/>
        <v>117</v>
      </c>
      <c r="DS29">
        <f t="shared" si="1"/>
        <v>118</v>
      </c>
      <c r="DT29">
        <f t="shared" si="1"/>
        <v>119</v>
      </c>
      <c r="DU29">
        <f t="shared" si="1"/>
        <v>120</v>
      </c>
      <c r="DV29">
        <f t="shared" si="1"/>
        <v>121</v>
      </c>
      <c r="DW29">
        <f t="shared" si="1"/>
        <v>122</v>
      </c>
      <c r="DX29">
        <f t="shared" si="1"/>
        <v>123</v>
      </c>
      <c r="DY29">
        <f t="shared" si="1"/>
        <v>124</v>
      </c>
      <c r="DZ29">
        <f t="shared" si="1"/>
        <v>125</v>
      </c>
      <c r="EA29">
        <f t="shared" si="1"/>
        <v>126</v>
      </c>
      <c r="EB29">
        <f t="shared" si="1"/>
        <v>127</v>
      </c>
      <c r="EC29">
        <f t="shared" si="1"/>
        <v>128</v>
      </c>
      <c r="ED29">
        <f t="shared" si="1"/>
        <v>129</v>
      </c>
      <c r="EE29">
        <f t="shared" ref="EE29:GP29" si="2">ED29+1</f>
        <v>130</v>
      </c>
      <c r="EF29">
        <f t="shared" si="2"/>
        <v>131</v>
      </c>
      <c r="EG29">
        <f t="shared" si="2"/>
        <v>132</v>
      </c>
      <c r="EH29">
        <f t="shared" si="2"/>
        <v>133</v>
      </c>
      <c r="EI29">
        <f t="shared" si="2"/>
        <v>134</v>
      </c>
      <c r="EJ29">
        <f t="shared" si="2"/>
        <v>135</v>
      </c>
      <c r="EK29">
        <f t="shared" si="2"/>
        <v>136</v>
      </c>
      <c r="EL29">
        <f t="shared" si="2"/>
        <v>137</v>
      </c>
      <c r="EM29">
        <f t="shared" si="2"/>
        <v>138</v>
      </c>
      <c r="EN29">
        <f t="shared" si="2"/>
        <v>139</v>
      </c>
      <c r="EO29">
        <f t="shared" si="2"/>
        <v>140</v>
      </c>
      <c r="EP29">
        <f t="shared" si="2"/>
        <v>141</v>
      </c>
      <c r="EQ29">
        <f t="shared" si="2"/>
        <v>142</v>
      </c>
      <c r="ER29">
        <f t="shared" si="2"/>
        <v>143</v>
      </c>
      <c r="ES29">
        <f t="shared" si="2"/>
        <v>144</v>
      </c>
      <c r="ET29">
        <f t="shared" si="2"/>
        <v>145</v>
      </c>
      <c r="EU29">
        <f t="shared" si="2"/>
        <v>146</v>
      </c>
      <c r="EV29">
        <f t="shared" si="2"/>
        <v>147</v>
      </c>
      <c r="EW29">
        <f t="shared" si="2"/>
        <v>148</v>
      </c>
      <c r="EX29">
        <f t="shared" si="2"/>
        <v>149</v>
      </c>
      <c r="EY29">
        <f t="shared" si="2"/>
        <v>150</v>
      </c>
      <c r="EZ29">
        <f t="shared" si="2"/>
        <v>151</v>
      </c>
      <c r="FA29">
        <f t="shared" si="2"/>
        <v>152</v>
      </c>
      <c r="FB29">
        <f t="shared" si="2"/>
        <v>153</v>
      </c>
      <c r="FC29">
        <f t="shared" si="2"/>
        <v>154</v>
      </c>
      <c r="FD29">
        <f t="shared" si="2"/>
        <v>155</v>
      </c>
      <c r="FE29">
        <f t="shared" si="2"/>
        <v>156</v>
      </c>
      <c r="FF29">
        <f t="shared" si="2"/>
        <v>157</v>
      </c>
      <c r="FG29">
        <f t="shared" si="2"/>
        <v>158</v>
      </c>
      <c r="FH29">
        <f t="shared" si="2"/>
        <v>159</v>
      </c>
      <c r="FI29">
        <f t="shared" si="2"/>
        <v>160</v>
      </c>
      <c r="FJ29">
        <f t="shared" si="2"/>
        <v>161</v>
      </c>
      <c r="FK29">
        <f t="shared" si="2"/>
        <v>162</v>
      </c>
      <c r="FL29">
        <f t="shared" si="2"/>
        <v>163</v>
      </c>
      <c r="FM29">
        <f t="shared" si="2"/>
        <v>164</v>
      </c>
      <c r="FN29">
        <f t="shared" si="2"/>
        <v>165</v>
      </c>
      <c r="FO29">
        <f t="shared" si="2"/>
        <v>166</v>
      </c>
      <c r="FP29">
        <f t="shared" si="2"/>
        <v>167</v>
      </c>
      <c r="FQ29">
        <f t="shared" si="2"/>
        <v>168</v>
      </c>
      <c r="FR29">
        <f t="shared" si="2"/>
        <v>169</v>
      </c>
      <c r="FS29">
        <f t="shared" si="2"/>
        <v>170</v>
      </c>
      <c r="FT29">
        <f t="shared" si="2"/>
        <v>171</v>
      </c>
      <c r="FU29">
        <f t="shared" si="2"/>
        <v>172</v>
      </c>
      <c r="FV29">
        <f t="shared" si="2"/>
        <v>173</v>
      </c>
      <c r="FW29">
        <f t="shared" si="2"/>
        <v>174</v>
      </c>
      <c r="FX29">
        <f t="shared" si="2"/>
        <v>175</v>
      </c>
      <c r="FY29">
        <f t="shared" si="2"/>
        <v>176</v>
      </c>
      <c r="FZ29">
        <f t="shared" si="2"/>
        <v>177</v>
      </c>
      <c r="GA29">
        <f t="shared" si="2"/>
        <v>178</v>
      </c>
      <c r="GB29">
        <f t="shared" si="2"/>
        <v>179</v>
      </c>
      <c r="GC29">
        <f t="shared" si="2"/>
        <v>180</v>
      </c>
      <c r="GD29">
        <f t="shared" si="2"/>
        <v>181</v>
      </c>
      <c r="GE29">
        <f t="shared" si="2"/>
        <v>182</v>
      </c>
      <c r="GF29">
        <f t="shared" si="2"/>
        <v>183</v>
      </c>
      <c r="GG29">
        <f t="shared" si="2"/>
        <v>184</v>
      </c>
      <c r="GH29">
        <f t="shared" si="2"/>
        <v>185</v>
      </c>
      <c r="GI29">
        <f t="shared" si="2"/>
        <v>186</v>
      </c>
      <c r="GJ29">
        <f t="shared" si="2"/>
        <v>187</v>
      </c>
      <c r="GK29">
        <f t="shared" si="2"/>
        <v>188</v>
      </c>
      <c r="GL29">
        <f t="shared" si="2"/>
        <v>189</v>
      </c>
      <c r="GM29">
        <f t="shared" si="2"/>
        <v>190</v>
      </c>
      <c r="GN29">
        <f t="shared" si="2"/>
        <v>191</v>
      </c>
      <c r="GO29">
        <f t="shared" si="2"/>
        <v>192</v>
      </c>
      <c r="GP29">
        <f t="shared" si="2"/>
        <v>193</v>
      </c>
      <c r="GQ29">
        <f t="shared" ref="GQ29:IV29" si="3">GP29+1</f>
        <v>194</v>
      </c>
      <c r="GR29">
        <f t="shared" si="3"/>
        <v>195</v>
      </c>
      <c r="GS29">
        <f t="shared" si="3"/>
        <v>196</v>
      </c>
      <c r="GT29">
        <f t="shared" si="3"/>
        <v>197</v>
      </c>
      <c r="GU29">
        <f t="shared" si="3"/>
        <v>198</v>
      </c>
      <c r="GV29">
        <f t="shared" si="3"/>
        <v>199</v>
      </c>
      <c r="GW29">
        <f t="shared" si="3"/>
        <v>200</v>
      </c>
      <c r="GX29">
        <f t="shared" si="3"/>
        <v>201</v>
      </c>
      <c r="GY29">
        <f t="shared" si="3"/>
        <v>202</v>
      </c>
      <c r="GZ29">
        <f t="shared" si="3"/>
        <v>203</v>
      </c>
      <c r="HA29">
        <f t="shared" si="3"/>
        <v>204</v>
      </c>
      <c r="HB29">
        <f t="shared" si="3"/>
        <v>205</v>
      </c>
      <c r="HC29">
        <f t="shared" si="3"/>
        <v>206</v>
      </c>
      <c r="HD29">
        <f t="shared" si="3"/>
        <v>207</v>
      </c>
      <c r="HE29">
        <f t="shared" si="3"/>
        <v>208</v>
      </c>
      <c r="HF29">
        <f t="shared" si="3"/>
        <v>209</v>
      </c>
      <c r="HG29">
        <f t="shared" si="3"/>
        <v>210</v>
      </c>
      <c r="HH29">
        <f t="shared" si="3"/>
        <v>211</v>
      </c>
      <c r="HI29">
        <f t="shared" si="3"/>
        <v>212</v>
      </c>
      <c r="HJ29">
        <f t="shared" si="3"/>
        <v>213</v>
      </c>
      <c r="HK29">
        <f t="shared" si="3"/>
        <v>214</v>
      </c>
      <c r="HL29">
        <f t="shared" si="3"/>
        <v>215</v>
      </c>
      <c r="HM29">
        <f t="shared" si="3"/>
        <v>216</v>
      </c>
      <c r="HN29">
        <f t="shared" si="3"/>
        <v>217</v>
      </c>
      <c r="HO29">
        <f t="shared" si="3"/>
        <v>218</v>
      </c>
      <c r="HP29">
        <f t="shared" si="3"/>
        <v>219</v>
      </c>
      <c r="HQ29">
        <f t="shared" si="3"/>
        <v>220</v>
      </c>
      <c r="HR29">
        <f t="shared" si="3"/>
        <v>221</v>
      </c>
      <c r="HS29">
        <f t="shared" si="3"/>
        <v>222</v>
      </c>
      <c r="HT29">
        <f t="shared" si="3"/>
        <v>223</v>
      </c>
      <c r="HU29">
        <f t="shared" si="3"/>
        <v>224</v>
      </c>
      <c r="HV29">
        <f t="shared" si="3"/>
        <v>225</v>
      </c>
      <c r="HW29">
        <f t="shared" si="3"/>
        <v>226</v>
      </c>
      <c r="HX29">
        <f t="shared" si="3"/>
        <v>227</v>
      </c>
      <c r="HY29">
        <f t="shared" si="3"/>
        <v>228</v>
      </c>
      <c r="HZ29">
        <f t="shared" si="3"/>
        <v>229</v>
      </c>
      <c r="IA29">
        <f t="shared" si="3"/>
        <v>230</v>
      </c>
      <c r="IB29">
        <f t="shared" si="3"/>
        <v>231</v>
      </c>
      <c r="IC29">
        <f t="shared" si="3"/>
        <v>232</v>
      </c>
      <c r="ID29">
        <f t="shared" si="3"/>
        <v>233</v>
      </c>
      <c r="IE29">
        <f t="shared" si="3"/>
        <v>234</v>
      </c>
      <c r="IF29">
        <f t="shared" si="3"/>
        <v>235</v>
      </c>
      <c r="IG29">
        <f t="shared" si="3"/>
        <v>236</v>
      </c>
      <c r="IH29">
        <f t="shared" si="3"/>
        <v>237</v>
      </c>
      <c r="II29">
        <f t="shared" si="3"/>
        <v>238</v>
      </c>
      <c r="IJ29">
        <f t="shared" si="3"/>
        <v>239</v>
      </c>
      <c r="IK29">
        <f t="shared" si="3"/>
        <v>240</v>
      </c>
      <c r="IL29">
        <f t="shared" si="3"/>
        <v>241</v>
      </c>
      <c r="IM29">
        <f t="shared" si="3"/>
        <v>242</v>
      </c>
      <c r="IN29">
        <f t="shared" si="3"/>
        <v>243</v>
      </c>
      <c r="IO29">
        <f t="shared" si="3"/>
        <v>244</v>
      </c>
      <c r="IP29">
        <f t="shared" si="3"/>
        <v>245</v>
      </c>
      <c r="IQ29">
        <f t="shared" si="3"/>
        <v>246</v>
      </c>
      <c r="IR29">
        <f t="shared" si="3"/>
        <v>247</v>
      </c>
      <c r="IS29">
        <f t="shared" si="3"/>
        <v>248</v>
      </c>
      <c r="IT29">
        <f t="shared" si="3"/>
        <v>249</v>
      </c>
      <c r="IU29">
        <f t="shared" si="3"/>
        <v>250</v>
      </c>
      <c r="IV29">
        <f t="shared" si="3"/>
        <v>251</v>
      </c>
    </row>
    <row r="30" spans="1:256" x14ac:dyDescent="0.35">
      <c r="D30" t="s">
        <v>48</v>
      </c>
      <c r="E30">
        <f>E6</f>
        <v>1</v>
      </c>
      <c r="F30">
        <f>E30</f>
        <v>1</v>
      </c>
      <c r="G30">
        <f t="shared" ref="G30:BR30" si="4">F30</f>
        <v>1</v>
      </c>
      <c r="H30">
        <f t="shared" si="4"/>
        <v>1</v>
      </c>
      <c r="I30">
        <f t="shared" si="4"/>
        <v>1</v>
      </c>
      <c r="J30">
        <f t="shared" si="4"/>
        <v>1</v>
      </c>
      <c r="K30">
        <f t="shared" si="4"/>
        <v>1</v>
      </c>
      <c r="L30">
        <f t="shared" si="4"/>
        <v>1</v>
      </c>
      <c r="M30">
        <f t="shared" si="4"/>
        <v>1</v>
      </c>
      <c r="N30">
        <f t="shared" si="4"/>
        <v>1</v>
      </c>
      <c r="O30">
        <f t="shared" si="4"/>
        <v>1</v>
      </c>
      <c r="P30">
        <f t="shared" si="4"/>
        <v>1</v>
      </c>
      <c r="Q30">
        <f t="shared" si="4"/>
        <v>1</v>
      </c>
      <c r="R30">
        <f t="shared" si="4"/>
        <v>1</v>
      </c>
      <c r="S30">
        <f t="shared" si="4"/>
        <v>1</v>
      </c>
      <c r="T30">
        <f t="shared" si="4"/>
        <v>1</v>
      </c>
      <c r="U30">
        <f t="shared" si="4"/>
        <v>1</v>
      </c>
      <c r="V30">
        <f t="shared" si="4"/>
        <v>1</v>
      </c>
      <c r="W30">
        <f t="shared" si="4"/>
        <v>1</v>
      </c>
      <c r="X30">
        <f t="shared" si="4"/>
        <v>1</v>
      </c>
      <c r="Y30">
        <f t="shared" si="4"/>
        <v>1</v>
      </c>
      <c r="Z30">
        <f t="shared" si="4"/>
        <v>1</v>
      </c>
      <c r="AA30">
        <f t="shared" si="4"/>
        <v>1</v>
      </c>
      <c r="AB30">
        <f t="shared" si="4"/>
        <v>1</v>
      </c>
      <c r="AC30">
        <f t="shared" si="4"/>
        <v>1</v>
      </c>
      <c r="AD30">
        <f t="shared" si="4"/>
        <v>1</v>
      </c>
      <c r="AE30">
        <f t="shared" si="4"/>
        <v>1</v>
      </c>
      <c r="AF30">
        <f t="shared" si="4"/>
        <v>1</v>
      </c>
      <c r="AG30">
        <f t="shared" si="4"/>
        <v>1</v>
      </c>
      <c r="AH30">
        <f t="shared" si="4"/>
        <v>1</v>
      </c>
      <c r="AI30">
        <f t="shared" si="4"/>
        <v>1</v>
      </c>
      <c r="AJ30">
        <f t="shared" si="4"/>
        <v>1</v>
      </c>
      <c r="AK30">
        <f t="shared" si="4"/>
        <v>1</v>
      </c>
      <c r="AL30">
        <f t="shared" si="4"/>
        <v>1</v>
      </c>
      <c r="AM30">
        <f t="shared" si="4"/>
        <v>1</v>
      </c>
      <c r="AN30">
        <f t="shared" si="4"/>
        <v>1</v>
      </c>
      <c r="AO30">
        <f t="shared" si="4"/>
        <v>1</v>
      </c>
      <c r="AP30">
        <f t="shared" si="4"/>
        <v>1</v>
      </c>
      <c r="AQ30">
        <f t="shared" si="4"/>
        <v>1</v>
      </c>
      <c r="AR30">
        <f t="shared" si="4"/>
        <v>1</v>
      </c>
      <c r="AS30">
        <f t="shared" si="4"/>
        <v>1</v>
      </c>
      <c r="AT30">
        <f t="shared" si="4"/>
        <v>1</v>
      </c>
      <c r="AU30">
        <f t="shared" si="4"/>
        <v>1</v>
      </c>
      <c r="AV30">
        <f t="shared" si="4"/>
        <v>1</v>
      </c>
      <c r="AW30">
        <f t="shared" si="4"/>
        <v>1</v>
      </c>
      <c r="AX30">
        <f t="shared" si="4"/>
        <v>1</v>
      </c>
      <c r="AY30">
        <f t="shared" si="4"/>
        <v>1</v>
      </c>
      <c r="AZ30">
        <f t="shared" si="4"/>
        <v>1</v>
      </c>
      <c r="BA30">
        <f t="shared" si="4"/>
        <v>1</v>
      </c>
      <c r="BB30">
        <f t="shared" si="4"/>
        <v>1</v>
      </c>
      <c r="BC30">
        <f t="shared" si="4"/>
        <v>1</v>
      </c>
      <c r="BD30">
        <f t="shared" si="4"/>
        <v>1</v>
      </c>
      <c r="BE30">
        <f t="shared" si="4"/>
        <v>1</v>
      </c>
      <c r="BF30">
        <f t="shared" si="4"/>
        <v>1</v>
      </c>
      <c r="BG30">
        <f t="shared" si="4"/>
        <v>1</v>
      </c>
      <c r="BH30">
        <f t="shared" si="4"/>
        <v>1</v>
      </c>
      <c r="BI30">
        <f t="shared" si="4"/>
        <v>1</v>
      </c>
      <c r="BJ30">
        <f t="shared" si="4"/>
        <v>1</v>
      </c>
      <c r="BK30">
        <f t="shared" si="4"/>
        <v>1</v>
      </c>
      <c r="BL30">
        <f t="shared" si="4"/>
        <v>1</v>
      </c>
      <c r="BM30">
        <f t="shared" si="4"/>
        <v>1</v>
      </c>
      <c r="BN30">
        <f t="shared" si="4"/>
        <v>1</v>
      </c>
      <c r="BO30">
        <f t="shared" si="4"/>
        <v>1</v>
      </c>
      <c r="BP30">
        <f t="shared" si="4"/>
        <v>1</v>
      </c>
      <c r="BQ30">
        <f t="shared" si="4"/>
        <v>1</v>
      </c>
      <c r="BR30">
        <f t="shared" si="4"/>
        <v>1</v>
      </c>
      <c r="BS30">
        <f t="shared" ref="BS30:ED30" si="5">BR30</f>
        <v>1</v>
      </c>
      <c r="BT30">
        <f t="shared" si="5"/>
        <v>1</v>
      </c>
      <c r="BU30">
        <f t="shared" si="5"/>
        <v>1</v>
      </c>
      <c r="BV30">
        <f t="shared" si="5"/>
        <v>1</v>
      </c>
      <c r="BW30">
        <f t="shared" si="5"/>
        <v>1</v>
      </c>
      <c r="BX30">
        <f t="shared" si="5"/>
        <v>1</v>
      </c>
      <c r="BY30">
        <f t="shared" si="5"/>
        <v>1</v>
      </c>
      <c r="BZ30">
        <f t="shared" si="5"/>
        <v>1</v>
      </c>
      <c r="CA30">
        <f t="shared" si="5"/>
        <v>1</v>
      </c>
      <c r="CB30">
        <f t="shared" si="5"/>
        <v>1</v>
      </c>
      <c r="CC30">
        <f t="shared" si="5"/>
        <v>1</v>
      </c>
      <c r="CD30">
        <f t="shared" si="5"/>
        <v>1</v>
      </c>
      <c r="CE30">
        <f t="shared" si="5"/>
        <v>1</v>
      </c>
      <c r="CF30">
        <f t="shared" si="5"/>
        <v>1</v>
      </c>
      <c r="CG30">
        <f t="shared" si="5"/>
        <v>1</v>
      </c>
      <c r="CH30">
        <f t="shared" si="5"/>
        <v>1</v>
      </c>
      <c r="CI30">
        <f t="shared" si="5"/>
        <v>1</v>
      </c>
      <c r="CJ30">
        <f t="shared" si="5"/>
        <v>1</v>
      </c>
      <c r="CK30">
        <f t="shared" si="5"/>
        <v>1</v>
      </c>
      <c r="CL30">
        <f t="shared" si="5"/>
        <v>1</v>
      </c>
      <c r="CM30">
        <f t="shared" si="5"/>
        <v>1</v>
      </c>
      <c r="CN30">
        <f t="shared" si="5"/>
        <v>1</v>
      </c>
      <c r="CO30">
        <f t="shared" si="5"/>
        <v>1</v>
      </c>
      <c r="CP30">
        <f t="shared" si="5"/>
        <v>1</v>
      </c>
      <c r="CQ30">
        <f t="shared" si="5"/>
        <v>1</v>
      </c>
      <c r="CR30">
        <f t="shared" si="5"/>
        <v>1</v>
      </c>
      <c r="CS30">
        <f t="shared" si="5"/>
        <v>1</v>
      </c>
      <c r="CT30">
        <f t="shared" si="5"/>
        <v>1</v>
      </c>
      <c r="CU30">
        <f t="shared" si="5"/>
        <v>1</v>
      </c>
      <c r="CV30">
        <f t="shared" si="5"/>
        <v>1</v>
      </c>
      <c r="CW30">
        <f t="shared" si="5"/>
        <v>1</v>
      </c>
      <c r="CX30">
        <f t="shared" si="5"/>
        <v>1</v>
      </c>
      <c r="CY30">
        <f t="shared" si="5"/>
        <v>1</v>
      </c>
      <c r="CZ30">
        <f t="shared" si="5"/>
        <v>1</v>
      </c>
      <c r="DA30">
        <f t="shared" si="5"/>
        <v>1</v>
      </c>
      <c r="DB30">
        <f t="shared" si="5"/>
        <v>1</v>
      </c>
      <c r="DC30">
        <f t="shared" si="5"/>
        <v>1</v>
      </c>
      <c r="DD30">
        <f t="shared" si="5"/>
        <v>1</v>
      </c>
      <c r="DE30">
        <f t="shared" si="5"/>
        <v>1</v>
      </c>
      <c r="DF30">
        <f t="shared" si="5"/>
        <v>1</v>
      </c>
      <c r="DG30">
        <f t="shared" si="5"/>
        <v>1</v>
      </c>
      <c r="DH30">
        <f t="shared" si="5"/>
        <v>1</v>
      </c>
      <c r="DI30">
        <f t="shared" si="5"/>
        <v>1</v>
      </c>
      <c r="DJ30">
        <f t="shared" si="5"/>
        <v>1</v>
      </c>
      <c r="DK30">
        <f t="shared" si="5"/>
        <v>1</v>
      </c>
      <c r="DL30">
        <f t="shared" si="5"/>
        <v>1</v>
      </c>
      <c r="DM30">
        <f t="shared" si="5"/>
        <v>1</v>
      </c>
      <c r="DN30">
        <f t="shared" si="5"/>
        <v>1</v>
      </c>
      <c r="DO30">
        <f t="shared" si="5"/>
        <v>1</v>
      </c>
      <c r="DP30">
        <f t="shared" si="5"/>
        <v>1</v>
      </c>
      <c r="DQ30">
        <f t="shared" si="5"/>
        <v>1</v>
      </c>
      <c r="DR30">
        <f t="shared" si="5"/>
        <v>1</v>
      </c>
      <c r="DS30">
        <f t="shared" si="5"/>
        <v>1</v>
      </c>
      <c r="DT30">
        <f t="shared" si="5"/>
        <v>1</v>
      </c>
      <c r="DU30">
        <f t="shared" si="5"/>
        <v>1</v>
      </c>
      <c r="DV30">
        <f t="shared" si="5"/>
        <v>1</v>
      </c>
      <c r="DW30">
        <f t="shared" si="5"/>
        <v>1</v>
      </c>
      <c r="DX30">
        <f t="shared" si="5"/>
        <v>1</v>
      </c>
      <c r="DY30">
        <f t="shared" si="5"/>
        <v>1</v>
      </c>
      <c r="DZ30">
        <f t="shared" si="5"/>
        <v>1</v>
      </c>
      <c r="EA30">
        <f t="shared" si="5"/>
        <v>1</v>
      </c>
      <c r="EB30">
        <f t="shared" si="5"/>
        <v>1</v>
      </c>
      <c r="EC30">
        <f t="shared" si="5"/>
        <v>1</v>
      </c>
      <c r="ED30">
        <f t="shared" si="5"/>
        <v>1</v>
      </c>
      <c r="EE30">
        <f t="shared" ref="EE30:GP30" si="6">ED30</f>
        <v>1</v>
      </c>
      <c r="EF30">
        <f t="shared" si="6"/>
        <v>1</v>
      </c>
      <c r="EG30">
        <f t="shared" si="6"/>
        <v>1</v>
      </c>
      <c r="EH30">
        <f t="shared" si="6"/>
        <v>1</v>
      </c>
      <c r="EI30">
        <f t="shared" si="6"/>
        <v>1</v>
      </c>
      <c r="EJ30">
        <f t="shared" si="6"/>
        <v>1</v>
      </c>
      <c r="EK30">
        <f t="shared" si="6"/>
        <v>1</v>
      </c>
      <c r="EL30">
        <f t="shared" si="6"/>
        <v>1</v>
      </c>
      <c r="EM30">
        <f t="shared" si="6"/>
        <v>1</v>
      </c>
      <c r="EN30">
        <f t="shared" si="6"/>
        <v>1</v>
      </c>
      <c r="EO30">
        <f t="shared" si="6"/>
        <v>1</v>
      </c>
      <c r="EP30">
        <f t="shared" si="6"/>
        <v>1</v>
      </c>
      <c r="EQ30">
        <f t="shared" si="6"/>
        <v>1</v>
      </c>
      <c r="ER30">
        <f t="shared" si="6"/>
        <v>1</v>
      </c>
      <c r="ES30">
        <f t="shared" si="6"/>
        <v>1</v>
      </c>
      <c r="ET30">
        <f t="shared" si="6"/>
        <v>1</v>
      </c>
      <c r="EU30">
        <f t="shared" si="6"/>
        <v>1</v>
      </c>
      <c r="EV30">
        <f t="shared" si="6"/>
        <v>1</v>
      </c>
      <c r="EW30">
        <f t="shared" si="6"/>
        <v>1</v>
      </c>
      <c r="EX30">
        <f t="shared" si="6"/>
        <v>1</v>
      </c>
      <c r="EY30">
        <f t="shared" si="6"/>
        <v>1</v>
      </c>
      <c r="EZ30">
        <f t="shared" si="6"/>
        <v>1</v>
      </c>
      <c r="FA30">
        <f t="shared" si="6"/>
        <v>1</v>
      </c>
      <c r="FB30">
        <f t="shared" si="6"/>
        <v>1</v>
      </c>
      <c r="FC30">
        <f t="shared" si="6"/>
        <v>1</v>
      </c>
      <c r="FD30">
        <f t="shared" si="6"/>
        <v>1</v>
      </c>
      <c r="FE30">
        <f t="shared" si="6"/>
        <v>1</v>
      </c>
      <c r="FF30">
        <f t="shared" si="6"/>
        <v>1</v>
      </c>
      <c r="FG30">
        <f t="shared" si="6"/>
        <v>1</v>
      </c>
      <c r="FH30">
        <f t="shared" si="6"/>
        <v>1</v>
      </c>
      <c r="FI30">
        <f t="shared" si="6"/>
        <v>1</v>
      </c>
      <c r="FJ30">
        <f t="shared" si="6"/>
        <v>1</v>
      </c>
      <c r="FK30">
        <f t="shared" si="6"/>
        <v>1</v>
      </c>
      <c r="FL30">
        <f t="shared" si="6"/>
        <v>1</v>
      </c>
      <c r="FM30">
        <f t="shared" si="6"/>
        <v>1</v>
      </c>
      <c r="FN30">
        <f t="shared" si="6"/>
        <v>1</v>
      </c>
      <c r="FO30">
        <f t="shared" si="6"/>
        <v>1</v>
      </c>
      <c r="FP30">
        <f t="shared" si="6"/>
        <v>1</v>
      </c>
      <c r="FQ30">
        <f t="shared" si="6"/>
        <v>1</v>
      </c>
      <c r="FR30">
        <f t="shared" si="6"/>
        <v>1</v>
      </c>
      <c r="FS30">
        <f t="shared" si="6"/>
        <v>1</v>
      </c>
      <c r="FT30">
        <f t="shared" si="6"/>
        <v>1</v>
      </c>
      <c r="FU30">
        <f t="shared" si="6"/>
        <v>1</v>
      </c>
      <c r="FV30">
        <f t="shared" si="6"/>
        <v>1</v>
      </c>
      <c r="FW30">
        <f t="shared" si="6"/>
        <v>1</v>
      </c>
      <c r="FX30">
        <f t="shared" si="6"/>
        <v>1</v>
      </c>
      <c r="FY30">
        <f t="shared" si="6"/>
        <v>1</v>
      </c>
      <c r="FZ30">
        <f t="shared" si="6"/>
        <v>1</v>
      </c>
      <c r="GA30">
        <f t="shared" si="6"/>
        <v>1</v>
      </c>
      <c r="GB30">
        <f t="shared" si="6"/>
        <v>1</v>
      </c>
      <c r="GC30">
        <f t="shared" si="6"/>
        <v>1</v>
      </c>
      <c r="GD30">
        <f t="shared" si="6"/>
        <v>1</v>
      </c>
      <c r="GE30">
        <f t="shared" si="6"/>
        <v>1</v>
      </c>
      <c r="GF30">
        <f t="shared" si="6"/>
        <v>1</v>
      </c>
      <c r="GG30">
        <f t="shared" si="6"/>
        <v>1</v>
      </c>
      <c r="GH30">
        <f t="shared" si="6"/>
        <v>1</v>
      </c>
      <c r="GI30">
        <f t="shared" si="6"/>
        <v>1</v>
      </c>
      <c r="GJ30">
        <f t="shared" si="6"/>
        <v>1</v>
      </c>
      <c r="GK30">
        <f t="shared" si="6"/>
        <v>1</v>
      </c>
      <c r="GL30">
        <f t="shared" si="6"/>
        <v>1</v>
      </c>
      <c r="GM30">
        <f t="shared" si="6"/>
        <v>1</v>
      </c>
      <c r="GN30">
        <f t="shared" si="6"/>
        <v>1</v>
      </c>
      <c r="GO30">
        <f t="shared" si="6"/>
        <v>1</v>
      </c>
      <c r="GP30">
        <f t="shared" si="6"/>
        <v>1</v>
      </c>
      <c r="GQ30">
        <f t="shared" ref="GQ30:IV30" si="7">GP30</f>
        <v>1</v>
      </c>
      <c r="GR30">
        <f t="shared" si="7"/>
        <v>1</v>
      </c>
      <c r="GS30">
        <f t="shared" si="7"/>
        <v>1</v>
      </c>
      <c r="GT30">
        <f t="shared" si="7"/>
        <v>1</v>
      </c>
      <c r="GU30">
        <f t="shared" si="7"/>
        <v>1</v>
      </c>
      <c r="GV30">
        <f t="shared" si="7"/>
        <v>1</v>
      </c>
      <c r="GW30">
        <f t="shared" si="7"/>
        <v>1</v>
      </c>
      <c r="GX30">
        <f t="shared" si="7"/>
        <v>1</v>
      </c>
      <c r="GY30">
        <f t="shared" si="7"/>
        <v>1</v>
      </c>
      <c r="GZ30">
        <f t="shared" si="7"/>
        <v>1</v>
      </c>
      <c r="HA30">
        <f t="shared" si="7"/>
        <v>1</v>
      </c>
      <c r="HB30">
        <f t="shared" si="7"/>
        <v>1</v>
      </c>
      <c r="HC30">
        <f t="shared" si="7"/>
        <v>1</v>
      </c>
      <c r="HD30">
        <f t="shared" si="7"/>
        <v>1</v>
      </c>
      <c r="HE30">
        <f t="shared" si="7"/>
        <v>1</v>
      </c>
      <c r="HF30">
        <f t="shared" si="7"/>
        <v>1</v>
      </c>
      <c r="HG30">
        <f t="shared" si="7"/>
        <v>1</v>
      </c>
      <c r="HH30">
        <f t="shared" si="7"/>
        <v>1</v>
      </c>
      <c r="HI30">
        <f t="shared" si="7"/>
        <v>1</v>
      </c>
      <c r="HJ30">
        <f t="shared" si="7"/>
        <v>1</v>
      </c>
      <c r="HK30">
        <f t="shared" si="7"/>
        <v>1</v>
      </c>
      <c r="HL30">
        <f t="shared" si="7"/>
        <v>1</v>
      </c>
      <c r="HM30">
        <f t="shared" si="7"/>
        <v>1</v>
      </c>
      <c r="HN30">
        <f t="shared" si="7"/>
        <v>1</v>
      </c>
      <c r="HO30">
        <f t="shared" si="7"/>
        <v>1</v>
      </c>
      <c r="HP30">
        <f t="shared" si="7"/>
        <v>1</v>
      </c>
      <c r="HQ30">
        <f t="shared" si="7"/>
        <v>1</v>
      </c>
      <c r="HR30">
        <f t="shared" si="7"/>
        <v>1</v>
      </c>
      <c r="HS30">
        <f t="shared" si="7"/>
        <v>1</v>
      </c>
      <c r="HT30">
        <f t="shared" si="7"/>
        <v>1</v>
      </c>
      <c r="HU30">
        <f t="shared" si="7"/>
        <v>1</v>
      </c>
      <c r="HV30">
        <f t="shared" si="7"/>
        <v>1</v>
      </c>
      <c r="HW30">
        <f t="shared" si="7"/>
        <v>1</v>
      </c>
      <c r="HX30">
        <f t="shared" si="7"/>
        <v>1</v>
      </c>
      <c r="HY30">
        <f t="shared" si="7"/>
        <v>1</v>
      </c>
      <c r="HZ30">
        <f t="shared" si="7"/>
        <v>1</v>
      </c>
      <c r="IA30">
        <f t="shared" si="7"/>
        <v>1</v>
      </c>
      <c r="IB30">
        <f t="shared" si="7"/>
        <v>1</v>
      </c>
      <c r="IC30">
        <f t="shared" si="7"/>
        <v>1</v>
      </c>
      <c r="ID30">
        <f t="shared" si="7"/>
        <v>1</v>
      </c>
      <c r="IE30">
        <f t="shared" si="7"/>
        <v>1</v>
      </c>
      <c r="IF30">
        <f t="shared" si="7"/>
        <v>1</v>
      </c>
      <c r="IG30">
        <f t="shared" si="7"/>
        <v>1</v>
      </c>
      <c r="IH30">
        <f t="shared" si="7"/>
        <v>1</v>
      </c>
      <c r="II30">
        <f t="shared" si="7"/>
        <v>1</v>
      </c>
      <c r="IJ30">
        <f t="shared" si="7"/>
        <v>1</v>
      </c>
      <c r="IK30">
        <f t="shared" si="7"/>
        <v>1</v>
      </c>
      <c r="IL30">
        <f t="shared" si="7"/>
        <v>1</v>
      </c>
      <c r="IM30">
        <f t="shared" si="7"/>
        <v>1</v>
      </c>
      <c r="IN30">
        <f t="shared" si="7"/>
        <v>1</v>
      </c>
      <c r="IO30">
        <f t="shared" si="7"/>
        <v>1</v>
      </c>
      <c r="IP30">
        <f t="shared" si="7"/>
        <v>1</v>
      </c>
      <c r="IQ30">
        <f t="shared" si="7"/>
        <v>1</v>
      </c>
      <c r="IR30">
        <f t="shared" si="7"/>
        <v>1</v>
      </c>
      <c r="IS30">
        <f t="shared" si="7"/>
        <v>1</v>
      </c>
      <c r="IT30">
        <f t="shared" si="7"/>
        <v>1</v>
      </c>
      <c r="IU30">
        <f t="shared" si="7"/>
        <v>1</v>
      </c>
      <c r="IV30">
        <f t="shared" si="7"/>
        <v>1</v>
      </c>
    </row>
    <row r="32" spans="1:256" outlineLevel="1" x14ac:dyDescent="0.35">
      <c r="B32" s="13" t="s">
        <v>57</v>
      </c>
    </row>
    <row r="33" spans="2:256" outlineLevel="1" x14ac:dyDescent="0.35">
      <c r="D33" t="s">
        <v>49</v>
      </c>
      <c r="F33" s="11">
        <f>E34+1</f>
        <v>40909</v>
      </c>
      <c r="G33" s="11">
        <f t="shared" ref="G33:BR33" si="8">F34+1</f>
        <v>40940</v>
      </c>
      <c r="H33" s="11">
        <f t="shared" si="8"/>
        <v>40969</v>
      </c>
      <c r="I33" s="11">
        <f t="shared" si="8"/>
        <v>41000</v>
      </c>
      <c r="J33" s="11">
        <f t="shared" si="8"/>
        <v>41030</v>
      </c>
      <c r="K33" s="11">
        <f t="shared" si="8"/>
        <v>41061</v>
      </c>
      <c r="L33" s="11">
        <f t="shared" si="8"/>
        <v>41091</v>
      </c>
      <c r="M33" s="11">
        <f t="shared" si="8"/>
        <v>41122</v>
      </c>
      <c r="N33" s="11">
        <f t="shared" si="8"/>
        <v>41153</v>
      </c>
      <c r="O33" s="11">
        <f t="shared" si="8"/>
        <v>41183</v>
      </c>
      <c r="P33" s="11">
        <f t="shared" si="8"/>
        <v>41214</v>
      </c>
      <c r="Q33" s="11">
        <f t="shared" si="8"/>
        <v>41244</v>
      </c>
      <c r="R33" s="11">
        <f t="shared" si="8"/>
        <v>41275</v>
      </c>
      <c r="S33" s="11">
        <f t="shared" si="8"/>
        <v>41306</v>
      </c>
      <c r="T33" s="11">
        <f t="shared" si="8"/>
        <v>41334</v>
      </c>
      <c r="U33" s="11">
        <f t="shared" si="8"/>
        <v>41365</v>
      </c>
      <c r="V33" s="11">
        <f t="shared" si="8"/>
        <v>41395</v>
      </c>
      <c r="W33" s="11">
        <f t="shared" si="8"/>
        <v>41426</v>
      </c>
      <c r="X33" s="11">
        <f t="shared" si="8"/>
        <v>41456</v>
      </c>
      <c r="Y33" s="11">
        <f t="shared" si="8"/>
        <v>41487</v>
      </c>
      <c r="Z33" s="11">
        <f t="shared" si="8"/>
        <v>41518</v>
      </c>
      <c r="AA33" s="11">
        <f t="shared" si="8"/>
        <v>41548</v>
      </c>
      <c r="AB33" s="11">
        <f t="shared" si="8"/>
        <v>41579</v>
      </c>
      <c r="AC33" s="11">
        <f t="shared" si="8"/>
        <v>41609</v>
      </c>
      <c r="AD33" s="11">
        <f t="shared" si="8"/>
        <v>41640</v>
      </c>
      <c r="AE33" s="11">
        <f t="shared" si="8"/>
        <v>41671</v>
      </c>
      <c r="AF33" s="11">
        <f t="shared" si="8"/>
        <v>41699</v>
      </c>
      <c r="AG33" s="11">
        <f t="shared" si="8"/>
        <v>41730</v>
      </c>
      <c r="AH33" s="11">
        <f t="shared" si="8"/>
        <v>41760</v>
      </c>
      <c r="AI33" s="11">
        <f t="shared" si="8"/>
        <v>41791</v>
      </c>
      <c r="AJ33" s="11">
        <f t="shared" si="8"/>
        <v>41821</v>
      </c>
      <c r="AK33" s="11">
        <f t="shared" si="8"/>
        <v>41852</v>
      </c>
      <c r="AL33" s="11">
        <f t="shared" si="8"/>
        <v>41883</v>
      </c>
      <c r="AM33" s="11">
        <f t="shared" si="8"/>
        <v>41913</v>
      </c>
      <c r="AN33" s="11">
        <f t="shared" si="8"/>
        <v>41944</v>
      </c>
      <c r="AO33" s="11">
        <f t="shared" si="8"/>
        <v>41974</v>
      </c>
      <c r="AP33" s="11">
        <f t="shared" si="8"/>
        <v>42005</v>
      </c>
      <c r="AQ33" s="11">
        <f t="shared" si="8"/>
        <v>42036</v>
      </c>
      <c r="AR33" s="11">
        <f t="shared" si="8"/>
        <v>42064</v>
      </c>
      <c r="AS33" s="11">
        <f t="shared" si="8"/>
        <v>42095</v>
      </c>
      <c r="AT33" s="11">
        <f t="shared" si="8"/>
        <v>42125</v>
      </c>
      <c r="AU33" s="11">
        <f t="shared" si="8"/>
        <v>42156</v>
      </c>
      <c r="AV33" s="11">
        <f t="shared" si="8"/>
        <v>42186</v>
      </c>
      <c r="AW33" s="11">
        <f t="shared" si="8"/>
        <v>42217</v>
      </c>
      <c r="AX33" s="11">
        <f t="shared" si="8"/>
        <v>42248</v>
      </c>
      <c r="AY33" s="11">
        <f t="shared" si="8"/>
        <v>42278</v>
      </c>
      <c r="AZ33" s="11">
        <f t="shared" si="8"/>
        <v>42309</v>
      </c>
      <c r="BA33" s="11">
        <f t="shared" si="8"/>
        <v>42339</v>
      </c>
      <c r="BB33" s="11">
        <f t="shared" si="8"/>
        <v>42370</v>
      </c>
      <c r="BC33" s="11">
        <f t="shared" si="8"/>
        <v>42401</v>
      </c>
      <c r="BD33" s="11">
        <f t="shared" si="8"/>
        <v>42430</v>
      </c>
      <c r="BE33" s="11">
        <f t="shared" si="8"/>
        <v>42461</v>
      </c>
      <c r="BF33" s="11">
        <f t="shared" si="8"/>
        <v>42491</v>
      </c>
      <c r="BG33" s="11">
        <f t="shared" si="8"/>
        <v>42522</v>
      </c>
      <c r="BH33" s="11">
        <f t="shared" si="8"/>
        <v>42552</v>
      </c>
      <c r="BI33" s="11">
        <f t="shared" si="8"/>
        <v>42583</v>
      </c>
      <c r="BJ33" s="11">
        <f t="shared" si="8"/>
        <v>42614</v>
      </c>
      <c r="BK33" s="11">
        <f t="shared" si="8"/>
        <v>42644</v>
      </c>
      <c r="BL33" s="11">
        <f t="shared" si="8"/>
        <v>42675</v>
      </c>
      <c r="BM33" s="11">
        <f t="shared" si="8"/>
        <v>42705</v>
      </c>
      <c r="BN33" s="11">
        <f t="shared" si="8"/>
        <v>42736</v>
      </c>
      <c r="BO33" s="11">
        <f t="shared" si="8"/>
        <v>42767</v>
      </c>
      <c r="BP33" s="11">
        <f t="shared" si="8"/>
        <v>42795</v>
      </c>
      <c r="BQ33" s="11">
        <f t="shared" si="8"/>
        <v>42826</v>
      </c>
      <c r="BR33" s="11">
        <f t="shared" si="8"/>
        <v>42856</v>
      </c>
      <c r="BS33" s="11">
        <f t="shared" ref="BS33:ED33" si="9">BR34+1</f>
        <v>42887</v>
      </c>
      <c r="BT33" s="11">
        <f t="shared" si="9"/>
        <v>42917</v>
      </c>
      <c r="BU33" s="11">
        <f t="shared" si="9"/>
        <v>42948</v>
      </c>
      <c r="BV33" s="11">
        <f t="shared" si="9"/>
        <v>42979</v>
      </c>
      <c r="BW33" s="11">
        <f t="shared" si="9"/>
        <v>43009</v>
      </c>
      <c r="BX33" s="11">
        <f t="shared" si="9"/>
        <v>43040</v>
      </c>
      <c r="BY33" s="11">
        <f t="shared" si="9"/>
        <v>43070</v>
      </c>
      <c r="BZ33" s="11">
        <f t="shared" si="9"/>
        <v>43101</v>
      </c>
      <c r="CA33" s="11">
        <f t="shared" si="9"/>
        <v>43132</v>
      </c>
      <c r="CB33" s="11">
        <f t="shared" si="9"/>
        <v>43160</v>
      </c>
      <c r="CC33" s="11">
        <f t="shared" si="9"/>
        <v>43191</v>
      </c>
      <c r="CD33" s="11">
        <f t="shared" si="9"/>
        <v>43221</v>
      </c>
      <c r="CE33" s="11">
        <f t="shared" si="9"/>
        <v>43252</v>
      </c>
      <c r="CF33" s="11">
        <f t="shared" si="9"/>
        <v>43282</v>
      </c>
      <c r="CG33" s="11">
        <f t="shared" si="9"/>
        <v>43313</v>
      </c>
      <c r="CH33" s="11">
        <f t="shared" si="9"/>
        <v>43344</v>
      </c>
      <c r="CI33" s="11">
        <f t="shared" si="9"/>
        <v>43374</v>
      </c>
      <c r="CJ33" s="11">
        <f t="shared" si="9"/>
        <v>43405</v>
      </c>
      <c r="CK33" s="11">
        <f t="shared" si="9"/>
        <v>43435</v>
      </c>
      <c r="CL33" s="11">
        <f t="shared" si="9"/>
        <v>43466</v>
      </c>
      <c r="CM33" s="11">
        <f t="shared" si="9"/>
        <v>43497</v>
      </c>
      <c r="CN33" s="11">
        <f t="shared" si="9"/>
        <v>43525</v>
      </c>
      <c r="CO33" s="11">
        <f t="shared" si="9"/>
        <v>43556</v>
      </c>
      <c r="CP33" s="11">
        <f t="shared" si="9"/>
        <v>43586</v>
      </c>
      <c r="CQ33" s="11">
        <f t="shared" si="9"/>
        <v>43617</v>
      </c>
      <c r="CR33" s="11">
        <f t="shared" si="9"/>
        <v>43647</v>
      </c>
      <c r="CS33" s="11">
        <f t="shared" si="9"/>
        <v>43678</v>
      </c>
      <c r="CT33" s="11">
        <f t="shared" si="9"/>
        <v>43709</v>
      </c>
      <c r="CU33" s="11">
        <f t="shared" si="9"/>
        <v>43739</v>
      </c>
      <c r="CV33" s="11">
        <f t="shared" si="9"/>
        <v>43770</v>
      </c>
      <c r="CW33" s="11">
        <f t="shared" si="9"/>
        <v>43800</v>
      </c>
      <c r="CX33" s="11">
        <f t="shared" si="9"/>
        <v>43831</v>
      </c>
      <c r="CY33" s="11">
        <f t="shared" si="9"/>
        <v>43862</v>
      </c>
      <c r="CZ33" s="11">
        <f t="shared" si="9"/>
        <v>43891</v>
      </c>
      <c r="DA33" s="11">
        <f t="shared" si="9"/>
        <v>43922</v>
      </c>
      <c r="DB33" s="11">
        <f t="shared" si="9"/>
        <v>43952</v>
      </c>
      <c r="DC33" s="11">
        <f t="shared" si="9"/>
        <v>43983</v>
      </c>
      <c r="DD33" s="11">
        <f t="shared" si="9"/>
        <v>44013</v>
      </c>
      <c r="DE33" s="11">
        <f t="shared" si="9"/>
        <v>44044</v>
      </c>
      <c r="DF33" s="11">
        <f t="shared" si="9"/>
        <v>44075</v>
      </c>
      <c r="DG33" s="11">
        <f t="shared" si="9"/>
        <v>44105</v>
      </c>
      <c r="DH33" s="11">
        <f t="shared" si="9"/>
        <v>44136</v>
      </c>
      <c r="DI33" s="11">
        <f t="shared" si="9"/>
        <v>44166</v>
      </c>
      <c r="DJ33" s="11">
        <f t="shared" si="9"/>
        <v>44197</v>
      </c>
      <c r="DK33" s="11">
        <f t="shared" si="9"/>
        <v>44228</v>
      </c>
      <c r="DL33" s="11">
        <f t="shared" si="9"/>
        <v>44256</v>
      </c>
      <c r="DM33" s="11">
        <f t="shared" si="9"/>
        <v>44287</v>
      </c>
      <c r="DN33" s="11">
        <f t="shared" si="9"/>
        <v>44317</v>
      </c>
      <c r="DO33" s="11">
        <f t="shared" si="9"/>
        <v>44348</v>
      </c>
      <c r="DP33" s="11">
        <f t="shared" si="9"/>
        <v>44378</v>
      </c>
      <c r="DQ33" s="11">
        <f t="shared" si="9"/>
        <v>44409</v>
      </c>
      <c r="DR33" s="11">
        <f t="shared" si="9"/>
        <v>44440</v>
      </c>
      <c r="DS33" s="11">
        <f t="shared" si="9"/>
        <v>44470</v>
      </c>
      <c r="DT33" s="11">
        <f t="shared" si="9"/>
        <v>44501</v>
      </c>
      <c r="DU33" s="11">
        <f t="shared" si="9"/>
        <v>44531</v>
      </c>
      <c r="DV33" s="11">
        <f t="shared" si="9"/>
        <v>44562</v>
      </c>
      <c r="DW33" s="11">
        <f t="shared" si="9"/>
        <v>44593</v>
      </c>
      <c r="DX33" s="11">
        <f t="shared" si="9"/>
        <v>44621</v>
      </c>
      <c r="DY33" s="11">
        <f t="shared" si="9"/>
        <v>44652</v>
      </c>
      <c r="DZ33" s="11">
        <f t="shared" si="9"/>
        <v>44682</v>
      </c>
      <c r="EA33" s="11">
        <f t="shared" si="9"/>
        <v>44713</v>
      </c>
      <c r="EB33" s="11">
        <f t="shared" si="9"/>
        <v>44743</v>
      </c>
      <c r="EC33" s="11">
        <f t="shared" si="9"/>
        <v>44774</v>
      </c>
      <c r="ED33" s="11">
        <f t="shared" si="9"/>
        <v>44805</v>
      </c>
      <c r="EE33" s="11">
        <f t="shared" ref="EE33:GP33" si="10">ED34+1</f>
        <v>44835</v>
      </c>
      <c r="EF33" s="11">
        <f t="shared" si="10"/>
        <v>44866</v>
      </c>
      <c r="EG33" s="11">
        <f t="shared" si="10"/>
        <v>44896</v>
      </c>
      <c r="EH33" s="11">
        <f t="shared" si="10"/>
        <v>44927</v>
      </c>
      <c r="EI33" s="11">
        <f t="shared" si="10"/>
        <v>44958</v>
      </c>
      <c r="EJ33" s="11">
        <f t="shared" si="10"/>
        <v>44986</v>
      </c>
      <c r="EK33" s="11">
        <f t="shared" si="10"/>
        <v>45017</v>
      </c>
      <c r="EL33" s="11">
        <f t="shared" si="10"/>
        <v>45047</v>
      </c>
      <c r="EM33" s="11">
        <f t="shared" si="10"/>
        <v>45078</v>
      </c>
      <c r="EN33" s="11">
        <f t="shared" si="10"/>
        <v>45108</v>
      </c>
      <c r="EO33" s="11">
        <f t="shared" si="10"/>
        <v>45139</v>
      </c>
      <c r="EP33" s="11">
        <f t="shared" si="10"/>
        <v>45170</v>
      </c>
      <c r="EQ33" s="11">
        <f t="shared" si="10"/>
        <v>45200</v>
      </c>
      <c r="ER33" s="11">
        <f t="shared" si="10"/>
        <v>45231</v>
      </c>
      <c r="ES33" s="11">
        <f t="shared" si="10"/>
        <v>45261</v>
      </c>
      <c r="ET33" s="11">
        <f t="shared" si="10"/>
        <v>45292</v>
      </c>
      <c r="EU33" s="11">
        <f t="shared" si="10"/>
        <v>45293</v>
      </c>
      <c r="EV33" s="11">
        <f t="shared" si="10"/>
        <v>45293</v>
      </c>
      <c r="EW33" s="11">
        <f t="shared" si="10"/>
        <v>45293</v>
      </c>
      <c r="EX33" s="11">
        <f t="shared" si="10"/>
        <v>45293</v>
      </c>
      <c r="EY33" s="11">
        <f t="shared" si="10"/>
        <v>45293</v>
      </c>
      <c r="EZ33" s="11">
        <f t="shared" si="10"/>
        <v>45293</v>
      </c>
      <c r="FA33" s="11">
        <f t="shared" si="10"/>
        <v>45293</v>
      </c>
      <c r="FB33" s="11">
        <f t="shared" si="10"/>
        <v>45293</v>
      </c>
      <c r="FC33" s="11">
        <f t="shared" si="10"/>
        <v>45293</v>
      </c>
      <c r="FD33" s="11">
        <f t="shared" si="10"/>
        <v>45293</v>
      </c>
      <c r="FE33" s="11">
        <f t="shared" si="10"/>
        <v>45293</v>
      </c>
      <c r="FF33" s="11">
        <f t="shared" si="10"/>
        <v>45293</v>
      </c>
      <c r="FG33" s="11">
        <f t="shared" si="10"/>
        <v>45293</v>
      </c>
      <c r="FH33" s="11">
        <f t="shared" si="10"/>
        <v>45293</v>
      </c>
      <c r="FI33" s="11">
        <f t="shared" si="10"/>
        <v>45293</v>
      </c>
      <c r="FJ33" s="11">
        <f t="shared" si="10"/>
        <v>45293</v>
      </c>
      <c r="FK33" s="11">
        <f t="shared" si="10"/>
        <v>45293</v>
      </c>
      <c r="FL33" s="11">
        <f t="shared" si="10"/>
        <v>45293</v>
      </c>
      <c r="FM33" s="11">
        <f t="shared" si="10"/>
        <v>45293</v>
      </c>
      <c r="FN33" s="11">
        <f t="shared" si="10"/>
        <v>45293</v>
      </c>
      <c r="FO33" s="11">
        <f t="shared" si="10"/>
        <v>45293</v>
      </c>
      <c r="FP33" s="11">
        <f t="shared" si="10"/>
        <v>45293</v>
      </c>
      <c r="FQ33" s="11">
        <f t="shared" si="10"/>
        <v>45293</v>
      </c>
      <c r="FR33" s="11">
        <f t="shared" si="10"/>
        <v>45293</v>
      </c>
      <c r="FS33" s="11">
        <f t="shared" si="10"/>
        <v>45293</v>
      </c>
      <c r="FT33" s="11">
        <f t="shared" si="10"/>
        <v>45293</v>
      </c>
      <c r="FU33" s="11">
        <f t="shared" si="10"/>
        <v>45293</v>
      </c>
      <c r="FV33" s="11">
        <f t="shared" si="10"/>
        <v>45293</v>
      </c>
      <c r="FW33" s="11">
        <f t="shared" si="10"/>
        <v>45293</v>
      </c>
      <c r="FX33" s="11">
        <f t="shared" si="10"/>
        <v>45293</v>
      </c>
      <c r="FY33" s="11">
        <f t="shared" si="10"/>
        <v>45293</v>
      </c>
      <c r="FZ33" s="11">
        <f t="shared" si="10"/>
        <v>45293</v>
      </c>
      <c r="GA33" s="11">
        <f t="shared" si="10"/>
        <v>45293</v>
      </c>
      <c r="GB33" s="11">
        <f t="shared" si="10"/>
        <v>45293</v>
      </c>
      <c r="GC33" s="11">
        <f t="shared" si="10"/>
        <v>45293</v>
      </c>
      <c r="GD33" s="11">
        <f t="shared" si="10"/>
        <v>45293</v>
      </c>
      <c r="GE33" s="11">
        <f t="shared" si="10"/>
        <v>45293</v>
      </c>
      <c r="GF33" s="11">
        <f t="shared" si="10"/>
        <v>45293</v>
      </c>
      <c r="GG33" s="11">
        <f t="shared" si="10"/>
        <v>45293</v>
      </c>
      <c r="GH33" s="11">
        <f t="shared" si="10"/>
        <v>45293</v>
      </c>
      <c r="GI33" s="11">
        <f t="shared" si="10"/>
        <v>45293</v>
      </c>
      <c r="GJ33" s="11">
        <f t="shared" si="10"/>
        <v>45293</v>
      </c>
      <c r="GK33" s="11">
        <f t="shared" si="10"/>
        <v>45293</v>
      </c>
      <c r="GL33" s="11">
        <f t="shared" si="10"/>
        <v>45293</v>
      </c>
      <c r="GM33" s="11">
        <f t="shared" si="10"/>
        <v>45293</v>
      </c>
      <c r="GN33" s="11">
        <f t="shared" si="10"/>
        <v>45293</v>
      </c>
      <c r="GO33" s="11">
        <f t="shared" si="10"/>
        <v>45293</v>
      </c>
      <c r="GP33" s="11">
        <f t="shared" si="10"/>
        <v>45293</v>
      </c>
      <c r="GQ33" s="11">
        <f t="shared" ref="GQ33:IV33" si="11">GP34+1</f>
        <v>45293</v>
      </c>
      <c r="GR33" s="11">
        <f t="shared" si="11"/>
        <v>45293</v>
      </c>
      <c r="GS33" s="11">
        <f t="shared" si="11"/>
        <v>45293</v>
      </c>
      <c r="GT33" s="11">
        <f t="shared" si="11"/>
        <v>45293</v>
      </c>
      <c r="GU33" s="11">
        <f t="shared" si="11"/>
        <v>45293</v>
      </c>
      <c r="GV33" s="11">
        <f t="shared" si="11"/>
        <v>45293</v>
      </c>
      <c r="GW33" s="11">
        <f t="shared" si="11"/>
        <v>45293</v>
      </c>
      <c r="GX33" s="11">
        <f t="shared" si="11"/>
        <v>45293</v>
      </c>
      <c r="GY33" s="11">
        <f t="shared" si="11"/>
        <v>45293</v>
      </c>
      <c r="GZ33" s="11">
        <f t="shared" si="11"/>
        <v>45293</v>
      </c>
      <c r="HA33" s="11">
        <f t="shared" si="11"/>
        <v>45293</v>
      </c>
      <c r="HB33" s="11">
        <f t="shared" si="11"/>
        <v>45293</v>
      </c>
      <c r="HC33" s="11">
        <f t="shared" si="11"/>
        <v>45293</v>
      </c>
      <c r="HD33" s="11">
        <f t="shared" si="11"/>
        <v>45293</v>
      </c>
      <c r="HE33" s="11">
        <f t="shared" si="11"/>
        <v>45293</v>
      </c>
      <c r="HF33" s="11">
        <f t="shared" si="11"/>
        <v>45293</v>
      </c>
      <c r="HG33" s="11">
        <f t="shared" si="11"/>
        <v>45293</v>
      </c>
      <c r="HH33" s="11">
        <f t="shared" si="11"/>
        <v>45293</v>
      </c>
      <c r="HI33" s="11">
        <f t="shared" si="11"/>
        <v>45293</v>
      </c>
      <c r="HJ33" s="11">
        <f t="shared" si="11"/>
        <v>45293</v>
      </c>
      <c r="HK33" s="11">
        <f t="shared" si="11"/>
        <v>45293</v>
      </c>
      <c r="HL33" s="11">
        <f t="shared" si="11"/>
        <v>45293</v>
      </c>
      <c r="HM33" s="11">
        <f t="shared" si="11"/>
        <v>45293</v>
      </c>
      <c r="HN33" s="11">
        <f t="shared" si="11"/>
        <v>45293</v>
      </c>
      <c r="HO33" s="11">
        <f t="shared" si="11"/>
        <v>45293</v>
      </c>
      <c r="HP33" s="11">
        <f t="shared" si="11"/>
        <v>45293</v>
      </c>
      <c r="HQ33" s="11">
        <f t="shared" si="11"/>
        <v>45293</v>
      </c>
      <c r="HR33" s="11">
        <f t="shared" si="11"/>
        <v>45293</v>
      </c>
      <c r="HS33" s="11">
        <f t="shared" si="11"/>
        <v>45293</v>
      </c>
      <c r="HT33" s="11">
        <f t="shared" si="11"/>
        <v>45293</v>
      </c>
      <c r="HU33" s="11">
        <f t="shared" si="11"/>
        <v>45293</v>
      </c>
      <c r="HV33" s="11">
        <f t="shared" si="11"/>
        <v>45293</v>
      </c>
      <c r="HW33" s="11">
        <f t="shared" si="11"/>
        <v>45293</v>
      </c>
      <c r="HX33" s="11">
        <f t="shared" si="11"/>
        <v>45293</v>
      </c>
      <c r="HY33" s="11">
        <f t="shared" si="11"/>
        <v>45293</v>
      </c>
      <c r="HZ33" s="11">
        <f t="shared" si="11"/>
        <v>45293</v>
      </c>
      <c r="IA33" s="11">
        <f t="shared" si="11"/>
        <v>45293</v>
      </c>
      <c r="IB33" s="11">
        <f t="shared" si="11"/>
        <v>45293</v>
      </c>
      <c r="IC33" s="11">
        <f t="shared" si="11"/>
        <v>45293</v>
      </c>
      <c r="ID33" s="11">
        <f t="shared" si="11"/>
        <v>45293</v>
      </c>
      <c r="IE33" s="11">
        <f t="shared" si="11"/>
        <v>45293</v>
      </c>
      <c r="IF33" s="11">
        <f t="shared" si="11"/>
        <v>45293</v>
      </c>
      <c r="IG33" s="11">
        <f t="shared" si="11"/>
        <v>45293</v>
      </c>
      <c r="IH33" s="11">
        <f t="shared" si="11"/>
        <v>45293</v>
      </c>
      <c r="II33" s="11">
        <f t="shared" si="11"/>
        <v>45293</v>
      </c>
      <c r="IJ33" s="11">
        <f t="shared" si="11"/>
        <v>45293</v>
      </c>
      <c r="IK33" s="11">
        <f t="shared" si="11"/>
        <v>45293</v>
      </c>
      <c r="IL33" s="11">
        <f t="shared" si="11"/>
        <v>45293</v>
      </c>
      <c r="IM33" s="11">
        <f t="shared" si="11"/>
        <v>45293</v>
      </c>
      <c r="IN33" s="11">
        <f t="shared" si="11"/>
        <v>45293</v>
      </c>
      <c r="IO33" s="11">
        <f t="shared" si="11"/>
        <v>45293</v>
      </c>
      <c r="IP33" s="11">
        <f t="shared" si="11"/>
        <v>45293</v>
      </c>
      <c r="IQ33" s="11">
        <f t="shared" si="11"/>
        <v>45293</v>
      </c>
      <c r="IR33" s="11">
        <f t="shared" si="11"/>
        <v>45293</v>
      </c>
      <c r="IS33" s="11">
        <f t="shared" si="11"/>
        <v>45293</v>
      </c>
      <c r="IT33" s="11">
        <f t="shared" si="11"/>
        <v>45293</v>
      </c>
      <c r="IU33" s="11">
        <f t="shared" si="11"/>
        <v>45293</v>
      </c>
      <c r="IV33" s="11">
        <f t="shared" si="11"/>
        <v>45293</v>
      </c>
    </row>
    <row r="34" spans="2:256" outlineLevel="1" x14ac:dyDescent="0.35">
      <c r="D34" t="s">
        <v>50</v>
      </c>
      <c r="E34" s="11">
        <f>E4-1</f>
        <v>40908</v>
      </c>
      <c r="F34" s="11">
        <f t="shared" ref="F34:BQ34" si="12">MIN(EDATE(F33,F30)-1,$E$9)</f>
        <v>40939</v>
      </c>
      <c r="G34" s="11">
        <f t="shared" si="12"/>
        <v>40968</v>
      </c>
      <c r="H34" s="11">
        <f t="shared" si="12"/>
        <v>40999</v>
      </c>
      <c r="I34" s="11">
        <f t="shared" si="12"/>
        <v>41029</v>
      </c>
      <c r="J34" s="11">
        <f t="shared" si="12"/>
        <v>41060</v>
      </c>
      <c r="K34" s="11">
        <f t="shared" si="12"/>
        <v>41090</v>
      </c>
      <c r="L34" s="11">
        <f t="shared" si="12"/>
        <v>41121</v>
      </c>
      <c r="M34" s="11">
        <f t="shared" si="12"/>
        <v>41152</v>
      </c>
      <c r="N34" s="11">
        <f t="shared" si="12"/>
        <v>41182</v>
      </c>
      <c r="O34" s="11">
        <f t="shared" si="12"/>
        <v>41213</v>
      </c>
      <c r="P34" s="11">
        <f t="shared" si="12"/>
        <v>41243</v>
      </c>
      <c r="Q34" s="11">
        <f t="shared" si="12"/>
        <v>41274</v>
      </c>
      <c r="R34" s="11">
        <f t="shared" si="12"/>
        <v>41305</v>
      </c>
      <c r="S34" s="11">
        <f t="shared" si="12"/>
        <v>41333</v>
      </c>
      <c r="T34" s="11">
        <f t="shared" si="12"/>
        <v>41364</v>
      </c>
      <c r="U34" s="11">
        <f t="shared" si="12"/>
        <v>41394</v>
      </c>
      <c r="V34" s="11">
        <f t="shared" si="12"/>
        <v>41425</v>
      </c>
      <c r="W34" s="11">
        <f t="shared" si="12"/>
        <v>41455</v>
      </c>
      <c r="X34" s="11">
        <f t="shared" si="12"/>
        <v>41486</v>
      </c>
      <c r="Y34" s="11">
        <f t="shared" si="12"/>
        <v>41517</v>
      </c>
      <c r="Z34" s="11">
        <f t="shared" si="12"/>
        <v>41547</v>
      </c>
      <c r="AA34" s="11">
        <f t="shared" si="12"/>
        <v>41578</v>
      </c>
      <c r="AB34" s="11">
        <f t="shared" si="12"/>
        <v>41608</v>
      </c>
      <c r="AC34" s="11">
        <f t="shared" si="12"/>
        <v>41639</v>
      </c>
      <c r="AD34" s="11">
        <f t="shared" si="12"/>
        <v>41670</v>
      </c>
      <c r="AE34" s="11">
        <f t="shared" si="12"/>
        <v>41698</v>
      </c>
      <c r="AF34" s="11">
        <f t="shared" si="12"/>
        <v>41729</v>
      </c>
      <c r="AG34" s="11">
        <f t="shared" si="12"/>
        <v>41759</v>
      </c>
      <c r="AH34" s="11">
        <f t="shared" si="12"/>
        <v>41790</v>
      </c>
      <c r="AI34" s="11">
        <f t="shared" si="12"/>
        <v>41820</v>
      </c>
      <c r="AJ34" s="11">
        <f t="shared" si="12"/>
        <v>41851</v>
      </c>
      <c r="AK34" s="11">
        <f t="shared" si="12"/>
        <v>41882</v>
      </c>
      <c r="AL34" s="11">
        <f t="shared" si="12"/>
        <v>41912</v>
      </c>
      <c r="AM34" s="11">
        <f t="shared" si="12"/>
        <v>41943</v>
      </c>
      <c r="AN34" s="11">
        <f t="shared" si="12"/>
        <v>41973</v>
      </c>
      <c r="AO34" s="11">
        <f t="shared" si="12"/>
        <v>42004</v>
      </c>
      <c r="AP34" s="11">
        <f t="shared" si="12"/>
        <v>42035</v>
      </c>
      <c r="AQ34" s="11">
        <f t="shared" si="12"/>
        <v>42063</v>
      </c>
      <c r="AR34" s="11">
        <f t="shared" si="12"/>
        <v>42094</v>
      </c>
      <c r="AS34" s="11">
        <f t="shared" si="12"/>
        <v>42124</v>
      </c>
      <c r="AT34" s="11">
        <f t="shared" si="12"/>
        <v>42155</v>
      </c>
      <c r="AU34" s="11">
        <f t="shared" si="12"/>
        <v>42185</v>
      </c>
      <c r="AV34" s="11">
        <f t="shared" si="12"/>
        <v>42216</v>
      </c>
      <c r="AW34" s="11">
        <f t="shared" si="12"/>
        <v>42247</v>
      </c>
      <c r="AX34" s="11">
        <f t="shared" si="12"/>
        <v>42277</v>
      </c>
      <c r="AY34" s="11">
        <f t="shared" si="12"/>
        <v>42308</v>
      </c>
      <c r="AZ34" s="11">
        <f t="shared" si="12"/>
        <v>42338</v>
      </c>
      <c r="BA34" s="11">
        <f t="shared" si="12"/>
        <v>42369</v>
      </c>
      <c r="BB34" s="11">
        <f t="shared" si="12"/>
        <v>42400</v>
      </c>
      <c r="BC34" s="11">
        <f t="shared" si="12"/>
        <v>42429</v>
      </c>
      <c r="BD34" s="11">
        <f t="shared" si="12"/>
        <v>42460</v>
      </c>
      <c r="BE34" s="11">
        <f t="shared" si="12"/>
        <v>42490</v>
      </c>
      <c r="BF34" s="11">
        <f t="shared" si="12"/>
        <v>42521</v>
      </c>
      <c r="BG34" s="11">
        <f t="shared" si="12"/>
        <v>42551</v>
      </c>
      <c r="BH34" s="11">
        <f t="shared" si="12"/>
        <v>42582</v>
      </c>
      <c r="BI34" s="11">
        <f t="shared" si="12"/>
        <v>42613</v>
      </c>
      <c r="BJ34" s="11">
        <f t="shared" si="12"/>
        <v>42643</v>
      </c>
      <c r="BK34" s="11">
        <f t="shared" si="12"/>
        <v>42674</v>
      </c>
      <c r="BL34" s="11">
        <f t="shared" si="12"/>
        <v>42704</v>
      </c>
      <c r="BM34" s="11">
        <f t="shared" si="12"/>
        <v>42735</v>
      </c>
      <c r="BN34" s="11">
        <f t="shared" si="12"/>
        <v>42766</v>
      </c>
      <c r="BO34" s="11">
        <f t="shared" si="12"/>
        <v>42794</v>
      </c>
      <c r="BP34" s="11">
        <f t="shared" si="12"/>
        <v>42825</v>
      </c>
      <c r="BQ34" s="11">
        <f t="shared" si="12"/>
        <v>42855</v>
      </c>
      <c r="BR34" s="11">
        <f t="shared" ref="BR34:EC34" si="13">MIN(EDATE(BR33,BR30)-1,$E$9)</f>
        <v>42886</v>
      </c>
      <c r="BS34" s="11">
        <f t="shared" si="13"/>
        <v>42916</v>
      </c>
      <c r="BT34" s="11">
        <f t="shared" si="13"/>
        <v>42947</v>
      </c>
      <c r="BU34" s="11">
        <f t="shared" si="13"/>
        <v>42978</v>
      </c>
      <c r="BV34" s="11">
        <f t="shared" si="13"/>
        <v>43008</v>
      </c>
      <c r="BW34" s="11">
        <f t="shared" si="13"/>
        <v>43039</v>
      </c>
      <c r="BX34" s="11">
        <f t="shared" si="13"/>
        <v>43069</v>
      </c>
      <c r="BY34" s="11">
        <f t="shared" si="13"/>
        <v>43100</v>
      </c>
      <c r="BZ34" s="11">
        <f t="shared" si="13"/>
        <v>43131</v>
      </c>
      <c r="CA34" s="11">
        <f t="shared" si="13"/>
        <v>43159</v>
      </c>
      <c r="CB34" s="11">
        <f t="shared" si="13"/>
        <v>43190</v>
      </c>
      <c r="CC34" s="11">
        <f t="shared" si="13"/>
        <v>43220</v>
      </c>
      <c r="CD34" s="11">
        <f t="shared" si="13"/>
        <v>43251</v>
      </c>
      <c r="CE34" s="11">
        <f t="shared" si="13"/>
        <v>43281</v>
      </c>
      <c r="CF34" s="11">
        <f t="shared" si="13"/>
        <v>43312</v>
      </c>
      <c r="CG34" s="11">
        <f t="shared" si="13"/>
        <v>43343</v>
      </c>
      <c r="CH34" s="11">
        <f t="shared" si="13"/>
        <v>43373</v>
      </c>
      <c r="CI34" s="11">
        <f t="shared" si="13"/>
        <v>43404</v>
      </c>
      <c r="CJ34" s="11">
        <f t="shared" si="13"/>
        <v>43434</v>
      </c>
      <c r="CK34" s="11">
        <f t="shared" si="13"/>
        <v>43465</v>
      </c>
      <c r="CL34" s="11">
        <f t="shared" si="13"/>
        <v>43496</v>
      </c>
      <c r="CM34" s="11">
        <f t="shared" si="13"/>
        <v>43524</v>
      </c>
      <c r="CN34" s="11">
        <f t="shared" si="13"/>
        <v>43555</v>
      </c>
      <c r="CO34" s="11">
        <f t="shared" si="13"/>
        <v>43585</v>
      </c>
      <c r="CP34" s="11">
        <f t="shared" si="13"/>
        <v>43616</v>
      </c>
      <c r="CQ34" s="11">
        <f t="shared" si="13"/>
        <v>43646</v>
      </c>
      <c r="CR34" s="11">
        <f t="shared" si="13"/>
        <v>43677</v>
      </c>
      <c r="CS34" s="11">
        <f t="shared" si="13"/>
        <v>43708</v>
      </c>
      <c r="CT34" s="11">
        <f t="shared" si="13"/>
        <v>43738</v>
      </c>
      <c r="CU34" s="11">
        <f t="shared" si="13"/>
        <v>43769</v>
      </c>
      <c r="CV34" s="11">
        <f t="shared" si="13"/>
        <v>43799</v>
      </c>
      <c r="CW34" s="11">
        <f t="shared" si="13"/>
        <v>43830</v>
      </c>
      <c r="CX34" s="11">
        <f t="shared" si="13"/>
        <v>43861</v>
      </c>
      <c r="CY34" s="11">
        <f t="shared" si="13"/>
        <v>43890</v>
      </c>
      <c r="CZ34" s="11">
        <f t="shared" si="13"/>
        <v>43921</v>
      </c>
      <c r="DA34" s="11">
        <f t="shared" si="13"/>
        <v>43951</v>
      </c>
      <c r="DB34" s="11">
        <f t="shared" si="13"/>
        <v>43982</v>
      </c>
      <c r="DC34" s="11">
        <f t="shared" si="13"/>
        <v>44012</v>
      </c>
      <c r="DD34" s="11">
        <f t="shared" si="13"/>
        <v>44043</v>
      </c>
      <c r="DE34" s="11">
        <f t="shared" si="13"/>
        <v>44074</v>
      </c>
      <c r="DF34" s="11">
        <f t="shared" si="13"/>
        <v>44104</v>
      </c>
      <c r="DG34" s="11">
        <f t="shared" si="13"/>
        <v>44135</v>
      </c>
      <c r="DH34" s="11">
        <f t="shared" si="13"/>
        <v>44165</v>
      </c>
      <c r="DI34" s="11">
        <f t="shared" si="13"/>
        <v>44196</v>
      </c>
      <c r="DJ34" s="11">
        <f t="shared" si="13"/>
        <v>44227</v>
      </c>
      <c r="DK34" s="11">
        <f t="shared" si="13"/>
        <v>44255</v>
      </c>
      <c r="DL34" s="11">
        <f t="shared" si="13"/>
        <v>44286</v>
      </c>
      <c r="DM34" s="11">
        <f t="shared" si="13"/>
        <v>44316</v>
      </c>
      <c r="DN34" s="11">
        <f t="shared" si="13"/>
        <v>44347</v>
      </c>
      <c r="DO34" s="11">
        <f t="shared" si="13"/>
        <v>44377</v>
      </c>
      <c r="DP34" s="11">
        <f t="shared" si="13"/>
        <v>44408</v>
      </c>
      <c r="DQ34" s="11">
        <f t="shared" si="13"/>
        <v>44439</v>
      </c>
      <c r="DR34" s="11">
        <f t="shared" si="13"/>
        <v>44469</v>
      </c>
      <c r="DS34" s="11">
        <f t="shared" si="13"/>
        <v>44500</v>
      </c>
      <c r="DT34" s="11">
        <f t="shared" si="13"/>
        <v>44530</v>
      </c>
      <c r="DU34" s="11">
        <f t="shared" si="13"/>
        <v>44561</v>
      </c>
      <c r="DV34" s="11">
        <f t="shared" si="13"/>
        <v>44592</v>
      </c>
      <c r="DW34" s="11">
        <f t="shared" si="13"/>
        <v>44620</v>
      </c>
      <c r="DX34" s="11">
        <f t="shared" si="13"/>
        <v>44651</v>
      </c>
      <c r="DY34" s="11">
        <f t="shared" si="13"/>
        <v>44681</v>
      </c>
      <c r="DZ34" s="11">
        <f t="shared" si="13"/>
        <v>44712</v>
      </c>
      <c r="EA34" s="11">
        <f t="shared" si="13"/>
        <v>44742</v>
      </c>
      <c r="EB34" s="11">
        <f t="shared" si="13"/>
        <v>44773</v>
      </c>
      <c r="EC34" s="11">
        <f t="shared" si="13"/>
        <v>44804</v>
      </c>
      <c r="ED34" s="11">
        <f t="shared" ref="ED34:GO34" si="14">MIN(EDATE(ED33,ED30)-1,$E$9)</f>
        <v>44834</v>
      </c>
      <c r="EE34" s="11">
        <f t="shared" si="14"/>
        <v>44865</v>
      </c>
      <c r="EF34" s="11">
        <f t="shared" si="14"/>
        <v>44895</v>
      </c>
      <c r="EG34" s="11">
        <f t="shared" si="14"/>
        <v>44926</v>
      </c>
      <c r="EH34" s="11">
        <f t="shared" si="14"/>
        <v>44957</v>
      </c>
      <c r="EI34" s="11">
        <f t="shared" si="14"/>
        <v>44985</v>
      </c>
      <c r="EJ34" s="11">
        <f t="shared" si="14"/>
        <v>45016</v>
      </c>
      <c r="EK34" s="11">
        <f t="shared" si="14"/>
        <v>45046</v>
      </c>
      <c r="EL34" s="11">
        <f t="shared" si="14"/>
        <v>45077</v>
      </c>
      <c r="EM34" s="11">
        <f t="shared" si="14"/>
        <v>45107</v>
      </c>
      <c r="EN34" s="11">
        <f t="shared" si="14"/>
        <v>45138</v>
      </c>
      <c r="EO34" s="11">
        <f t="shared" si="14"/>
        <v>45169</v>
      </c>
      <c r="EP34" s="11">
        <f t="shared" si="14"/>
        <v>45199</v>
      </c>
      <c r="EQ34" s="11">
        <f t="shared" si="14"/>
        <v>45230</v>
      </c>
      <c r="ER34" s="11">
        <f t="shared" si="14"/>
        <v>45260</v>
      </c>
      <c r="ES34" s="11">
        <f t="shared" si="14"/>
        <v>45291</v>
      </c>
      <c r="ET34" s="11">
        <f t="shared" si="14"/>
        <v>45292</v>
      </c>
      <c r="EU34" s="11">
        <f t="shared" si="14"/>
        <v>45292</v>
      </c>
      <c r="EV34" s="11">
        <f t="shared" si="14"/>
        <v>45292</v>
      </c>
      <c r="EW34" s="11">
        <f t="shared" si="14"/>
        <v>45292</v>
      </c>
      <c r="EX34" s="11">
        <f t="shared" si="14"/>
        <v>45292</v>
      </c>
      <c r="EY34" s="11">
        <f t="shared" si="14"/>
        <v>45292</v>
      </c>
      <c r="EZ34" s="11">
        <f t="shared" si="14"/>
        <v>45292</v>
      </c>
      <c r="FA34" s="11">
        <f t="shared" si="14"/>
        <v>45292</v>
      </c>
      <c r="FB34" s="11">
        <f t="shared" si="14"/>
        <v>45292</v>
      </c>
      <c r="FC34" s="11">
        <f t="shared" si="14"/>
        <v>45292</v>
      </c>
      <c r="FD34" s="11">
        <f t="shared" si="14"/>
        <v>45292</v>
      </c>
      <c r="FE34" s="11">
        <f t="shared" si="14"/>
        <v>45292</v>
      </c>
      <c r="FF34" s="11">
        <f t="shared" si="14"/>
        <v>45292</v>
      </c>
      <c r="FG34" s="11">
        <f t="shared" si="14"/>
        <v>45292</v>
      </c>
      <c r="FH34" s="11">
        <f t="shared" si="14"/>
        <v>45292</v>
      </c>
      <c r="FI34" s="11">
        <f t="shared" si="14"/>
        <v>45292</v>
      </c>
      <c r="FJ34" s="11">
        <f t="shared" si="14"/>
        <v>45292</v>
      </c>
      <c r="FK34" s="11">
        <f t="shared" si="14"/>
        <v>45292</v>
      </c>
      <c r="FL34" s="11">
        <f t="shared" si="14"/>
        <v>45292</v>
      </c>
      <c r="FM34" s="11">
        <f t="shared" si="14"/>
        <v>45292</v>
      </c>
      <c r="FN34" s="11">
        <f t="shared" si="14"/>
        <v>45292</v>
      </c>
      <c r="FO34" s="11">
        <f t="shared" si="14"/>
        <v>45292</v>
      </c>
      <c r="FP34" s="11">
        <f t="shared" si="14"/>
        <v>45292</v>
      </c>
      <c r="FQ34" s="11">
        <f t="shared" si="14"/>
        <v>45292</v>
      </c>
      <c r="FR34" s="11">
        <f t="shared" si="14"/>
        <v>45292</v>
      </c>
      <c r="FS34" s="11">
        <f t="shared" si="14"/>
        <v>45292</v>
      </c>
      <c r="FT34" s="11">
        <f t="shared" si="14"/>
        <v>45292</v>
      </c>
      <c r="FU34" s="11">
        <f t="shared" si="14"/>
        <v>45292</v>
      </c>
      <c r="FV34" s="11">
        <f t="shared" si="14"/>
        <v>45292</v>
      </c>
      <c r="FW34" s="11">
        <f t="shared" si="14"/>
        <v>45292</v>
      </c>
      <c r="FX34" s="11">
        <f t="shared" si="14"/>
        <v>45292</v>
      </c>
      <c r="FY34" s="11">
        <f t="shared" si="14"/>
        <v>45292</v>
      </c>
      <c r="FZ34" s="11">
        <f t="shared" si="14"/>
        <v>45292</v>
      </c>
      <c r="GA34" s="11">
        <f t="shared" si="14"/>
        <v>45292</v>
      </c>
      <c r="GB34" s="11">
        <f t="shared" si="14"/>
        <v>45292</v>
      </c>
      <c r="GC34" s="11">
        <f t="shared" si="14"/>
        <v>45292</v>
      </c>
      <c r="GD34" s="11">
        <f t="shared" si="14"/>
        <v>45292</v>
      </c>
      <c r="GE34" s="11">
        <f t="shared" si="14"/>
        <v>45292</v>
      </c>
      <c r="GF34" s="11">
        <f t="shared" si="14"/>
        <v>45292</v>
      </c>
      <c r="GG34" s="11">
        <f t="shared" si="14"/>
        <v>45292</v>
      </c>
      <c r="GH34" s="11">
        <f t="shared" si="14"/>
        <v>45292</v>
      </c>
      <c r="GI34" s="11">
        <f t="shared" si="14"/>
        <v>45292</v>
      </c>
      <c r="GJ34" s="11">
        <f t="shared" si="14"/>
        <v>45292</v>
      </c>
      <c r="GK34" s="11">
        <f t="shared" si="14"/>
        <v>45292</v>
      </c>
      <c r="GL34" s="11">
        <f t="shared" si="14"/>
        <v>45292</v>
      </c>
      <c r="GM34" s="11">
        <f t="shared" si="14"/>
        <v>45292</v>
      </c>
      <c r="GN34" s="11">
        <f t="shared" si="14"/>
        <v>45292</v>
      </c>
      <c r="GO34" s="11">
        <f t="shared" si="14"/>
        <v>45292</v>
      </c>
      <c r="GP34" s="11">
        <f t="shared" ref="GP34:IV34" si="15">MIN(EDATE(GP33,GP30)-1,$E$9)</f>
        <v>45292</v>
      </c>
      <c r="GQ34" s="11">
        <f t="shared" si="15"/>
        <v>45292</v>
      </c>
      <c r="GR34" s="11">
        <f t="shared" si="15"/>
        <v>45292</v>
      </c>
      <c r="GS34" s="11">
        <f t="shared" si="15"/>
        <v>45292</v>
      </c>
      <c r="GT34" s="11">
        <f t="shared" si="15"/>
        <v>45292</v>
      </c>
      <c r="GU34" s="11">
        <f t="shared" si="15"/>
        <v>45292</v>
      </c>
      <c r="GV34" s="11">
        <f t="shared" si="15"/>
        <v>45292</v>
      </c>
      <c r="GW34" s="11">
        <f t="shared" si="15"/>
        <v>45292</v>
      </c>
      <c r="GX34" s="11">
        <f t="shared" si="15"/>
        <v>45292</v>
      </c>
      <c r="GY34" s="11">
        <f t="shared" si="15"/>
        <v>45292</v>
      </c>
      <c r="GZ34" s="11">
        <f t="shared" si="15"/>
        <v>45292</v>
      </c>
      <c r="HA34" s="11">
        <f t="shared" si="15"/>
        <v>45292</v>
      </c>
      <c r="HB34" s="11">
        <f t="shared" si="15"/>
        <v>45292</v>
      </c>
      <c r="HC34" s="11">
        <f t="shared" si="15"/>
        <v>45292</v>
      </c>
      <c r="HD34" s="11">
        <f t="shared" si="15"/>
        <v>45292</v>
      </c>
      <c r="HE34" s="11">
        <f t="shared" si="15"/>
        <v>45292</v>
      </c>
      <c r="HF34" s="11">
        <f t="shared" si="15"/>
        <v>45292</v>
      </c>
      <c r="HG34" s="11">
        <f t="shared" si="15"/>
        <v>45292</v>
      </c>
      <c r="HH34" s="11">
        <f t="shared" si="15"/>
        <v>45292</v>
      </c>
      <c r="HI34" s="11">
        <f t="shared" si="15"/>
        <v>45292</v>
      </c>
      <c r="HJ34" s="11">
        <f t="shared" si="15"/>
        <v>45292</v>
      </c>
      <c r="HK34" s="11">
        <f t="shared" si="15"/>
        <v>45292</v>
      </c>
      <c r="HL34" s="11">
        <f t="shared" si="15"/>
        <v>45292</v>
      </c>
      <c r="HM34" s="11">
        <f t="shared" si="15"/>
        <v>45292</v>
      </c>
      <c r="HN34" s="11">
        <f t="shared" si="15"/>
        <v>45292</v>
      </c>
      <c r="HO34" s="11">
        <f t="shared" si="15"/>
        <v>45292</v>
      </c>
      <c r="HP34" s="11">
        <f t="shared" si="15"/>
        <v>45292</v>
      </c>
      <c r="HQ34" s="11">
        <f t="shared" si="15"/>
        <v>45292</v>
      </c>
      <c r="HR34" s="11">
        <f t="shared" si="15"/>
        <v>45292</v>
      </c>
      <c r="HS34" s="11">
        <f t="shared" si="15"/>
        <v>45292</v>
      </c>
      <c r="HT34" s="11">
        <f t="shared" si="15"/>
        <v>45292</v>
      </c>
      <c r="HU34" s="11">
        <f t="shared" si="15"/>
        <v>45292</v>
      </c>
      <c r="HV34" s="11">
        <f t="shared" si="15"/>
        <v>45292</v>
      </c>
      <c r="HW34" s="11">
        <f t="shared" si="15"/>
        <v>45292</v>
      </c>
      <c r="HX34" s="11">
        <f t="shared" si="15"/>
        <v>45292</v>
      </c>
      <c r="HY34" s="11">
        <f t="shared" si="15"/>
        <v>45292</v>
      </c>
      <c r="HZ34" s="11">
        <f t="shared" si="15"/>
        <v>45292</v>
      </c>
      <c r="IA34" s="11">
        <f t="shared" si="15"/>
        <v>45292</v>
      </c>
      <c r="IB34" s="11">
        <f t="shared" si="15"/>
        <v>45292</v>
      </c>
      <c r="IC34" s="11">
        <f t="shared" si="15"/>
        <v>45292</v>
      </c>
      <c r="ID34" s="11">
        <f t="shared" si="15"/>
        <v>45292</v>
      </c>
      <c r="IE34" s="11">
        <f t="shared" si="15"/>
        <v>45292</v>
      </c>
      <c r="IF34" s="11">
        <f t="shared" si="15"/>
        <v>45292</v>
      </c>
      <c r="IG34" s="11">
        <f t="shared" si="15"/>
        <v>45292</v>
      </c>
      <c r="IH34" s="11">
        <f t="shared" si="15"/>
        <v>45292</v>
      </c>
      <c r="II34" s="11">
        <f t="shared" si="15"/>
        <v>45292</v>
      </c>
      <c r="IJ34" s="11">
        <f t="shared" si="15"/>
        <v>45292</v>
      </c>
      <c r="IK34" s="11">
        <f t="shared" si="15"/>
        <v>45292</v>
      </c>
      <c r="IL34" s="11">
        <f t="shared" si="15"/>
        <v>45292</v>
      </c>
      <c r="IM34" s="11">
        <f t="shared" si="15"/>
        <v>45292</v>
      </c>
      <c r="IN34" s="11">
        <f t="shared" si="15"/>
        <v>45292</v>
      </c>
      <c r="IO34" s="11">
        <f t="shared" si="15"/>
        <v>45292</v>
      </c>
      <c r="IP34" s="11">
        <f t="shared" si="15"/>
        <v>45292</v>
      </c>
      <c r="IQ34" s="11">
        <f t="shared" si="15"/>
        <v>45292</v>
      </c>
      <c r="IR34" s="11">
        <f t="shared" si="15"/>
        <v>45292</v>
      </c>
      <c r="IS34" s="11">
        <f t="shared" si="15"/>
        <v>45292</v>
      </c>
      <c r="IT34" s="11">
        <f t="shared" si="15"/>
        <v>45292</v>
      </c>
      <c r="IU34" s="11">
        <f t="shared" si="15"/>
        <v>45292</v>
      </c>
      <c r="IV34" s="11">
        <f t="shared" si="15"/>
        <v>45292</v>
      </c>
    </row>
    <row r="35" spans="2:256" outlineLevel="1" x14ac:dyDescent="0.35"/>
    <row r="36" spans="2:256" x14ac:dyDescent="0.35">
      <c r="D36" t="s">
        <v>58</v>
      </c>
      <c r="F36" t="b">
        <f>AND($E$27&gt;F33,$E$27&lt;=F34)</f>
        <v>0</v>
      </c>
      <c r="G36" t="b">
        <f t="shared" ref="G36:BR36" si="16">AND($E$27&gt;G33,$E$27&lt;=G34)</f>
        <v>0</v>
      </c>
      <c r="H36" t="b">
        <f t="shared" si="16"/>
        <v>0</v>
      </c>
      <c r="I36" t="b">
        <f t="shared" si="16"/>
        <v>0</v>
      </c>
      <c r="J36" t="b">
        <f t="shared" si="16"/>
        <v>0</v>
      </c>
      <c r="K36" t="b">
        <f t="shared" si="16"/>
        <v>0</v>
      </c>
      <c r="L36" t="b">
        <f t="shared" si="16"/>
        <v>0</v>
      </c>
      <c r="M36" t="b">
        <f t="shared" si="16"/>
        <v>0</v>
      </c>
      <c r="N36" t="b">
        <f t="shared" si="16"/>
        <v>0</v>
      </c>
      <c r="O36" t="b">
        <f t="shared" si="16"/>
        <v>0</v>
      </c>
      <c r="P36" t="b">
        <f t="shared" si="16"/>
        <v>0</v>
      </c>
      <c r="Q36" t="b">
        <f t="shared" si="16"/>
        <v>0</v>
      </c>
      <c r="R36" t="b">
        <f t="shared" si="16"/>
        <v>0</v>
      </c>
      <c r="S36" t="b">
        <f t="shared" si="16"/>
        <v>0</v>
      </c>
      <c r="T36" t="b">
        <f t="shared" si="16"/>
        <v>0</v>
      </c>
      <c r="U36" t="b">
        <f t="shared" si="16"/>
        <v>0</v>
      </c>
      <c r="V36" t="b">
        <f t="shared" si="16"/>
        <v>0</v>
      </c>
      <c r="W36" t="b">
        <f t="shared" si="16"/>
        <v>0</v>
      </c>
      <c r="X36" t="b">
        <f t="shared" si="16"/>
        <v>0</v>
      </c>
      <c r="Y36" t="b">
        <f t="shared" si="16"/>
        <v>0</v>
      </c>
      <c r="Z36" t="b">
        <f t="shared" si="16"/>
        <v>0</v>
      </c>
      <c r="AA36" t="b">
        <f t="shared" si="16"/>
        <v>0</v>
      </c>
      <c r="AB36" t="b">
        <f t="shared" si="16"/>
        <v>0</v>
      </c>
      <c r="AC36" t="b">
        <f t="shared" si="16"/>
        <v>0</v>
      </c>
      <c r="AD36" t="b">
        <f t="shared" si="16"/>
        <v>0</v>
      </c>
      <c r="AE36" t="b">
        <f t="shared" si="16"/>
        <v>0</v>
      </c>
      <c r="AF36" t="b">
        <f t="shared" si="16"/>
        <v>0</v>
      </c>
      <c r="AG36" t="b">
        <f t="shared" si="16"/>
        <v>0</v>
      </c>
      <c r="AH36" t="b">
        <f t="shared" si="16"/>
        <v>0</v>
      </c>
      <c r="AI36" t="b">
        <f t="shared" si="16"/>
        <v>0</v>
      </c>
      <c r="AJ36" t="b">
        <f t="shared" si="16"/>
        <v>0</v>
      </c>
      <c r="AK36" t="b">
        <f t="shared" si="16"/>
        <v>0</v>
      </c>
      <c r="AL36" t="b">
        <f t="shared" si="16"/>
        <v>0</v>
      </c>
      <c r="AM36" t="b">
        <f t="shared" si="16"/>
        <v>0</v>
      </c>
      <c r="AN36" t="b">
        <f t="shared" si="16"/>
        <v>0</v>
      </c>
      <c r="AO36" t="b">
        <f t="shared" si="16"/>
        <v>0</v>
      </c>
      <c r="AP36" t="b">
        <f t="shared" si="16"/>
        <v>0</v>
      </c>
      <c r="AQ36" t="b">
        <f t="shared" si="16"/>
        <v>0</v>
      </c>
      <c r="AR36" t="b">
        <f t="shared" si="16"/>
        <v>0</v>
      </c>
      <c r="AS36" t="b">
        <f t="shared" si="16"/>
        <v>0</v>
      </c>
      <c r="AT36" t="b">
        <f t="shared" si="16"/>
        <v>0</v>
      </c>
      <c r="AU36" t="b">
        <f t="shared" si="16"/>
        <v>0</v>
      </c>
      <c r="AV36" t="b">
        <f t="shared" si="16"/>
        <v>0</v>
      </c>
      <c r="AW36" t="b">
        <f t="shared" si="16"/>
        <v>0</v>
      </c>
      <c r="AX36" t="b">
        <f t="shared" si="16"/>
        <v>0</v>
      </c>
      <c r="AY36" t="b">
        <f t="shared" si="16"/>
        <v>0</v>
      </c>
      <c r="AZ36" t="b">
        <f t="shared" si="16"/>
        <v>0</v>
      </c>
      <c r="BA36" t="b">
        <f t="shared" si="16"/>
        <v>0</v>
      </c>
      <c r="BB36" t="b">
        <f t="shared" si="16"/>
        <v>0</v>
      </c>
      <c r="BC36" t="b">
        <f t="shared" si="16"/>
        <v>0</v>
      </c>
      <c r="BD36" t="b">
        <f t="shared" si="16"/>
        <v>0</v>
      </c>
      <c r="BE36" t="b">
        <f t="shared" si="16"/>
        <v>0</v>
      </c>
      <c r="BF36" t="b">
        <f t="shared" si="16"/>
        <v>0</v>
      </c>
      <c r="BG36" t="b">
        <f t="shared" si="16"/>
        <v>0</v>
      </c>
      <c r="BH36" t="b">
        <f t="shared" si="16"/>
        <v>0</v>
      </c>
      <c r="BI36" t="b">
        <f t="shared" si="16"/>
        <v>0</v>
      </c>
      <c r="BJ36" t="b">
        <f t="shared" si="16"/>
        <v>0</v>
      </c>
      <c r="BK36" t="b">
        <f t="shared" si="16"/>
        <v>0</v>
      </c>
      <c r="BL36" t="b">
        <f t="shared" si="16"/>
        <v>0</v>
      </c>
      <c r="BM36" t="b">
        <f t="shared" si="16"/>
        <v>0</v>
      </c>
      <c r="BN36" t="b">
        <f t="shared" si="16"/>
        <v>0</v>
      </c>
      <c r="BO36" t="b">
        <f t="shared" si="16"/>
        <v>0</v>
      </c>
      <c r="BP36" t="b">
        <f t="shared" si="16"/>
        <v>0</v>
      </c>
      <c r="BQ36" t="b">
        <f t="shared" si="16"/>
        <v>0</v>
      </c>
      <c r="BR36" t="b">
        <f t="shared" si="16"/>
        <v>0</v>
      </c>
      <c r="BS36" t="b">
        <f t="shared" ref="BS36:ED36" si="17">AND($E$27&gt;BS33,$E$27&lt;=BS34)</f>
        <v>0</v>
      </c>
      <c r="BT36" t="b">
        <f t="shared" si="17"/>
        <v>0</v>
      </c>
      <c r="BU36" t="b">
        <f t="shared" si="17"/>
        <v>0</v>
      </c>
      <c r="BV36" t="b">
        <f t="shared" si="17"/>
        <v>0</v>
      </c>
      <c r="BW36" t="b">
        <f t="shared" si="17"/>
        <v>0</v>
      </c>
      <c r="BX36" t="b">
        <f t="shared" si="17"/>
        <v>0</v>
      </c>
      <c r="BY36" t="b">
        <f t="shared" si="17"/>
        <v>0</v>
      </c>
      <c r="BZ36" t="b">
        <f t="shared" si="17"/>
        <v>0</v>
      </c>
      <c r="CA36" t="b">
        <f t="shared" si="17"/>
        <v>0</v>
      </c>
      <c r="CB36" t="b">
        <f t="shared" si="17"/>
        <v>0</v>
      </c>
      <c r="CC36" t="b">
        <f t="shared" si="17"/>
        <v>1</v>
      </c>
      <c r="CD36" t="b">
        <f t="shared" si="17"/>
        <v>0</v>
      </c>
      <c r="CE36" t="b">
        <f t="shared" si="17"/>
        <v>0</v>
      </c>
      <c r="CF36" t="b">
        <f t="shared" si="17"/>
        <v>0</v>
      </c>
      <c r="CG36" t="b">
        <f t="shared" si="17"/>
        <v>0</v>
      </c>
      <c r="CH36" t="b">
        <f t="shared" si="17"/>
        <v>0</v>
      </c>
      <c r="CI36" t="b">
        <f t="shared" si="17"/>
        <v>0</v>
      </c>
      <c r="CJ36" t="b">
        <f t="shared" si="17"/>
        <v>0</v>
      </c>
      <c r="CK36" t="b">
        <f t="shared" si="17"/>
        <v>0</v>
      </c>
      <c r="CL36" t="b">
        <f t="shared" si="17"/>
        <v>0</v>
      </c>
      <c r="CM36" t="b">
        <f t="shared" si="17"/>
        <v>0</v>
      </c>
      <c r="CN36" t="b">
        <f t="shared" si="17"/>
        <v>0</v>
      </c>
      <c r="CO36" t="b">
        <f t="shared" si="17"/>
        <v>0</v>
      </c>
      <c r="CP36" t="b">
        <f t="shared" si="17"/>
        <v>0</v>
      </c>
      <c r="CQ36" t="b">
        <f t="shared" si="17"/>
        <v>0</v>
      </c>
      <c r="CR36" t="b">
        <f t="shared" si="17"/>
        <v>0</v>
      </c>
      <c r="CS36" t="b">
        <f t="shared" si="17"/>
        <v>0</v>
      </c>
      <c r="CT36" t="b">
        <f t="shared" si="17"/>
        <v>0</v>
      </c>
      <c r="CU36" t="b">
        <f t="shared" si="17"/>
        <v>0</v>
      </c>
      <c r="CV36" t="b">
        <f t="shared" si="17"/>
        <v>0</v>
      </c>
      <c r="CW36" t="b">
        <f t="shared" si="17"/>
        <v>0</v>
      </c>
      <c r="CX36" t="b">
        <f t="shared" si="17"/>
        <v>0</v>
      </c>
      <c r="CY36" t="b">
        <f t="shared" si="17"/>
        <v>0</v>
      </c>
      <c r="CZ36" t="b">
        <f t="shared" si="17"/>
        <v>0</v>
      </c>
      <c r="DA36" t="b">
        <f t="shared" si="17"/>
        <v>0</v>
      </c>
      <c r="DB36" t="b">
        <f t="shared" si="17"/>
        <v>0</v>
      </c>
      <c r="DC36" t="b">
        <f t="shared" si="17"/>
        <v>0</v>
      </c>
      <c r="DD36" t="b">
        <f t="shared" si="17"/>
        <v>0</v>
      </c>
      <c r="DE36" t="b">
        <f t="shared" si="17"/>
        <v>0</v>
      </c>
      <c r="DF36" t="b">
        <f t="shared" si="17"/>
        <v>0</v>
      </c>
      <c r="DG36" t="b">
        <f t="shared" si="17"/>
        <v>0</v>
      </c>
      <c r="DH36" t="b">
        <f t="shared" si="17"/>
        <v>0</v>
      </c>
      <c r="DI36" t="b">
        <f t="shared" si="17"/>
        <v>0</v>
      </c>
      <c r="DJ36" t="b">
        <f t="shared" si="17"/>
        <v>0</v>
      </c>
      <c r="DK36" t="b">
        <f t="shared" si="17"/>
        <v>0</v>
      </c>
      <c r="DL36" t="b">
        <f t="shared" si="17"/>
        <v>0</v>
      </c>
      <c r="DM36" t="b">
        <f t="shared" si="17"/>
        <v>0</v>
      </c>
      <c r="DN36" t="b">
        <f t="shared" si="17"/>
        <v>0</v>
      </c>
      <c r="DO36" t="b">
        <f t="shared" si="17"/>
        <v>0</v>
      </c>
      <c r="DP36" t="b">
        <f t="shared" si="17"/>
        <v>0</v>
      </c>
      <c r="DQ36" t="b">
        <f t="shared" si="17"/>
        <v>0</v>
      </c>
      <c r="DR36" t="b">
        <f t="shared" si="17"/>
        <v>0</v>
      </c>
      <c r="DS36" t="b">
        <f t="shared" si="17"/>
        <v>0</v>
      </c>
      <c r="DT36" t="b">
        <f t="shared" si="17"/>
        <v>0</v>
      </c>
      <c r="DU36" t="b">
        <f t="shared" si="17"/>
        <v>0</v>
      </c>
      <c r="DV36" t="b">
        <f t="shared" si="17"/>
        <v>0</v>
      </c>
      <c r="DW36" t="b">
        <f t="shared" si="17"/>
        <v>0</v>
      </c>
      <c r="DX36" t="b">
        <f t="shared" si="17"/>
        <v>0</v>
      </c>
      <c r="DY36" t="b">
        <f t="shared" si="17"/>
        <v>0</v>
      </c>
      <c r="DZ36" t="b">
        <f t="shared" si="17"/>
        <v>0</v>
      </c>
      <c r="EA36" t="b">
        <f t="shared" si="17"/>
        <v>0</v>
      </c>
      <c r="EB36" t="b">
        <f t="shared" si="17"/>
        <v>0</v>
      </c>
      <c r="EC36" t="b">
        <f t="shared" si="17"/>
        <v>0</v>
      </c>
      <c r="ED36" t="b">
        <f t="shared" si="17"/>
        <v>0</v>
      </c>
      <c r="EE36" t="b">
        <f t="shared" ref="EE36:GP36" si="18">AND($E$27&gt;EE33,$E$27&lt;=EE34)</f>
        <v>0</v>
      </c>
      <c r="EF36" t="b">
        <f t="shared" si="18"/>
        <v>0</v>
      </c>
      <c r="EG36" t="b">
        <f t="shared" si="18"/>
        <v>0</v>
      </c>
      <c r="EH36" t="b">
        <f t="shared" si="18"/>
        <v>0</v>
      </c>
      <c r="EI36" t="b">
        <f t="shared" si="18"/>
        <v>0</v>
      </c>
      <c r="EJ36" t="b">
        <f t="shared" si="18"/>
        <v>0</v>
      </c>
      <c r="EK36" t="b">
        <f t="shared" si="18"/>
        <v>0</v>
      </c>
      <c r="EL36" t="b">
        <f t="shared" si="18"/>
        <v>0</v>
      </c>
      <c r="EM36" t="b">
        <f t="shared" si="18"/>
        <v>0</v>
      </c>
      <c r="EN36" t="b">
        <f t="shared" si="18"/>
        <v>0</v>
      </c>
      <c r="EO36" t="b">
        <f t="shared" si="18"/>
        <v>0</v>
      </c>
      <c r="EP36" t="b">
        <f t="shared" si="18"/>
        <v>0</v>
      </c>
      <c r="EQ36" t="b">
        <f t="shared" si="18"/>
        <v>0</v>
      </c>
      <c r="ER36" t="b">
        <f t="shared" si="18"/>
        <v>0</v>
      </c>
      <c r="ES36" t="b">
        <f t="shared" si="18"/>
        <v>0</v>
      </c>
      <c r="ET36" t="b">
        <f t="shared" si="18"/>
        <v>0</v>
      </c>
      <c r="EU36" t="b">
        <f t="shared" si="18"/>
        <v>0</v>
      </c>
      <c r="EV36" t="b">
        <f t="shared" si="18"/>
        <v>0</v>
      </c>
      <c r="EW36" t="b">
        <f t="shared" si="18"/>
        <v>0</v>
      </c>
      <c r="EX36" t="b">
        <f t="shared" si="18"/>
        <v>0</v>
      </c>
      <c r="EY36" t="b">
        <f t="shared" si="18"/>
        <v>0</v>
      </c>
      <c r="EZ36" t="b">
        <f t="shared" si="18"/>
        <v>0</v>
      </c>
      <c r="FA36" t="b">
        <f t="shared" si="18"/>
        <v>0</v>
      </c>
      <c r="FB36" t="b">
        <f t="shared" si="18"/>
        <v>0</v>
      </c>
      <c r="FC36" t="b">
        <f t="shared" si="18"/>
        <v>0</v>
      </c>
      <c r="FD36" t="b">
        <f t="shared" si="18"/>
        <v>0</v>
      </c>
      <c r="FE36" t="b">
        <f t="shared" si="18"/>
        <v>0</v>
      </c>
      <c r="FF36" t="b">
        <f t="shared" si="18"/>
        <v>0</v>
      </c>
      <c r="FG36" t="b">
        <f t="shared" si="18"/>
        <v>0</v>
      </c>
      <c r="FH36" t="b">
        <f t="shared" si="18"/>
        <v>0</v>
      </c>
      <c r="FI36" t="b">
        <f t="shared" si="18"/>
        <v>0</v>
      </c>
      <c r="FJ36" t="b">
        <f t="shared" si="18"/>
        <v>0</v>
      </c>
      <c r="FK36" t="b">
        <f t="shared" si="18"/>
        <v>0</v>
      </c>
      <c r="FL36" t="b">
        <f t="shared" si="18"/>
        <v>0</v>
      </c>
      <c r="FM36" t="b">
        <f t="shared" si="18"/>
        <v>0</v>
      </c>
      <c r="FN36" t="b">
        <f t="shared" si="18"/>
        <v>0</v>
      </c>
      <c r="FO36" t="b">
        <f t="shared" si="18"/>
        <v>0</v>
      </c>
      <c r="FP36" t="b">
        <f t="shared" si="18"/>
        <v>0</v>
      </c>
      <c r="FQ36" t="b">
        <f t="shared" si="18"/>
        <v>0</v>
      </c>
      <c r="FR36" t="b">
        <f t="shared" si="18"/>
        <v>0</v>
      </c>
      <c r="FS36" t="b">
        <f t="shared" si="18"/>
        <v>0</v>
      </c>
      <c r="FT36" t="b">
        <f t="shared" si="18"/>
        <v>0</v>
      </c>
      <c r="FU36" t="b">
        <f t="shared" si="18"/>
        <v>0</v>
      </c>
      <c r="FV36" t="b">
        <f t="shared" si="18"/>
        <v>0</v>
      </c>
      <c r="FW36" t="b">
        <f t="shared" si="18"/>
        <v>0</v>
      </c>
      <c r="FX36" t="b">
        <f t="shared" si="18"/>
        <v>0</v>
      </c>
      <c r="FY36" t="b">
        <f t="shared" si="18"/>
        <v>0</v>
      </c>
      <c r="FZ36" t="b">
        <f t="shared" si="18"/>
        <v>0</v>
      </c>
      <c r="GA36" t="b">
        <f t="shared" si="18"/>
        <v>0</v>
      </c>
      <c r="GB36" t="b">
        <f t="shared" si="18"/>
        <v>0</v>
      </c>
      <c r="GC36" t="b">
        <f t="shared" si="18"/>
        <v>0</v>
      </c>
      <c r="GD36" t="b">
        <f t="shared" si="18"/>
        <v>0</v>
      </c>
      <c r="GE36" t="b">
        <f t="shared" si="18"/>
        <v>0</v>
      </c>
      <c r="GF36" t="b">
        <f t="shared" si="18"/>
        <v>0</v>
      </c>
      <c r="GG36" t="b">
        <f t="shared" si="18"/>
        <v>0</v>
      </c>
      <c r="GH36" t="b">
        <f t="shared" si="18"/>
        <v>0</v>
      </c>
      <c r="GI36" t="b">
        <f t="shared" si="18"/>
        <v>0</v>
      </c>
      <c r="GJ36" t="b">
        <f t="shared" si="18"/>
        <v>0</v>
      </c>
      <c r="GK36" t="b">
        <f t="shared" si="18"/>
        <v>0</v>
      </c>
      <c r="GL36" t="b">
        <f t="shared" si="18"/>
        <v>0</v>
      </c>
      <c r="GM36" t="b">
        <f t="shared" si="18"/>
        <v>0</v>
      </c>
      <c r="GN36" t="b">
        <f t="shared" si="18"/>
        <v>0</v>
      </c>
      <c r="GO36" t="b">
        <f t="shared" si="18"/>
        <v>0</v>
      </c>
      <c r="GP36" t="b">
        <f t="shared" si="18"/>
        <v>0</v>
      </c>
      <c r="GQ36" t="b">
        <f t="shared" ref="GQ36:IV36" si="19">AND($E$27&gt;GQ33,$E$27&lt;=GQ34)</f>
        <v>0</v>
      </c>
      <c r="GR36" t="b">
        <f t="shared" si="19"/>
        <v>0</v>
      </c>
      <c r="GS36" t="b">
        <f t="shared" si="19"/>
        <v>0</v>
      </c>
      <c r="GT36" t="b">
        <f t="shared" si="19"/>
        <v>0</v>
      </c>
      <c r="GU36" t="b">
        <f t="shared" si="19"/>
        <v>0</v>
      </c>
      <c r="GV36" t="b">
        <f t="shared" si="19"/>
        <v>0</v>
      </c>
      <c r="GW36" t="b">
        <f t="shared" si="19"/>
        <v>0</v>
      </c>
      <c r="GX36" t="b">
        <f t="shared" si="19"/>
        <v>0</v>
      </c>
      <c r="GY36" t="b">
        <f t="shared" si="19"/>
        <v>0</v>
      </c>
      <c r="GZ36" t="b">
        <f t="shared" si="19"/>
        <v>0</v>
      </c>
      <c r="HA36" t="b">
        <f t="shared" si="19"/>
        <v>0</v>
      </c>
      <c r="HB36" t="b">
        <f t="shared" si="19"/>
        <v>0</v>
      </c>
      <c r="HC36" t="b">
        <f t="shared" si="19"/>
        <v>0</v>
      </c>
      <c r="HD36" t="b">
        <f t="shared" si="19"/>
        <v>0</v>
      </c>
      <c r="HE36" t="b">
        <f t="shared" si="19"/>
        <v>0</v>
      </c>
      <c r="HF36" t="b">
        <f t="shared" si="19"/>
        <v>0</v>
      </c>
      <c r="HG36" t="b">
        <f t="shared" si="19"/>
        <v>0</v>
      </c>
      <c r="HH36" t="b">
        <f t="shared" si="19"/>
        <v>0</v>
      </c>
      <c r="HI36" t="b">
        <f t="shared" si="19"/>
        <v>0</v>
      </c>
      <c r="HJ36" t="b">
        <f t="shared" si="19"/>
        <v>0</v>
      </c>
      <c r="HK36" t="b">
        <f t="shared" si="19"/>
        <v>0</v>
      </c>
      <c r="HL36" t="b">
        <f t="shared" si="19"/>
        <v>0</v>
      </c>
      <c r="HM36" t="b">
        <f t="shared" si="19"/>
        <v>0</v>
      </c>
      <c r="HN36" t="b">
        <f t="shared" si="19"/>
        <v>0</v>
      </c>
      <c r="HO36" t="b">
        <f t="shared" si="19"/>
        <v>0</v>
      </c>
      <c r="HP36" t="b">
        <f t="shared" si="19"/>
        <v>0</v>
      </c>
      <c r="HQ36" t="b">
        <f t="shared" si="19"/>
        <v>0</v>
      </c>
      <c r="HR36" t="b">
        <f t="shared" si="19"/>
        <v>0</v>
      </c>
      <c r="HS36" t="b">
        <f t="shared" si="19"/>
        <v>0</v>
      </c>
      <c r="HT36" t="b">
        <f t="shared" si="19"/>
        <v>0</v>
      </c>
      <c r="HU36" t="b">
        <f t="shared" si="19"/>
        <v>0</v>
      </c>
      <c r="HV36" t="b">
        <f t="shared" si="19"/>
        <v>0</v>
      </c>
      <c r="HW36" t="b">
        <f t="shared" si="19"/>
        <v>0</v>
      </c>
      <c r="HX36" t="b">
        <f t="shared" si="19"/>
        <v>0</v>
      </c>
      <c r="HY36" t="b">
        <f t="shared" si="19"/>
        <v>0</v>
      </c>
      <c r="HZ36" t="b">
        <f t="shared" si="19"/>
        <v>0</v>
      </c>
      <c r="IA36" t="b">
        <f t="shared" si="19"/>
        <v>0</v>
      </c>
      <c r="IB36" t="b">
        <f t="shared" si="19"/>
        <v>0</v>
      </c>
      <c r="IC36" t="b">
        <f t="shared" si="19"/>
        <v>0</v>
      </c>
      <c r="ID36" t="b">
        <f t="shared" si="19"/>
        <v>0</v>
      </c>
      <c r="IE36" t="b">
        <f t="shared" si="19"/>
        <v>0</v>
      </c>
      <c r="IF36" t="b">
        <f t="shared" si="19"/>
        <v>0</v>
      </c>
      <c r="IG36" t="b">
        <f t="shared" si="19"/>
        <v>0</v>
      </c>
      <c r="IH36" t="b">
        <f t="shared" si="19"/>
        <v>0</v>
      </c>
      <c r="II36" t="b">
        <f t="shared" si="19"/>
        <v>0</v>
      </c>
      <c r="IJ36" t="b">
        <f t="shared" si="19"/>
        <v>0</v>
      </c>
      <c r="IK36" t="b">
        <f t="shared" si="19"/>
        <v>0</v>
      </c>
      <c r="IL36" t="b">
        <f t="shared" si="19"/>
        <v>0</v>
      </c>
      <c r="IM36" t="b">
        <f t="shared" si="19"/>
        <v>0</v>
      </c>
      <c r="IN36" t="b">
        <f t="shared" si="19"/>
        <v>0</v>
      </c>
      <c r="IO36" t="b">
        <f t="shared" si="19"/>
        <v>0</v>
      </c>
      <c r="IP36" t="b">
        <f t="shared" si="19"/>
        <v>0</v>
      </c>
      <c r="IQ36" t="b">
        <f t="shared" si="19"/>
        <v>0</v>
      </c>
      <c r="IR36" t="b">
        <f t="shared" si="19"/>
        <v>0</v>
      </c>
      <c r="IS36" t="b">
        <f t="shared" si="19"/>
        <v>0</v>
      </c>
      <c r="IT36" t="b">
        <f t="shared" si="19"/>
        <v>0</v>
      </c>
      <c r="IU36" t="b">
        <f t="shared" si="19"/>
        <v>0</v>
      </c>
      <c r="IV36" t="b">
        <f t="shared" si="19"/>
        <v>0</v>
      </c>
    </row>
    <row r="37" spans="2:256" x14ac:dyDescent="0.35">
      <c r="D37" t="s">
        <v>78</v>
      </c>
      <c r="F37" t="b">
        <f>F40&gt;=$E$27</f>
        <v>0</v>
      </c>
      <c r="G37" t="b">
        <f t="shared" ref="G37:BR37" si="20">G40&gt;=$E$27</f>
        <v>0</v>
      </c>
      <c r="H37" t="b">
        <f t="shared" si="20"/>
        <v>0</v>
      </c>
      <c r="I37" t="b">
        <f t="shared" si="20"/>
        <v>0</v>
      </c>
      <c r="J37" t="b">
        <f t="shared" si="20"/>
        <v>0</v>
      </c>
      <c r="K37" t="b">
        <f t="shared" si="20"/>
        <v>0</v>
      </c>
      <c r="L37" t="b">
        <f t="shared" si="20"/>
        <v>0</v>
      </c>
      <c r="M37" t="b">
        <f t="shared" si="20"/>
        <v>0</v>
      </c>
      <c r="N37" t="b">
        <f t="shared" si="20"/>
        <v>0</v>
      </c>
      <c r="O37" t="b">
        <f t="shared" si="20"/>
        <v>0</v>
      </c>
      <c r="P37" t="b">
        <f t="shared" si="20"/>
        <v>0</v>
      </c>
      <c r="Q37" t="b">
        <f t="shared" si="20"/>
        <v>0</v>
      </c>
      <c r="R37" t="b">
        <f t="shared" si="20"/>
        <v>0</v>
      </c>
      <c r="S37" t="b">
        <f t="shared" si="20"/>
        <v>0</v>
      </c>
      <c r="T37" t="b">
        <f t="shared" si="20"/>
        <v>0</v>
      </c>
      <c r="U37" t="b">
        <f t="shared" si="20"/>
        <v>0</v>
      </c>
      <c r="V37" t="b">
        <f t="shared" si="20"/>
        <v>0</v>
      </c>
      <c r="W37" t="b">
        <f t="shared" si="20"/>
        <v>0</v>
      </c>
      <c r="X37" t="b">
        <f t="shared" si="20"/>
        <v>0</v>
      </c>
      <c r="Y37" t="b">
        <f t="shared" si="20"/>
        <v>0</v>
      </c>
      <c r="Z37" t="b">
        <f t="shared" si="20"/>
        <v>0</v>
      </c>
      <c r="AA37" t="b">
        <f t="shared" si="20"/>
        <v>0</v>
      </c>
      <c r="AB37" t="b">
        <f t="shared" si="20"/>
        <v>0</v>
      </c>
      <c r="AC37" t="b">
        <f t="shared" si="20"/>
        <v>0</v>
      </c>
      <c r="AD37" t="b">
        <f t="shared" si="20"/>
        <v>0</v>
      </c>
      <c r="AE37" t="b">
        <f t="shared" si="20"/>
        <v>0</v>
      </c>
      <c r="AF37" t="b">
        <f t="shared" si="20"/>
        <v>0</v>
      </c>
      <c r="AG37" t="b">
        <f t="shared" si="20"/>
        <v>0</v>
      </c>
      <c r="AH37" t="b">
        <f t="shared" si="20"/>
        <v>0</v>
      </c>
      <c r="AI37" t="b">
        <f t="shared" si="20"/>
        <v>0</v>
      </c>
      <c r="AJ37" t="b">
        <f t="shared" si="20"/>
        <v>0</v>
      </c>
      <c r="AK37" t="b">
        <f t="shared" si="20"/>
        <v>0</v>
      </c>
      <c r="AL37" t="b">
        <f t="shared" si="20"/>
        <v>0</v>
      </c>
      <c r="AM37" t="b">
        <f t="shared" si="20"/>
        <v>0</v>
      </c>
      <c r="AN37" t="b">
        <f t="shared" si="20"/>
        <v>0</v>
      </c>
      <c r="AO37" t="b">
        <f t="shared" si="20"/>
        <v>0</v>
      </c>
      <c r="AP37" t="b">
        <f t="shared" si="20"/>
        <v>0</v>
      </c>
      <c r="AQ37" t="b">
        <f t="shared" si="20"/>
        <v>0</v>
      </c>
      <c r="AR37" t="b">
        <f t="shared" si="20"/>
        <v>0</v>
      </c>
      <c r="AS37" t="b">
        <f t="shared" si="20"/>
        <v>0</v>
      </c>
      <c r="AT37" t="b">
        <f t="shared" si="20"/>
        <v>0</v>
      </c>
      <c r="AU37" t="b">
        <f t="shared" si="20"/>
        <v>0</v>
      </c>
      <c r="AV37" t="b">
        <f t="shared" si="20"/>
        <v>0</v>
      </c>
      <c r="AW37" t="b">
        <f t="shared" si="20"/>
        <v>0</v>
      </c>
      <c r="AX37" t="b">
        <f t="shared" si="20"/>
        <v>0</v>
      </c>
      <c r="AY37" t="b">
        <f t="shared" si="20"/>
        <v>0</v>
      </c>
      <c r="AZ37" t="b">
        <f t="shared" si="20"/>
        <v>0</v>
      </c>
      <c r="BA37" t="b">
        <f t="shared" si="20"/>
        <v>0</v>
      </c>
      <c r="BB37" t="b">
        <f t="shared" si="20"/>
        <v>0</v>
      </c>
      <c r="BC37" t="b">
        <f t="shared" si="20"/>
        <v>0</v>
      </c>
      <c r="BD37" t="b">
        <f t="shared" si="20"/>
        <v>0</v>
      </c>
      <c r="BE37" t="b">
        <f t="shared" si="20"/>
        <v>0</v>
      </c>
      <c r="BF37" t="b">
        <f t="shared" si="20"/>
        <v>0</v>
      </c>
      <c r="BG37" t="b">
        <f t="shared" si="20"/>
        <v>0</v>
      </c>
      <c r="BH37" t="b">
        <f t="shared" si="20"/>
        <v>0</v>
      </c>
      <c r="BI37" t="b">
        <f t="shared" si="20"/>
        <v>0</v>
      </c>
      <c r="BJ37" t="b">
        <f t="shared" si="20"/>
        <v>0</v>
      </c>
      <c r="BK37" t="b">
        <f t="shared" si="20"/>
        <v>0</v>
      </c>
      <c r="BL37" t="b">
        <f t="shared" si="20"/>
        <v>0</v>
      </c>
      <c r="BM37" t="b">
        <f t="shared" si="20"/>
        <v>0</v>
      </c>
      <c r="BN37" t="b">
        <f t="shared" si="20"/>
        <v>0</v>
      </c>
      <c r="BO37" t="b">
        <f t="shared" si="20"/>
        <v>0</v>
      </c>
      <c r="BP37" t="b">
        <f t="shared" si="20"/>
        <v>0</v>
      </c>
      <c r="BQ37" t="b">
        <f t="shared" si="20"/>
        <v>0</v>
      </c>
      <c r="BR37" t="b">
        <f t="shared" si="20"/>
        <v>0</v>
      </c>
      <c r="BS37" t="b">
        <f t="shared" ref="BS37:ED37" si="21">BS40&gt;=$E$27</f>
        <v>0</v>
      </c>
      <c r="BT37" t="b">
        <f t="shared" si="21"/>
        <v>0</v>
      </c>
      <c r="BU37" t="b">
        <f t="shared" si="21"/>
        <v>0</v>
      </c>
      <c r="BV37" t="b">
        <f t="shared" si="21"/>
        <v>0</v>
      </c>
      <c r="BW37" t="b">
        <f t="shared" si="21"/>
        <v>0</v>
      </c>
      <c r="BX37" t="b">
        <f t="shared" si="21"/>
        <v>0</v>
      </c>
      <c r="BY37" t="b">
        <f t="shared" si="21"/>
        <v>0</v>
      </c>
      <c r="BZ37" t="b">
        <f t="shared" si="21"/>
        <v>0</v>
      </c>
      <c r="CA37" t="b">
        <f t="shared" si="21"/>
        <v>0</v>
      </c>
      <c r="CB37" t="b">
        <f t="shared" si="21"/>
        <v>0</v>
      </c>
      <c r="CC37" t="b">
        <f t="shared" si="21"/>
        <v>0</v>
      </c>
      <c r="CD37" t="b">
        <f t="shared" si="21"/>
        <v>1</v>
      </c>
      <c r="CE37" t="b">
        <f t="shared" si="21"/>
        <v>1</v>
      </c>
      <c r="CF37" t="b">
        <f t="shared" si="21"/>
        <v>1</v>
      </c>
      <c r="CG37" t="b">
        <f t="shared" si="21"/>
        <v>1</v>
      </c>
      <c r="CH37" t="b">
        <f t="shared" si="21"/>
        <v>1</v>
      </c>
      <c r="CI37" t="b">
        <f t="shared" si="21"/>
        <v>1</v>
      </c>
      <c r="CJ37" t="b">
        <f t="shared" si="21"/>
        <v>1</v>
      </c>
      <c r="CK37" t="b">
        <f t="shared" si="21"/>
        <v>1</v>
      </c>
      <c r="CL37" t="b">
        <f t="shared" si="21"/>
        <v>1</v>
      </c>
      <c r="CM37" t="b">
        <f t="shared" si="21"/>
        <v>1</v>
      </c>
      <c r="CN37" t="b">
        <f t="shared" si="21"/>
        <v>1</v>
      </c>
      <c r="CO37" t="b">
        <f t="shared" si="21"/>
        <v>1</v>
      </c>
      <c r="CP37" t="b">
        <f t="shared" si="21"/>
        <v>1</v>
      </c>
      <c r="CQ37" t="b">
        <f t="shared" si="21"/>
        <v>1</v>
      </c>
      <c r="CR37" t="b">
        <f t="shared" si="21"/>
        <v>1</v>
      </c>
      <c r="CS37" t="b">
        <f t="shared" si="21"/>
        <v>1</v>
      </c>
      <c r="CT37" t="b">
        <f t="shared" si="21"/>
        <v>1</v>
      </c>
      <c r="CU37" t="b">
        <f t="shared" si="21"/>
        <v>1</v>
      </c>
      <c r="CV37" t="b">
        <f t="shared" si="21"/>
        <v>1</v>
      </c>
      <c r="CW37" t="b">
        <f t="shared" si="21"/>
        <v>1</v>
      </c>
      <c r="CX37" t="b">
        <f t="shared" si="21"/>
        <v>1</v>
      </c>
      <c r="CY37" t="b">
        <f t="shared" si="21"/>
        <v>1</v>
      </c>
      <c r="CZ37" t="b">
        <f t="shared" si="21"/>
        <v>1</v>
      </c>
      <c r="DA37" t="b">
        <f t="shared" si="21"/>
        <v>1</v>
      </c>
      <c r="DB37" t="b">
        <f t="shared" si="21"/>
        <v>1</v>
      </c>
      <c r="DC37" t="b">
        <f t="shared" si="21"/>
        <v>1</v>
      </c>
      <c r="DD37" t="b">
        <f t="shared" si="21"/>
        <v>1</v>
      </c>
      <c r="DE37" t="b">
        <f t="shared" si="21"/>
        <v>1</v>
      </c>
      <c r="DF37" t="b">
        <f t="shared" si="21"/>
        <v>1</v>
      </c>
      <c r="DG37" t="b">
        <f t="shared" si="21"/>
        <v>1</v>
      </c>
      <c r="DH37" t="b">
        <f t="shared" si="21"/>
        <v>1</v>
      </c>
      <c r="DI37" t="b">
        <f t="shared" si="21"/>
        <v>1</v>
      </c>
      <c r="DJ37" t="b">
        <f t="shared" si="21"/>
        <v>1</v>
      </c>
      <c r="DK37" t="b">
        <f t="shared" si="21"/>
        <v>1</v>
      </c>
      <c r="DL37" t="b">
        <f t="shared" si="21"/>
        <v>1</v>
      </c>
      <c r="DM37" t="b">
        <f t="shared" si="21"/>
        <v>1</v>
      </c>
      <c r="DN37" t="b">
        <f t="shared" si="21"/>
        <v>1</v>
      </c>
      <c r="DO37" t="b">
        <f t="shared" si="21"/>
        <v>1</v>
      </c>
      <c r="DP37" t="b">
        <f t="shared" si="21"/>
        <v>1</v>
      </c>
      <c r="DQ37" t="b">
        <f t="shared" si="21"/>
        <v>1</v>
      </c>
      <c r="DR37" t="b">
        <f t="shared" si="21"/>
        <v>1</v>
      </c>
      <c r="DS37" t="b">
        <f t="shared" si="21"/>
        <v>1</v>
      </c>
      <c r="DT37" t="b">
        <f t="shared" si="21"/>
        <v>1</v>
      </c>
      <c r="DU37" t="b">
        <f t="shared" si="21"/>
        <v>1</v>
      </c>
      <c r="DV37" t="b">
        <f t="shared" si="21"/>
        <v>1</v>
      </c>
      <c r="DW37" t="b">
        <f t="shared" si="21"/>
        <v>1</v>
      </c>
      <c r="DX37" t="b">
        <f t="shared" si="21"/>
        <v>1</v>
      </c>
      <c r="DY37" t="b">
        <f t="shared" si="21"/>
        <v>1</v>
      </c>
      <c r="DZ37" t="b">
        <f t="shared" si="21"/>
        <v>1</v>
      </c>
      <c r="EA37" t="b">
        <f t="shared" si="21"/>
        <v>1</v>
      </c>
      <c r="EB37" t="b">
        <f t="shared" si="21"/>
        <v>1</v>
      </c>
      <c r="EC37" t="b">
        <f t="shared" si="21"/>
        <v>1</v>
      </c>
      <c r="ED37" t="b">
        <f t="shared" si="21"/>
        <v>1</v>
      </c>
      <c r="EE37" t="b">
        <f t="shared" ref="EE37:GP37" si="22">EE40&gt;=$E$27</f>
        <v>1</v>
      </c>
      <c r="EF37" t="b">
        <f t="shared" si="22"/>
        <v>1</v>
      </c>
      <c r="EG37" t="b">
        <f t="shared" si="22"/>
        <v>1</v>
      </c>
      <c r="EH37" t="b">
        <f t="shared" si="22"/>
        <v>1</v>
      </c>
      <c r="EI37" t="b">
        <f t="shared" si="22"/>
        <v>1</v>
      </c>
      <c r="EJ37" t="b">
        <f t="shared" si="22"/>
        <v>1</v>
      </c>
      <c r="EK37" t="b">
        <f t="shared" si="22"/>
        <v>1</v>
      </c>
      <c r="EL37" t="b">
        <f t="shared" si="22"/>
        <v>1</v>
      </c>
      <c r="EM37" t="b">
        <f t="shared" si="22"/>
        <v>1</v>
      </c>
      <c r="EN37" t="b">
        <f t="shared" si="22"/>
        <v>1</v>
      </c>
      <c r="EO37" t="b">
        <f t="shared" si="22"/>
        <v>1</v>
      </c>
      <c r="EP37" t="b">
        <f t="shared" si="22"/>
        <v>1</v>
      </c>
      <c r="EQ37" t="b">
        <f t="shared" si="22"/>
        <v>1</v>
      </c>
      <c r="ER37" t="b">
        <f t="shared" si="22"/>
        <v>1</v>
      </c>
      <c r="ES37" t="b">
        <f t="shared" si="22"/>
        <v>1</v>
      </c>
      <c r="ET37" t="b">
        <f t="shared" si="22"/>
        <v>1</v>
      </c>
      <c r="EU37" t="b">
        <f t="shared" si="22"/>
        <v>1</v>
      </c>
      <c r="EV37" t="b">
        <f t="shared" si="22"/>
        <v>1</v>
      </c>
      <c r="EW37" t="b">
        <f t="shared" si="22"/>
        <v>1</v>
      </c>
      <c r="EX37" t="b">
        <f t="shared" si="22"/>
        <v>1</v>
      </c>
      <c r="EY37" t="b">
        <f t="shared" si="22"/>
        <v>1</v>
      </c>
      <c r="EZ37" t="b">
        <f t="shared" si="22"/>
        <v>1</v>
      </c>
      <c r="FA37" t="b">
        <f t="shared" si="22"/>
        <v>1</v>
      </c>
      <c r="FB37" t="b">
        <f t="shared" si="22"/>
        <v>1</v>
      </c>
      <c r="FC37" t="b">
        <f t="shared" si="22"/>
        <v>1</v>
      </c>
      <c r="FD37" t="b">
        <f t="shared" si="22"/>
        <v>1</v>
      </c>
      <c r="FE37" t="b">
        <f t="shared" si="22"/>
        <v>1</v>
      </c>
      <c r="FF37" t="b">
        <f t="shared" si="22"/>
        <v>1</v>
      </c>
      <c r="FG37" t="b">
        <f t="shared" si="22"/>
        <v>1</v>
      </c>
      <c r="FH37" t="b">
        <f t="shared" si="22"/>
        <v>1</v>
      </c>
      <c r="FI37" t="b">
        <f t="shared" si="22"/>
        <v>1</v>
      </c>
      <c r="FJ37" t="b">
        <f t="shared" si="22"/>
        <v>1</v>
      </c>
      <c r="FK37" t="b">
        <f t="shared" si="22"/>
        <v>1</v>
      </c>
      <c r="FL37" t="b">
        <f t="shared" si="22"/>
        <v>1</v>
      </c>
      <c r="FM37" t="b">
        <f t="shared" si="22"/>
        <v>1</v>
      </c>
      <c r="FN37" t="b">
        <f t="shared" si="22"/>
        <v>1</v>
      </c>
      <c r="FO37" t="b">
        <f t="shared" si="22"/>
        <v>1</v>
      </c>
      <c r="FP37" t="b">
        <f t="shared" si="22"/>
        <v>1</v>
      </c>
      <c r="FQ37" t="b">
        <f t="shared" si="22"/>
        <v>1</v>
      </c>
      <c r="FR37" t="b">
        <f t="shared" si="22"/>
        <v>1</v>
      </c>
      <c r="FS37" t="b">
        <f t="shared" si="22"/>
        <v>1</v>
      </c>
      <c r="FT37" t="b">
        <f t="shared" si="22"/>
        <v>1</v>
      </c>
      <c r="FU37" t="b">
        <f t="shared" si="22"/>
        <v>1</v>
      </c>
      <c r="FV37" t="b">
        <f t="shared" si="22"/>
        <v>1</v>
      </c>
      <c r="FW37" t="b">
        <f t="shared" si="22"/>
        <v>1</v>
      </c>
      <c r="FX37" t="b">
        <f t="shared" si="22"/>
        <v>1</v>
      </c>
      <c r="FY37" t="b">
        <f t="shared" si="22"/>
        <v>1</v>
      </c>
      <c r="FZ37" t="b">
        <f t="shared" si="22"/>
        <v>1</v>
      </c>
      <c r="GA37" t="b">
        <f t="shared" si="22"/>
        <v>1</v>
      </c>
      <c r="GB37" t="b">
        <f t="shared" si="22"/>
        <v>1</v>
      </c>
      <c r="GC37" t="b">
        <f t="shared" si="22"/>
        <v>1</v>
      </c>
      <c r="GD37" t="b">
        <f t="shared" si="22"/>
        <v>1</v>
      </c>
      <c r="GE37" t="b">
        <f t="shared" si="22"/>
        <v>1</v>
      </c>
      <c r="GF37" t="b">
        <f t="shared" si="22"/>
        <v>1</v>
      </c>
      <c r="GG37" t="b">
        <f t="shared" si="22"/>
        <v>1</v>
      </c>
      <c r="GH37" t="b">
        <f t="shared" si="22"/>
        <v>1</v>
      </c>
      <c r="GI37" t="b">
        <f t="shared" si="22"/>
        <v>1</v>
      </c>
      <c r="GJ37" t="b">
        <f t="shared" si="22"/>
        <v>1</v>
      </c>
      <c r="GK37" t="b">
        <f t="shared" si="22"/>
        <v>1</v>
      </c>
      <c r="GL37" t="b">
        <f t="shared" si="22"/>
        <v>1</v>
      </c>
      <c r="GM37" t="b">
        <f t="shared" si="22"/>
        <v>1</v>
      </c>
      <c r="GN37" t="b">
        <f t="shared" si="22"/>
        <v>1</v>
      </c>
      <c r="GO37" t="b">
        <f t="shared" si="22"/>
        <v>1</v>
      </c>
      <c r="GP37" t="b">
        <f t="shared" si="22"/>
        <v>1</v>
      </c>
      <c r="GQ37" t="b">
        <f t="shared" ref="GQ37:IV37" si="23">GQ40&gt;=$E$27</f>
        <v>1</v>
      </c>
      <c r="GR37" t="b">
        <f t="shared" si="23"/>
        <v>1</v>
      </c>
      <c r="GS37" t="b">
        <f t="shared" si="23"/>
        <v>1</v>
      </c>
      <c r="GT37" t="b">
        <f t="shared" si="23"/>
        <v>1</v>
      </c>
      <c r="GU37" t="b">
        <f t="shared" si="23"/>
        <v>1</v>
      </c>
      <c r="GV37" t="b">
        <f t="shared" si="23"/>
        <v>1</v>
      </c>
      <c r="GW37" t="b">
        <f t="shared" si="23"/>
        <v>1</v>
      </c>
      <c r="GX37" t="b">
        <f t="shared" si="23"/>
        <v>1</v>
      </c>
      <c r="GY37" t="b">
        <f t="shared" si="23"/>
        <v>1</v>
      </c>
      <c r="GZ37" t="b">
        <f t="shared" si="23"/>
        <v>1</v>
      </c>
      <c r="HA37" t="b">
        <f t="shared" si="23"/>
        <v>1</v>
      </c>
      <c r="HB37" t="b">
        <f t="shared" si="23"/>
        <v>1</v>
      </c>
      <c r="HC37" t="b">
        <f t="shared" si="23"/>
        <v>1</v>
      </c>
      <c r="HD37" t="b">
        <f t="shared" si="23"/>
        <v>1</v>
      </c>
      <c r="HE37" t="b">
        <f t="shared" si="23"/>
        <v>1</v>
      </c>
      <c r="HF37" t="b">
        <f t="shared" si="23"/>
        <v>1</v>
      </c>
      <c r="HG37" t="b">
        <f t="shared" si="23"/>
        <v>1</v>
      </c>
      <c r="HH37" t="b">
        <f t="shared" si="23"/>
        <v>1</v>
      </c>
      <c r="HI37" t="b">
        <f t="shared" si="23"/>
        <v>1</v>
      </c>
      <c r="HJ37" t="b">
        <f t="shared" si="23"/>
        <v>1</v>
      </c>
      <c r="HK37" t="b">
        <f t="shared" si="23"/>
        <v>1</v>
      </c>
      <c r="HL37" t="b">
        <f t="shared" si="23"/>
        <v>1</v>
      </c>
      <c r="HM37" t="b">
        <f t="shared" si="23"/>
        <v>1</v>
      </c>
      <c r="HN37" t="b">
        <f t="shared" si="23"/>
        <v>1</v>
      </c>
      <c r="HO37" t="b">
        <f t="shared" si="23"/>
        <v>1</v>
      </c>
      <c r="HP37" t="b">
        <f t="shared" si="23"/>
        <v>1</v>
      </c>
      <c r="HQ37" t="b">
        <f t="shared" si="23"/>
        <v>1</v>
      </c>
      <c r="HR37" t="b">
        <f t="shared" si="23"/>
        <v>1</v>
      </c>
      <c r="HS37" t="b">
        <f t="shared" si="23"/>
        <v>1</v>
      </c>
      <c r="HT37" t="b">
        <f t="shared" si="23"/>
        <v>1</v>
      </c>
      <c r="HU37" t="b">
        <f t="shared" si="23"/>
        <v>1</v>
      </c>
      <c r="HV37" t="b">
        <f t="shared" si="23"/>
        <v>1</v>
      </c>
      <c r="HW37" t="b">
        <f t="shared" si="23"/>
        <v>1</v>
      </c>
      <c r="HX37" t="b">
        <f t="shared" si="23"/>
        <v>1</v>
      </c>
      <c r="HY37" t="b">
        <f t="shared" si="23"/>
        <v>1</v>
      </c>
      <c r="HZ37" t="b">
        <f t="shared" si="23"/>
        <v>1</v>
      </c>
      <c r="IA37" t="b">
        <f t="shared" si="23"/>
        <v>1</v>
      </c>
      <c r="IB37" t="b">
        <f t="shared" si="23"/>
        <v>1</v>
      </c>
      <c r="IC37" t="b">
        <f t="shared" si="23"/>
        <v>1</v>
      </c>
      <c r="ID37" t="b">
        <f t="shared" si="23"/>
        <v>1</v>
      </c>
      <c r="IE37" t="b">
        <f t="shared" si="23"/>
        <v>1</v>
      </c>
      <c r="IF37" t="b">
        <f t="shared" si="23"/>
        <v>1</v>
      </c>
      <c r="IG37" t="b">
        <f t="shared" si="23"/>
        <v>1</v>
      </c>
      <c r="IH37" t="b">
        <f t="shared" si="23"/>
        <v>1</v>
      </c>
      <c r="II37" t="b">
        <f t="shared" si="23"/>
        <v>1</v>
      </c>
      <c r="IJ37" t="b">
        <f t="shared" si="23"/>
        <v>1</v>
      </c>
      <c r="IK37" t="b">
        <f t="shared" si="23"/>
        <v>1</v>
      </c>
      <c r="IL37" t="b">
        <f t="shared" si="23"/>
        <v>1</v>
      </c>
      <c r="IM37" t="b">
        <f t="shared" si="23"/>
        <v>1</v>
      </c>
      <c r="IN37" t="b">
        <f t="shared" si="23"/>
        <v>1</v>
      </c>
      <c r="IO37" t="b">
        <f t="shared" si="23"/>
        <v>1</v>
      </c>
      <c r="IP37" t="b">
        <f t="shared" si="23"/>
        <v>1</v>
      </c>
      <c r="IQ37" t="b">
        <f t="shared" si="23"/>
        <v>1</v>
      </c>
      <c r="IR37" t="b">
        <f t="shared" si="23"/>
        <v>1</v>
      </c>
      <c r="IS37" t="b">
        <f t="shared" si="23"/>
        <v>1</v>
      </c>
      <c r="IT37" t="b">
        <f t="shared" si="23"/>
        <v>1</v>
      </c>
      <c r="IU37" t="b">
        <f t="shared" si="23"/>
        <v>1</v>
      </c>
      <c r="IV37" t="b">
        <f t="shared" si="23"/>
        <v>1</v>
      </c>
    </row>
    <row r="39" spans="2:256" x14ac:dyDescent="0.35">
      <c r="B39" s="13" t="s">
        <v>112</v>
      </c>
    </row>
    <row r="40" spans="2:256" x14ac:dyDescent="0.35">
      <c r="D40" t="s">
        <v>49</v>
      </c>
      <c r="F40" s="11">
        <f>E41+1</f>
        <v>40909</v>
      </c>
      <c r="G40" s="11">
        <f t="shared" ref="G40:BR40" si="24">F41+1</f>
        <v>40940</v>
      </c>
      <c r="H40" s="11">
        <f t="shared" si="24"/>
        <v>40969</v>
      </c>
      <c r="I40" s="11">
        <f t="shared" si="24"/>
        <v>41000</v>
      </c>
      <c r="J40" s="11">
        <f t="shared" si="24"/>
        <v>41030</v>
      </c>
      <c r="K40" s="11">
        <f t="shared" si="24"/>
        <v>41061</v>
      </c>
      <c r="L40" s="11">
        <f t="shared" si="24"/>
        <v>41091</v>
      </c>
      <c r="M40" s="11">
        <f t="shared" si="24"/>
        <v>41122</v>
      </c>
      <c r="N40" s="11">
        <f t="shared" si="24"/>
        <v>41153</v>
      </c>
      <c r="O40" s="11">
        <f t="shared" si="24"/>
        <v>41183</v>
      </c>
      <c r="P40" s="11">
        <f t="shared" si="24"/>
        <v>41214</v>
      </c>
      <c r="Q40" s="11">
        <f t="shared" si="24"/>
        <v>41244</v>
      </c>
      <c r="R40" s="11">
        <f t="shared" si="24"/>
        <v>41275</v>
      </c>
      <c r="S40" s="11">
        <f t="shared" si="24"/>
        <v>41306</v>
      </c>
      <c r="T40" s="11">
        <f t="shared" si="24"/>
        <v>41334</v>
      </c>
      <c r="U40" s="11">
        <f t="shared" si="24"/>
        <v>41365</v>
      </c>
      <c r="V40" s="11">
        <f t="shared" si="24"/>
        <v>41395</v>
      </c>
      <c r="W40" s="11">
        <f t="shared" si="24"/>
        <v>41426</v>
      </c>
      <c r="X40" s="11">
        <f t="shared" si="24"/>
        <v>41456</v>
      </c>
      <c r="Y40" s="11">
        <f t="shared" si="24"/>
        <v>41487</v>
      </c>
      <c r="Z40" s="11">
        <f t="shared" si="24"/>
        <v>41518</v>
      </c>
      <c r="AA40" s="11">
        <f t="shared" si="24"/>
        <v>41548</v>
      </c>
      <c r="AB40" s="11">
        <f t="shared" si="24"/>
        <v>41579</v>
      </c>
      <c r="AC40" s="11">
        <f t="shared" si="24"/>
        <v>41609</v>
      </c>
      <c r="AD40" s="11">
        <f t="shared" si="24"/>
        <v>41640</v>
      </c>
      <c r="AE40" s="11">
        <f t="shared" si="24"/>
        <v>41671</v>
      </c>
      <c r="AF40" s="11">
        <f t="shared" si="24"/>
        <v>41699</v>
      </c>
      <c r="AG40" s="11">
        <f t="shared" si="24"/>
        <v>41730</v>
      </c>
      <c r="AH40" s="11">
        <f t="shared" si="24"/>
        <v>41760</v>
      </c>
      <c r="AI40" s="11">
        <f t="shared" si="24"/>
        <v>41791</v>
      </c>
      <c r="AJ40" s="11">
        <f t="shared" si="24"/>
        <v>41821</v>
      </c>
      <c r="AK40" s="11">
        <f t="shared" si="24"/>
        <v>41852</v>
      </c>
      <c r="AL40" s="11">
        <f t="shared" si="24"/>
        <v>41883</v>
      </c>
      <c r="AM40" s="11">
        <f t="shared" si="24"/>
        <v>41913</v>
      </c>
      <c r="AN40" s="11">
        <f t="shared" si="24"/>
        <v>41944</v>
      </c>
      <c r="AO40" s="11">
        <f t="shared" si="24"/>
        <v>41974</v>
      </c>
      <c r="AP40" s="11">
        <f t="shared" si="24"/>
        <v>42005</v>
      </c>
      <c r="AQ40" s="11">
        <f t="shared" si="24"/>
        <v>42036</v>
      </c>
      <c r="AR40" s="11">
        <f t="shared" si="24"/>
        <v>42064</v>
      </c>
      <c r="AS40" s="11">
        <f t="shared" si="24"/>
        <v>42095</v>
      </c>
      <c r="AT40" s="11">
        <f t="shared" si="24"/>
        <v>42125</v>
      </c>
      <c r="AU40" s="11">
        <f t="shared" si="24"/>
        <v>42156</v>
      </c>
      <c r="AV40" s="11">
        <f t="shared" si="24"/>
        <v>42186</v>
      </c>
      <c r="AW40" s="11">
        <f t="shared" si="24"/>
        <v>42217</v>
      </c>
      <c r="AX40" s="11">
        <f t="shared" si="24"/>
        <v>42248</v>
      </c>
      <c r="AY40" s="11">
        <f t="shared" si="24"/>
        <v>42278</v>
      </c>
      <c r="AZ40" s="11">
        <f t="shared" si="24"/>
        <v>42309</v>
      </c>
      <c r="BA40" s="11">
        <f t="shared" si="24"/>
        <v>42339</v>
      </c>
      <c r="BB40" s="11">
        <f t="shared" si="24"/>
        <v>42370</v>
      </c>
      <c r="BC40" s="11">
        <f t="shared" si="24"/>
        <v>42401</v>
      </c>
      <c r="BD40" s="11">
        <f t="shared" si="24"/>
        <v>42430</v>
      </c>
      <c r="BE40" s="11">
        <f t="shared" si="24"/>
        <v>42461</v>
      </c>
      <c r="BF40" s="11">
        <f t="shared" si="24"/>
        <v>42491</v>
      </c>
      <c r="BG40" s="11">
        <f t="shared" si="24"/>
        <v>42522</v>
      </c>
      <c r="BH40" s="11">
        <f t="shared" si="24"/>
        <v>42552</v>
      </c>
      <c r="BI40" s="11">
        <f t="shared" si="24"/>
        <v>42583</v>
      </c>
      <c r="BJ40" s="11">
        <f t="shared" si="24"/>
        <v>42614</v>
      </c>
      <c r="BK40" s="11">
        <f t="shared" si="24"/>
        <v>42644</v>
      </c>
      <c r="BL40" s="11">
        <f t="shared" si="24"/>
        <v>42675</v>
      </c>
      <c r="BM40" s="11">
        <f t="shared" si="24"/>
        <v>42705</v>
      </c>
      <c r="BN40" s="11">
        <f t="shared" si="24"/>
        <v>42736</v>
      </c>
      <c r="BO40" s="11">
        <f t="shared" si="24"/>
        <v>42767</v>
      </c>
      <c r="BP40" s="11">
        <f t="shared" si="24"/>
        <v>42795</v>
      </c>
      <c r="BQ40" s="11">
        <f t="shared" si="24"/>
        <v>42826</v>
      </c>
      <c r="BR40" s="11">
        <f t="shared" si="24"/>
        <v>42856</v>
      </c>
      <c r="BS40" s="11">
        <f t="shared" ref="BS40:ED40" si="25">BR41+1</f>
        <v>42887</v>
      </c>
      <c r="BT40" s="11">
        <f t="shared" si="25"/>
        <v>42917</v>
      </c>
      <c r="BU40" s="11">
        <f t="shared" si="25"/>
        <v>42948</v>
      </c>
      <c r="BV40" s="11">
        <f t="shared" si="25"/>
        <v>42979</v>
      </c>
      <c r="BW40" s="11">
        <f t="shared" si="25"/>
        <v>43009</v>
      </c>
      <c r="BX40" s="11">
        <f t="shared" si="25"/>
        <v>43040</v>
      </c>
      <c r="BY40" s="11">
        <f t="shared" si="25"/>
        <v>43070</v>
      </c>
      <c r="BZ40" s="11">
        <f t="shared" si="25"/>
        <v>43101</v>
      </c>
      <c r="CA40" s="11">
        <f t="shared" si="25"/>
        <v>43132</v>
      </c>
      <c r="CB40" s="11">
        <f t="shared" si="25"/>
        <v>43160</v>
      </c>
      <c r="CC40" s="11">
        <f t="shared" si="25"/>
        <v>43191</v>
      </c>
      <c r="CD40" s="11">
        <f t="shared" si="25"/>
        <v>43201.254738662996</v>
      </c>
      <c r="CE40" s="11">
        <f t="shared" si="25"/>
        <v>43221</v>
      </c>
      <c r="CF40" s="11">
        <f t="shared" si="25"/>
        <v>43252</v>
      </c>
      <c r="CG40" s="11">
        <f t="shared" si="25"/>
        <v>43282</v>
      </c>
      <c r="CH40" s="11">
        <f t="shared" si="25"/>
        <v>43313</v>
      </c>
      <c r="CI40" s="11">
        <f t="shared" si="25"/>
        <v>43344</v>
      </c>
      <c r="CJ40" s="11">
        <f t="shared" si="25"/>
        <v>43374</v>
      </c>
      <c r="CK40" s="11">
        <f t="shared" si="25"/>
        <v>43405</v>
      </c>
      <c r="CL40" s="11">
        <f t="shared" si="25"/>
        <v>43435</v>
      </c>
      <c r="CM40" s="11">
        <f t="shared" si="25"/>
        <v>43466</v>
      </c>
      <c r="CN40" s="11">
        <f t="shared" si="25"/>
        <v>43497</v>
      </c>
      <c r="CO40" s="11">
        <f t="shared" si="25"/>
        <v>43525</v>
      </c>
      <c r="CP40" s="11">
        <f t="shared" si="25"/>
        <v>43556</v>
      </c>
      <c r="CQ40" s="11">
        <f t="shared" si="25"/>
        <v>43586</v>
      </c>
      <c r="CR40" s="11">
        <f t="shared" si="25"/>
        <v>43617</v>
      </c>
      <c r="CS40" s="11">
        <f t="shared" si="25"/>
        <v>43647</v>
      </c>
      <c r="CT40" s="11">
        <f t="shared" si="25"/>
        <v>43678</v>
      </c>
      <c r="CU40" s="11">
        <f t="shared" si="25"/>
        <v>43709</v>
      </c>
      <c r="CV40" s="11">
        <f t="shared" si="25"/>
        <v>43739</v>
      </c>
      <c r="CW40" s="11">
        <f t="shared" si="25"/>
        <v>43770</v>
      </c>
      <c r="CX40" s="11">
        <f t="shared" si="25"/>
        <v>43800</v>
      </c>
      <c r="CY40" s="11">
        <f t="shared" si="25"/>
        <v>43831</v>
      </c>
      <c r="CZ40" s="11">
        <f t="shared" si="25"/>
        <v>43862</v>
      </c>
      <c r="DA40" s="11">
        <f t="shared" si="25"/>
        <v>43891</v>
      </c>
      <c r="DB40" s="11">
        <f t="shared" si="25"/>
        <v>43922</v>
      </c>
      <c r="DC40" s="11">
        <f t="shared" si="25"/>
        <v>43952</v>
      </c>
      <c r="DD40" s="11">
        <f t="shared" si="25"/>
        <v>43983</v>
      </c>
      <c r="DE40" s="11">
        <f t="shared" si="25"/>
        <v>44013</v>
      </c>
      <c r="DF40" s="11">
        <f t="shared" si="25"/>
        <v>44044</v>
      </c>
      <c r="DG40" s="11">
        <f t="shared" si="25"/>
        <v>44075</v>
      </c>
      <c r="DH40" s="11">
        <f t="shared" si="25"/>
        <v>44105</v>
      </c>
      <c r="DI40" s="11">
        <f t="shared" si="25"/>
        <v>44136</v>
      </c>
      <c r="DJ40" s="11">
        <f t="shared" si="25"/>
        <v>44166</v>
      </c>
      <c r="DK40" s="11">
        <f t="shared" si="25"/>
        <v>44197</v>
      </c>
      <c r="DL40" s="11">
        <f t="shared" si="25"/>
        <v>44228</v>
      </c>
      <c r="DM40" s="11">
        <f t="shared" si="25"/>
        <v>44256</v>
      </c>
      <c r="DN40" s="11">
        <f t="shared" si="25"/>
        <v>44287</v>
      </c>
      <c r="DO40" s="11">
        <f t="shared" si="25"/>
        <v>44317</v>
      </c>
      <c r="DP40" s="11">
        <f t="shared" si="25"/>
        <v>44348</v>
      </c>
      <c r="DQ40" s="11">
        <f t="shared" si="25"/>
        <v>44378</v>
      </c>
      <c r="DR40" s="11">
        <f t="shared" si="25"/>
        <v>44409</v>
      </c>
      <c r="DS40" s="11">
        <f t="shared" si="25"/>
        <v>44440</v>
      </c>
      <c r="DT40" s="11">
        <f t="shared" si="25"/>
        <v>44470</v>
      </c>
      <c r="DU40" s="11">
        <f t="shared" si="25"/>
        <v>44501</v>
      </c>
      <c r="DV40" s="11">
        <f t="shared" si="25"/>
        <v>44531</v>
      </c>
      <c r="DW40" s="11">
        <f t="shared" si="25"/>
        <v>44562</v>
      </c>
      <c r="DX40" s="11">
        <f t="shared" si="25"/>
        <v>44593</v>
      </c>
      <c r="DY40" s="11">
        <f t="shared" si="25"/>
        <v>44621</v>
      </c>
      <c r="DZ40" s="11">
        <f t="shared" si="25"/>
        <v>44652</v>
      </c>
      <c r="EA40" s="11">
        <f t="shared" si="25"/>
        <v>44682</v>
      </c>
      <c r="EB40" s="11">
        <f t="shared" si="25"/>
        <v>44713</v>
      </c>
      <c r="EC40" s="11">
        <f t="shared" si="25"/>
        <v>44743</v>
      </c>
      <c r="ED40" s="11">
        <f t="shared" si="25"/>
        <v>44774</v>
      </c>
      <c r="EE40" s="11">
        <f t="shared" ref="EE40:GP40" si="26">ED41+1</f>
        <v>44805</v>
      </c>
      <c r="EF40" s="11">
        <f t="shared" si="26"/>
        <v>44835</v>
      </c>
      <c r="EG40" s="11">
        <f t="shared" si="26"/>
        <v>44866</v>
      </c>
      <c r="EH40" s="11">
        <f t="shared" si="26"/>
        <v>44896</v>
      </c>
      <c r="EI40" s="11">
        <f t="shared" si="26"/>
        <v>44927</v>
      </c>
      <c r="EJ40" s="11">
        <f t="shared" si="26"/>
        <v>44958</v>
      </c>
      <c r="EK40" s="11">
        <f t="shared" si="26"/>
        <v>44986</v>
      </c>
      <c r="EL40" s="11">
        <f t="shared" si="26"/>
        <v>45017</v>
      </c>
      <c r="EM40" s="11">
        <f t="shared" si="26"/>
        <v>45047</v>
      </c>
      <c r="EN40" s="11">
        <f t="shared" si="26"/>
        <v>45078</v>
      </c>
      <c r="EO40" s="11">
        <f t="shared" si="26"/>
        <v>45108</v>
      </c>
      <c r="EP40" s="11">
        <f t="shared" si="26"/>
        <v>45139</v>
      </c>
      <c r="EQ40" s="11">
        <f t="shared" si="26"/>
        <v>45170</v>
      </c>
      <c r="ER40" s="11">
        <f t="shared" si="26"/>
        <v>45200</v>
      </c>
      <c r="ES40" s="11">
        <f t="shared" si="26"/>
        <v>45231</v>
      </c>
      <c r="ET40" s="11">
        <f t="shared" si="26"/>
        <v>45261</v>
      </c>
      <c r="EU40" s="11">
        <f t="shared" si="26"/>
        <v>45292</v>
      </c>
      <c r="EV40" s="11">
        <f t="shared" si="26"/>
        <v>45323</v>
      </c>
      <c r="EW40" s="11">
        <f t="shared" si="26"/>
        <v>45352</v>
      </c>
      <c r="EX40" s="11">
        <f t="shared" si="26"/>
        <v>45383</v>
      </c>
      <c r="EY40" s="11">
        <f t="shared" si="26"/>
        <v>45413</v>
      </c>
      <c r="EZ40" s="11">
        <f t="shared" si="26"/>
        <v>45444</v>
      </c>
      <c r="FA40" s="11">
        <f t="shared" si="26"/>
        <v>45474</v>
      </c>
      <c r="FB40" s="11">
        <f t="shared" si="26"/>
        <v>45505</v>
      </c>
      <c r="FC40" s="11">
        <f t="shared" si="26"/>
        <v>45536</v>
      </c>
      <c r="FD40" s="11">
        <f t="shared" si="26"/>
        <v>45566</v>
      </c>
      <c r="FE40" s="11">
        <f t="shared" si="26"/>
        <v>45597</v>
      </c>
      <c r="FF40" s="11">
        <f t="shared" si="26"/>
        <v>45627</v>
      </c>
      <c r="FG40" s="11">
        <f t="shared" si="26"/>
        <v>45658</v>
      </c>
      <c r="FH40" s="11">
        <f t="shared" si="26"/>
        <v>45689</v>
      </c>
      <c r="FI40" s="11">
        <f t="shared" si="26"/>
        <v>45717</v>
      </c>
      <c r="FJ40" s="11">
        <f t="shared" si="26"/>
        <v>45748</v>
      </c>
      <c r="FK40" s="11">
        <f t="shared" si="26"/>
        <v>45778</v>
      </c>
      <c r="FL40" s="11">
        <f t="shared" si="26"/>
        <v>45809</v>
      </c>
      <c r="FM40" s="11">
        <f t="shared" si="26"/>
        <v>45839</v>
      </c>
      <c r="FN40" s="11">
        <f t="shared" si="26"/>
        <v>45870</v>
      </c>
      <c r="FO40" s="11">
        <f t="shared" si="26"/>
        <v>45901</v>
      </c>
      <c r="FP40" s="11">
        <f t="shared" si="26"/>
        <v>45931</v>
      </c>
      <c r="FQ40" s="11">
        <f t="shared" si="26"/>
        <v>45962</v>
      </c>
      <c r="FR40" s="11">
        <f t="shared" si="26"/>
        <v>45992</v>
      </c>
      <c r="FS40" s="11">
        <f t="shared" si="26"/>
        <v>46023</v>
      </c>
      <c r="FT40" s="11">
        <f t="shared" si="26"/>
        <v>46054</v>
      </c>
      <c r="FU40" s="11">
        <f t="shared" si="26"/>
        <v>46082</v>
      </c>
      <c r="FV40" s="11">
        <f t="shared" si="26"/>
        <v>46113</v>
      </c>
      <c r="FW40" s="11">
        <f t="shared" si="26"/>
        <v>46143</v>
      </c>
      <c r="FX40" s="11">
        <f t="shared" si="26"/>
        <v>46174</v>
      </c>
      <c r="FY40" s="11">
        <f t="shared" si="26"/>
        <v>46204</v>
      </c>
      <c r="FZ40" s="11">
        <f t="shared" si="26"/>
        <v>46235</v>
      </c>
      <c r="GA40" s="11">
        <f t="shared" si="26"/>
        <v>46266</v>
      </c>
      <c r="GB40" s="11">
        <f t="shared" si="26"/>
        <v>46296</v>
      </c>
      <c r="GC40" s="11">
        <f t="shared" si="26"/>
        <v>46327</v>
      </c>
      <c r="GD40" s="11">
        <f t="shared" si="26"/>
        <v>46357</v>
      </c>
      <c r="GE40" s="11">
        <f t="shared" si="26"/>
        <v>46388</v>
      </c>
      <c r="GF40" s="11">
        <f t="shared" si="26"/>
        <v>46419</v>
      </c>
      <c r="GG40" s="11">
        <f t="shared" si="26"/>
        <v>46447</v>
      </c>
      <c r="GH40" s="11">
        <f t="shared" si="26"/>
        <v>46478</v>
      </c>
      <c r="GI40" s="11">
        <f t="shared" si="26"/>
        <v>46508</v>
      </c>
      <c r="GJ40" s="11">
        <f t="shared" si="26"/>
        <v>46539</v>
      </c>
      <c r="GK40" s="11">
        <f t="shared" si="26"/>
        <v>46569</v>
      </c>
      <c r="GL40" s="11">
        <f t="shared" si="26"/>
        <v>46600</v>
      </c>
      <c r="GM40" s="11">
        <f t="shared" si="26"/>
        <v>46631</v>
      </c>
      <c r="GN40" s="11">
        <f t="shared" si="26"/>
        <v>46661</v>
      </c>
      <c r="GO40" s="11">
        <f t="shared" si="26"/>
        <v>46692</v>
      </c>
      <c r="GP40" s="11">
        <f t="shared" si="26"/>
        <v>46722</v>
      </c>
      <c r="GQ40" s="11">
        <f t="shared" ref="GQ40:IV40" si="27">GP41+1</f>
        <v>46753</v>
      </c>
      <c r="GR40" s="11">
        <f t="shared" si="27"/>
        <v>46784</v>
      </c>
      <c r="GS40" s="11">
        <f t="shared" si="27"/>
        <v>46813</v>
      </c>
      <c r="GT40" s="11">
        <f t="shared" si="27"/>
        <v>46844</v>
      </c>
      <c r="GU40" s="11">
        <f t="shared" si="27"/>
        <v>46874</v>
      </c>
      <c r="GV40" s="11">
        <f t="shared" si="27"/>
        <v>46905</v>
      </c>
      <c r="GW40" s="11">
        <f t="shared" si="27"/>
        <v>46935</v>
      </c>
      <c r="GX40" s="11">
        <f t="shared" si="27"/>
        <v>46966</v>
      </c>
      <c r="GY40" s="11">
        <f t="shared" si="27"/>
        <v>46997</v>
      </c>
      <c r="GZ40" s="11">
        <f t="shared" si="27"/>
        <v>47027</v>
      </c>
      <c r="HA40" s="11">
        <f t="shared" si="27"/>
        <v>47058</v>
      </c>
      <c r="HB40" s="11">
        <f t="shared" si="27"/>
        <v>47088</v>
      </c>
      <c r="HC40" s="11">
        <f t="shared" si="27"/>
        <v>47119</v>
      </c>
      <c r="HD40" s="11">
        <f t="shared" si="27"/>
        <v>47150</v>
      </c>
      <c r="HE40" s="11">
        <f t="shared" si="27"/>
        <v>47178</v>
      </c>
      <c r="HF40" s="11">
        <f t="shared" si="27"/>
        <v>47209</v>
      </c>
      <c r="HG40" s="11">
        <f t="shared" si="27"/>
        <v>47239</v>
      </c>
      <c r="HH40" s="11">
        <f t="shared" si="27"/>
        <v>47270</v>
      </c>
      <c r="HI40" s="11">
        <f t="shared" si="27"/>
        <v>47300</v>
      </c>
      <c r="HJ40" s="11">
        <f t="shared" si="27"/>
        <v>47331</v>
      </c>
      <c r="HK40" s="11">
        <f t="shared" si="27"/>
        <v>47362</v>
      </c>
      <c r="HL40" s="11">
        <f t="shared" si="27"/>
        <v>47392</v>
      </c>
      <c r="HM40" s="11">
        <f t="shared" si="27"/>
        <v>47423</v>
      </c>
      <c r="HN40" s="11">
        <f t="shared" si="27"/>
        <v>47453</v>
      </c>
      <c r="HO40" s="11">
        <f t="shared" si="27"/>
        <v>47484</v>
      </c>
      <c r="HP40" s="11">
        <f t="shared" si="27"/>
        <v>47515</v>
      </c>
      <c r="HQ40" s="11">
        <f t="shared" si="27"/>
        <v>47543</v>
      </c>
      <c r="HR40" s="11">
        <f t="shared" si="27"/>
        <v>47574</v>
      </c>
      <c r="HS40" s="11">
        <f t="shared" si="27"/>
        <v>47604</v>
      </c>
      <c r="HT40" s="11">
        <f t="shared" si="27"/>
        <v>47635</v>
      </c>
      <c r="HU40" s="11">
        <f t="shared" si="27"/>
        <v>47665</v>
      </c>
      <c r="HV40" s="11">
        <f t="shared" si="27"/>
        <v>47696</v>
      </c>
      <c r="HW40" s="11">
        <f t="shared" si="27"/>
        <v>47727</v>
      </c>
      <c r="HX40" s="11">
        <f t="shared" si="27"/>
        <v>47757</v>
      </c>
      <c r="HY40" s="11">
        <f t="shared" si="27"/>
        <v>47788</v>
      </c>
      <c r="HZ40" s="11">
        <f t="shared" si="27"/>
        <v>47818</v>
      </c>
      <c r="IA40" s="11">
        <f t="shared" si="27"/>
        <v>47849</v>
      </c>
      <c r="IB40" s="11">
        <f t="shared" si="27"/>
        <v>47880</v>
      </c>
      <c r="IC40" s="11">
        <f t="shared" si="27"/>
        <v>47908</v>
      </c>
      <c r="ID40" s="11">
        <f t="shared" si="27"/>
        <v>47939</v>
      </c>
      <c r="IE40" s="11">
        <f t="shared" si="27"/>
        <v>47969</v>
      </c>
      <c r="IF40" s="11">
        <f t="shared" si="27"/>
        <v>48000</v>
      </c>
      <c r="IG40" s="11">
        <f t="shared" si="27"/>
        <v>48030</v>
      </c>
      <c r="IH40" s="11">
        <f t="shared" si="27"/>
        <v>48061</v>
      </c>
      <c r="II40" s="11">
        <f t="shared" si="27"/>
        <v>48092</v>
      </c>
      <c r="IJ40" s="11">
        <f t="shared" si="27"/>
        <v>48122</v>
      </c>
      <c r="IK40" s="11">
        <f t="shared" si="27"/>
        <v>48153</v>
      </c>
      <c r="IL40" s="11">
        <f t="shared" si="27"/>
        <v>48183</v>
      </c>
      <c r="IM40" s="11">
        <f t="shared" si="27"/>
        <v>48214</v>
      </c>
      <c r="IN40" s="11">
        <f t="shared" si="27"/>
        <v>48245</v>
      </c>
      <c r="IO40" s="11">
        <f t="shared" si="27"/>
        <v>48274</v>
      </c>
      <c r="IP40" s="11">
        <f t="shared" si="27"/>
        <v>48305</v>
      </c>
      <c r="IQ40" s="11">
        <f t="shared" si="27"/>
        <v>48335</v>
      </c>
      <c r="IR40" s="11">
        <f t="shared" si="27"/>
        <v>48366</v>
      </c>
      <c r="IS40" s="11">
        <f t="shared" si="27"/>
        <v>48396</v>
      </c>
      <c r="IT40" s="11">
        <f t="shared" si="27"/>
        <v>48427</v>
      </c>
      <c r="IU40" s="11">
        <f t="shared" si="27"/>
        <v>48458</v>
      </c>
      <c r="IV40" s="11">
        <f t="shared" si="27"/>
        <v>48488</v>
      </c>
    </row>
    <row r="41" spans="2:256" x14ac:dyDescent="0.35">
      <c r="D41" t="s">
        <v>50</v>
      </c>
      <c r="E41" s="11">
        <f>E34</f>
        <v>40908</v>
      </c>
      <c r="F41" s="11">
        <f t="shared" ref="F41:BQ41" si="28">IF(F36,$E$27-1,EOMONTH(F40,F30-1))</f>
        <v>40939</v>
      </c>
      <c r="G41" s="11">
        <f t="shared" si="28"/>
        <v>40968</v>
      </c>
      <c r="H41" s="11">
        <f t="shared" si="28"/>
        <v>40999</v>
      </c>
      <c r="I41" s="11">
        <f t="shared" si="28"/>
        <v>41029</v>
      </c>
      <c r="J41" s="11">
        <f t="shared" si="28"/>
        <v>41060</v>
      </c>
      <c r="K41" s="11">
        <f t="shared" si="28"/>
        <v>41090</v>
      </c>
      <c r="L41" s="11">
        <f t="shared" si="28"/>
        <v>41121</v>
      </c>
      <c r="M41" s="11">
        <f t="shared" si="28"/>
        <v>41152</v>
      </c>
      <c r="N41" s="11">
        <f t="shared" si="28"/>
        <v>41182</v>
      </c>
      <c r="O41" s="11">
        <f t="shared" si="28"/>
        <v>41213</v>
      </c>
      <c r="P41" s="11">
        <f t="shared" si="28"/>
        <v>41243</v>
      </c>
      <c r="Q41" s="11">
        <f t="shared" si="28"/>
        <v>41274</v>
      </c>
      <c r="R41" s="11">
        <f t="shared" si="28"/>
        <v>41305</v>
      </c>
      <c r="S41" s="11">
        <f t="shared" si="28"/>
        <v>41333</v>
      </c>
      <c r="T41" s="11">
        <f t="shared" si="28"/>
        <v>41364</v>
      </c>
      <c r="U41" s="11">
        <f t="shared" si="28"/>
        <v>41394</v>
      </c>
      <c r="V41" s="11">
        <f t="shared" si="28"/>
        <v>41425</v>
      </c>
      <c r="W41" s="11">
        <f t="shared" si="28"/>
        <v>41455</v>
      </c>
      <c r="X41" s="11">
        <f t="shared" si="28"/>
        <v>41486</v>
      </c>
      <c r="Y41" s="11">
        <f t="shared" si="28"/>
        <v>41517</v>
      </c>
      <c r="Z41" s="11">
        <f t="shared" si="28"/>
        <v>41547</v>
      </c>
      <c r="AA41" s="11">
        <f t="shared" si="28"/>
        <v>41578</v>
      </c>
      <c r="AB41" s="11">
        <f t="shared" si="28"/>
        <v>41608</v>
      </c>
      <c r="AC41" s="11">
        <f t="shared" si="28"/>
        <v>41639</v>
      </c>
      <c r="AD41" s="11">
        <f t="shared" si="28"/>
        <v>41670</v>
      </c>
      <c r="AE41" s="11">
        <f t="shared" si="28"/>
        <v>41698</v>
      </c>
      <c r="AF41" s="11">
        <f t="shared" si="28"/>
        <v>41729</v>
      </c>
      <c r="AG41" s="11">
        <f t="shared" si="28"/>
        <v>41759</v>
      </c>
      <c r="AH41" s="11">
        <f t="shared" si="28"/>
        <v>41790</v>
      </c>
      <c r="AI41" s="11">
        <f t="shared" si="28"/>
        <v>41820</v>
      </c>
      <c r="AJ41" s="11">
        <f t="shared" si="28"/>
        <v>41851</v>
      </c>
      <c r="AK41" s="11">
        <f t="shared" si="28"/>
        <v>41882</v>
      </c>
      <c r="AL41" s="11">
        <f t="shared" si="28"/>
        <v>41912</v>
      </c>
      <c r="AM41" s="11">
        <f t="shared" si="28"/>
        <v>41943</v>
      </c>
      <c r="AN41" s="11">
        <f t="shared" si="28"/>
        <v>41973</v>
      </c>
      <c r="AO41" s="11">
        <f t="shared" si="28"/>
        <v>42004</v>
      </c>
      <c r="AP41" s="11">
        <f t="shared" si="28"/>
        <v>42035</v>
      </c>
      <c r="AQ41" s="11">
        <f t="shared" si="28"/>
        <v>42063</v>
      </c>
      <c r="AR41" s="11">
        <f t="shared" si="28"/>
        <v>42094</v>
      </c>
      <c r="AS41" s="11">
        <f t="shared" si="28"/>
        <v>42124</v>
      </c>
      <c r="AT41" s="11">
        <f t="shared" si="28"/>
        <v>42155</v>
      </c>
      <c r="AU41" s="11">
        <f t="shared" si="28"/>
        <v>42185</v>
      </c>
      <c r="AV41" s="11">
        <f t="shared" si="28"/>
        <v>42216</v>
      </c>
      <c r="AW41" s="11">
        <f t="shared" si="28"/>
        <v>42247</v>
      </c>
      <c r="AX41" s="11">
        <f t="shared" si="28"/>
        <v>42277</v>
      </c>
      <c r="AY41" s="11">
        <f t="shared" si="28"/>
        <v>42308</v>
      </c>
      <c r="AZ41" s="11">
        <f t="shared" si="28"/>
        <v>42338</v>
      </c>
      <c r="BA41" s="11">
        <f t="shared" si="28"/>
        <v>42369</v>
      </c>
      <c r="BB41" s="11">
        <f t="shared" si="28"/>
        <v>42400</v>
      </c>
      <c r="BC41" s="11">
        <f t="shared" si="28"/>
        <v>42429</v>
      </c>
      <c r="BD41" s="11">
        <f t="shared" si="28"/>
        <v>42460</v>
      </c>
      <c r="BE41" s="11">
        <f t="shared" si="28"/>
        <v>42490</v>
      </c>
      <c r="BF41" s="11">
        <f t="shared" si="28"/>
        <v>42521</v>
      </c>
      <c r="BG41" s="11">
        <f t="shared" si="28"/>
        <v>42551</v>
      </c>
      <c r="BH41" s="11">
        <f t="shared" si="28"/>
        <v>42582</v>
      </c>
      <c r="BI41" s="11">
        <f t="shared" si="28"/>
        <v>42613</v>
      </c>
      <c r="BJ41" s="11">
        <f t="shared" si="28"/>
        <v>42643</v>
      </c>
      <c r="BK41" s="11">
        <f t="shared" si="28"/>
        <v>42674</v>
      </c>
      <c r="BL41" s="11">
        <f t="shared" si="28"/>
        <v>42704</v>
      </c>
      <c r="BM41" s="11">
        <f t="shared" si="28"/>
        <v>42735</v>
      </c>
      <c r="BN41" s="11">
        <f t="shared" si="28"/>
        <v>42766</v>
      </c>
      <c r="BO41" s="11">
        <f t="shared" si="28"/>
        <v>42794</v>
      </c>
      <c r="BP41" s="11">
        <f t="shared" si="28"/>
        <v>42825</v>
      </c>
      <c r="BQ41" s="11">
        <f t="shared" si="28"/>
        <v>42855</v>
      </c>
      <c r="BR41" s="11">
        <f t="shared" ref="BR41:EC41" si="29">IF(BR36,$E$27-1,EOMONTH(BR40,BR30-1))</f>
        <v>42886</v>
      </c>
      <c r="BS41" s="11">
        <f t="shared" si="29"/>
        <v>42916</v>
      </c>
      <c r="BT41" s="11">
        <f t="shared" si="29"/>
        <v>42947</v>
      </c>
      <c r="BU41" s="11">
        <f t="shared" si="29"/>
        <v>42978</v>
      </c>
      <c r="BV41" s="11">
        <f t="shared" si="29"/>
        <v>43008</v>
      </c>
      <c r="BW41" s="11">
        <f t="shared" si="29"/>
        <v>43039</v>
      </c>
      <c r="BX41" s="11">
        <f t="shared" si="29"/>
        <v>43069</v>
      </c>
      <c r="BY41" s="11">
        <f t="shared" si="29"/>
        <v>43100</v>
      </c>
      <c r="BZ41" s="11">
        <f t="shared" si="29"/>
        <v>43131</v>
      </c>
      <c r="CA41" s="11">
        <f t="shared" si="29"/>
        <v>43159</v>
      </c>
      <c r="CB41" s="11">
        <f t="shared" si="29"/>
        <v>43190</v>
      </c>
      <c r="CC41" s="11">
        <f t="shared" si="29"/>
        <v>43200.254738662996</v>
      </c>
      <c r="CD41" s="11">
        <f t="shared" si="29"/>
        <v>43220</v>
      </c>
      <c r="CE41" s="11">
        <f t="shared" si="29"/>
        <v>43251</v>
      </c>
      <c r="CF41" s="11">
        <f t="shared" si="29"/>
        <v>43281</v>
      </c>
      <c r="CG41" s="11">
        <f t="shared" si="29"/>
        <v>43312</v>
      </c>
      <c r="CH41" s="11">
        <f t="shared" si="29"/>
        <v>43343</v>
      </c>
      <c r="CI41" s="11">
        <f t="shared" si="29"/>
        <v>43373</v>
      </c>
      <c r="CJ41" s="11">
        <f t="shared" si="29"/>
        <v>43404</v>
      </c>
      <c r="CK41" s="11">
        <f t="shared" si="29"/>
        <v>43434</v>
      </c>
      <c r="CL41" s="11">
        <f t="shared" si="29"/>
        <v>43465</v>
      </c>
      <c r="CM41" s="11">
        <f t="shared" si="29"/>
        <v>43496</v>
      </c>
      <c r="CN41" s="11">
        <f t="shared" si="29"/>
        <v>43524</v>
      </c>
      <c r="CO41" s="11">
        <f t="shared" si="29"/>
        <v>43555</v>
      </c>
      <c r="CP41" s="11">
        <f t="shared" si="29"/>
        <v>43585</v>
      </c>
      <c r="CQ41" s="11">
        <f t="shared" si="29"/>
        <v>43616</v>
      </c>
      <c r="CR41" s="11">
        <f t="shared" si="29"/>
        <v>43646</v>
      </c>
      <c r="CS41" s="11">
        <f t="shared" si="29"/>
        <v>43677</v>
      </c>
      <c r="CT41" s="11">
        <f t="shared" si="29"/>
        <v>43708</v>
      </c>
      <c r="CU41" s="11">
        <f t="shared" si="29"/>
        <v>43738</v>
      </c>
      <c r="CV41" s="11">
        <f t="shared" si="29"/>
        <v>43769</v>
      </c>
      <c r="CW41" s="11">
        <f t="shared" si="29"/>
        <v>43799</v>
      </c>
      <c r="CX41" s="11">
        <f t="shared" si="29"/>
        <v>43830</v>
      </c>
      <c r="CY41" s="11">
        <f t="shared" si="29"/>
        <v>43861</v>
      </c>
      <c r="CZ41" s="11">
        <f t="shared" si="29"/>
        <v>43890</v>
      </c>
      <c r="DA41" s="11">
        <f t="shared" si="29"/>
        <v>43921</v>
      </c>
      <c r="DB41" s="11">
        <f t="shared" si="29"/>
        <v>43951</v>
      </c>
      <c r="DC41" s="11">
        <f t="shared" si="29"/>
        <v>43982</v>
      </c>
      <c r="DD41" s="11">
        <f t="shared" si="29"/>
        <v>44012</v>
      </c>
      <c r="DE41" s="11">
        <f t="shared" si="29"/>
        <v>44043</v>
      </c>
      <c r="DF41" s="11">
        <f t="shared" si="29"/>
        <v>44074</v>
      </c>
      <c r="DG41" s="11">
        <f t="shared" si="29"/>
        <v>44104</v>
      </c>
      <c r="DH41" s="11">
        <f t="shared" si="29"/>
        <v>44135</v>
      </c>
      <c r="DI41" s="11">
        <f t="shared" si="29"/>
        <v>44165</v>
      </c>
      <c r="DJ41" s="11">
        <f t="shared" si="29"/>
        <v>44196</v>
      </c>
      <c r="DK41" s="11">
        <f t="shared" si="29"/>
        <v>44227</v>
      </c>
      <c r="DL41" s="11">
        <f t="shared" si="29"/>
        <v>44255</v>
      </c>
      <c r="DM41" s="11">
        <f t="shared" si="29"/>
        <v>44286</v>
      </c>
      <c r="DN41" s="11">
        <f t="shared" si="29"/>
        <v>44316</v>
      </c>
      <c r="DO41" s="11">
        <f t="shared" si="29"/>
        <v>44347</v>
      </c>
      <c r="DP41" s="11">
        <f t="shared" si="29"/>
        <v>44377</v>
      </c>
      <c r="DQ41" s="11">
        <f t="shared" si="29"/>
        <v>44408</v>
      </c>
      <c r="DR41" s="11">
        <f t="shared" si="29"/>
        <v>44439</v>
      </c>
      <c r="DS41" s="11">
        <f t="shared" si="29"/>
        <v>44469</v>
      </c>
      <c r="DT41" s="11">
        <f t="shared" si="29"/>
        <v>44500</v>
      </c>
      <c r="DU41" s="11">
        <f t="shared" si="29"/>
        <v>44530</v>
      </c>
      <c r="DV41" s="11">
        <f t="shared" si="29"/>
        <v>44561</v>
      </c>
      <c r="DW41" s="11">
        <f t="shared" si="29"/>
        <v>44592</v>
      </c>
      <c r="DX41" s="11">
        <f t="shared" si="29"/>
        <v>44620</v>
      </c>
      <c r="DY41" s="11">
        <f t="shared" si="29"/>
        <v>44651</v>
      </c>
      <c r="DZ41" s="11">
        <f t="shared" si="29"/>
        <v>44681</v>
      </c>
      <c r="EA41" s="11">
        <f t="shared" si="29"/>
        <v>44712</v>
      </c>
      <c r="EB41" s="11">
        <f t="shared" si="29"/>
        <v>44742</v>
      </c>
      <c r="EC41" s="11">
        <f t="shared" si="29"/>
        <v>44773</v>
      </c>
      <c r="ED41" s="11">
        <f t="shared" ref="ED41:GO41" si="30">IF(ED36,$E$27-1,EOMONTH(ED40,ED30-1))</f>
        <v>44804</v>
      </c>
      <c r="EE41" s="11">
        <f t="shared" si="30"/>
        <v>44834</v>
      </c>
      <c r="EF41" s="11">
        <f t="shared" si="30"/>
        <v>44865</v>
      </c>
      <c r="EG41" s="11">
        <f t="shared" si="30"/>
        <v>44895</v>
      </c>
      <c r="EH41" s="11">
        <f t="shared" si="30"/>
        <v>44926</v>
      </c>
      <c r="EI41" s="11">
        <f t="shared" si="30"/>
        <v>44957</v>
      </c>
      <c r="EJ41" s="11">
        <f t="shared" si="30"/>
        <v>44985</v>
      </c>
      <c r="EK41" s="11">
        <f t="shared" si="30"/>
        <v>45016</v>
      </c>
      <c r="EL41" s="11">
        <f t="shared" si="30"/>
        <v>45046</v>
      </c>
      <c r="EM41" s="11">
        <f t="shared" si="30"/>
        <v>45077</v>
      </c>
      <c r="EN41" s="11">
        <f t="shared" si="30"/>
        <v>45107</v>
      </c>
      <c r="EO41" s="11">
        <f t="shared" si="30"/>
        <v>45138</v>
      </c>
      <c r="EP41" s="11">
        <f t="shared" si="30"/>
        <v>45169</v>
      </c>
      <c r="EQ41" s="11">
        <f t="shared" si="30"/>
        <v>45199</v>
      </c>
      <c r="ER41" s="11">
        <f t="shared" si="30"/>
        <v>45230</v>
      </c>
      <c r="ES41" s="11">
        <f t="shared" si="30"/>
        <v>45260</v>
      </c>
      <c r="ET41" s="11">
        <f t="shared" si="30"/>
        <v>45291</v>
      </c>
      <c r="EU41" s="11">
        <f t="shared" si="30"/>
        <v>45322</v>
      </c>
      <c r="EV41" s="11">
        <f t="shared" si="30"/>
        <v>45351</v>
      </c>
      <c r="EW41" s="11">
        <f t="shared" si="30"/>
        <v>45382</v>
      </c>
      <c r="EX41" s="11">
        <f t="shared" si="30"/>
        <v>45412</v>
      </c>
      <c r="EY41" s="11">
        <f t="shared" si="30"/>
        <v>45443</v>
      </c>
      <c r="EZ41" s="11">
        <f t="shared" si="30"/>
        <v>45473</v>
      </c>
      <c r="FA41" s="11">
        <f t="shared" si="30"/>
        <v>45504</v>
      </c>
      <c r="FB41" s="11">
        <f t="shared" si="30"/>
        <v>45535</v>
      </c>
      <c r="FC41" s="11">
        <f t="shared" si="30"/>
        <v>45565</v>
      </c>
      <c r="FD41" s="11">
        <f t="shared" si="30"/>
        <v>45596</v>
      </c>
      <c r="FE41" s="11">
        <f t="shared" si="30"/>
        <v>45626</v>
      </c>
      <c r="FF41" s="11">
        <f t="shared" si="30"/>
        <v>45657</v>
      </c>
      <c r="FG41" s="11">
        <f t="shared" si="30"/>
        <v>45688</v>
      </c>
      <c r="FH41" s="11">
        <f t="shared" si="30"/>
        <v>45716</v>
      </c>
      <c r="FI41" s="11">
        <f t="shared" si="30"/>
        <v>45747</v>
      </c>
      <c r="FJ41" s="11">
        <f t="shared" si="30"/>
        <v>45777</v>
      </c>
      <c r="FK41" s="11">
        <f t="shared" si="30"/>
        <v>45808</v>
      </c>
      <c r="FL41" s="11">
        <f t="shared" si="30"/>
        <v>45838</v>
      </c>
      <c r="FM41" s="11">
        <f t="shared" si="30"/>
        <v>45869</v>
      </c>
      <c r="FN41" s="11">
        <f t="shared" si="30"/>
        <v>45900</v>
      </c>
      <c r="FO41" s="11">
        <f t="shared" si="30"/>
        <v>45930</v>
      </c>
      <c r="FP41" s="11">
        <f t="shared" si="30"/>
        <v>45961</v>
      </c>
      <c r="FQ41" s="11">
        <f t="shared" si="30"/>
        <v>45991</v>
      </c>
      <c r="FR41" s="11">
        <f t="shared" si="30"/>
        <v>46022</v>
      </c>
      <c r="FS41" s="11">
        <f t="shared" si="30"/>
        <v>46053</v>
      </c>
      <c r="FT41" s="11">
        <f t="shared" si="30"/>
        <v>46081</v>
      </c>
      <c r="FU41" s="11">
        <f t="shared" si="30"/>
        <v>46112</v>
      </c>
      <c r="FV41" s="11">
        <f t="shared" si="30"/>
        <v>46142</v>
      </c>
      <c r="FW41" s="11">
        <f t="shared" si="30"/>
        <v>46173</v>
      </c>
      <c r="FX41" s="11">
        <f t="shared" si="30"/>
        <v>46203</v>
      </c>
      <c r="FY41" s="11">
        <f t="shared" si="30"/>
        <v>46234</v>
      </c>
      <c r="FZ41" s="11">
        <f t="shared" si="30"/>
        <v>46265</v>
      </c>
      <c r="GA41" s="11">
        <f t="shared" si="30"/>
        <v>46295</v>
      </c>
      <c r="GB41" s="11">
        <f t="shared" si="30"/>
        <v>46326</v>
      </c>
      <c r="GC41" s="11">
        <f t="shared" si="30"/>
        <v>46356</v>
      </c>
      <c r="GD41" s="11">
        <f t="shared" si="30"/>
        <v>46387</v>
      </c>
      <c r="GE41" s="11">
        <f t="shared" si="30"/>
        <v>46418</v>
      </c>
      <c r="GF41" s="11">
        <f t="shared" si="30"/>
        <v>46446</v>
      </c>
      <c r="GG41" s="11">
        <f t="shared" si="30"/>
        <v>46477</v>
      </c>
      <c r="GH41" s="11">
        <f t="shared" si="30"/>
        <v>46507</v>
      </c>
      <c r="GI41" s="11">
        <f t="shared" si="30"/>
        <v>46538</v>
      </c>
      <c r="GJ41" s="11">
        <f t="shared" si="30"/>
        <v>46568</v>
      </c>
      <c r="GK41" s="11">
        <f t="shared" si="30"/>
        <v>46599</v>
      </c>
      <c r="GL41" s="11">
        <f t="shared" si="30"/>
        <v>46630</v>
      </c>
      <c r="GM41" s="11">
        <f t="shared" si="30"/>
        <v>46660</v>
      </c>
      <c r="GN41" s="11">
        <f t="shared" si="30"/>
        <v>46691</v>
      </c>
      <c r="GO41" s="11">
        <f t="shared" si="30"/>
        <v>46721</v>
      </c>
      <c r="GP41" s="11">
        <f t="shared" ref="GP41:IV41" si="31">IF(GP36,$E$27-1,EOMONTH(GP40,GP30-1))</f>
        <v>46752</v>
      </c>
      <c r="GQ41" s="11">
        <f t="shared" si="31"/>
        <v>46783</v>
      </c>
      <c r="GR41" s="11">
        <f t="shared" si="31"/>
        <v>46812</v>
      </c>
      <c r="GS41" s="11">
        <f t="shared" si="31"/>
        <v>46843</v>
      </c>
      <c r="GT41" s="11">
        <f t="shared" si="31"/>
        <v>46873</v>
      </c>
      <c r="GU41" s="11">
        <f t="shared" si="31"/>
        <v>46904</v>
      </c>
      <c r="GV41" s="11">
        <f t="shared" si="31"/>
        <v>46934</v>
      </c>
      <c r="GW41" s="11">
        <f t="shared" si="31"/>
        <v>46965</v>
      </c>
      <c r="GX41" s="11">
        <f t="shared" si="31"/>
        <v>46996</v>
      </c>
      <c r="GY41" s="11">
        <f t="shared" si="31"/>
        <v>47026</v>
      </c>
      <c r="GZ41" s="11">
        <f t="shared" si="31"/>
        <v>47057</v>
      </c>
      <c r="HA41" s="11">
        <f t="shared" si="31"/>
        <v>47087</v>
      </c>
      <c r="HB41" s="11">
        <f t="shared" si="31"/>
        <v>47118</v>
      </c>
      <c r="HC41" s="11">
        <f t="shared" si="31"/>
        <v>47149</v>
      </c>
      <c r="HD41" s="11">
        <f t="shared" si="31"/>
        <v>47177</v>
      </c>
      <c r="HE41" s="11">
        <f t="shared" si="31"/>
        <v>47208</v>
      </c>
      <c r="HF41" s="11">
        <f t="shared" si="31"/>
        <v>47238</v>
      </c>
      <c r="HG41" s="11">
        <f t="shared" si="31"/>
        <v>47269</v>
      </c>
      <c r="HH41" s="11">
        <f t="shared" si="31"/>
        <v>47299</v>
      </c>
      <c r="HI41" s="11">
        <f t="shared" si="31"/>
        <v>47330</v>
      </c>
      <c r="HJ41" s="11">
        <f t="shared" si="31"/>
        <v>47361</v>
      </c>
      <c r="HK41" s="11">
        <f t="shared" si="31"/>
        <v>47391</v>
      </c>
      <c r="HL41" s="11">
        <f t="shared" si="31"/>
        <v>47422</v>
      </c>
      <c r="HM41" s="11">
        <f t="shared" si="31"/>
        <v>47452</v>
      </c>
      <c r="HN41" s="11">
        <f t="shared" si="31"/>
        <v>47483</v>
      </c>
      <c r="HO41" s="11">
        <f t="shared" si="31"/>
        <v>47514</v>
      </c>
      <c r="HP41" s="11">
        <f t="shared" si="31"/>
        <v>47542</v>
      </c>
      <c r="HQ41" s="11">
        <f t="shared" si="31"/>
        <v>47573</v>
      </c>
      <c r="HR41" s="11">
        <f t="shared" si="31"/>
        <v>47603</v>
      </c>
      <c r="HS41" s="11">
        <f t="shared" si="31"/>
        <v>47634</v>
      </c>
      <c r="HT41" s="11">
        <f t="shared" si="31"/>
        <v>47664</v>
      </c>
      <c r="HU41" s="11">
        <f t="shared" si="31"/>
        <v>47695</v>
      </c>
      <c r="HV41" s="11">
        <f t="shared" si="31"/>
        <v>47726</v>
      </c>
      <c r="HW41" s="11">
        <f t="shared" si="31"/>
        <v>47756</v>
      </c>
      <c r="HX41" s="11">
        <f t="shared" si="31"/>
        <v>47787</v>
      </c>
      <c r="HY41" s="11">
        <f t="shared" si="31"/>
        <v>47817</v>
      </c>
      <c r="HZ41" s="11">
        <f t="shared" si="31"/>
        <v>47848</v>
      </c>
      <c r="IA41" s="11">
        <f t="shared" si="31"/>
        <v>47879</v>
      </c>
      <c r="IB41" s="11">
        <f t="shared" si="31"/>
        <v>47907</v>
      </c>
      <c r="IC41" s="11">
        <f t="shared" si="31"/>
        <v>47938</v>
      </c>
      <c r="ID41" s="11">
        <f t="shared" si="31"/>
        <v>47968</v>
      </c>
      <c r="IE41" s="11">
        <f t="shared" si="31"/>
        <v>47999</v>
      </c>
      <c r="IF41" s="11">
        <f t="shared" si="31"/>
        <v>48029</v>
      </c>
      <c r="IG41" s="11">
        <f t="shared" si="31"/>
        <v>48060</v>
      </c>
      <c r="IH41" s="11">
        <f t="shared" si="31"/>
        <v>48091</v>
      </c>
      <c r="II41" s="11">
        <f t="shared" si="31"/>
        <v>48121</v>
      </c>
      <c r="IJ41" s="11">
        <f t="shared" si="31"/>
        <v>48152</v>
      </c>
      <c r="IK41" s="11">
        <f t="shared" si="31"/>
        <v>48182</v>
      </c>
      <c r="IL41" s="11">
        <f t="shared" si="31"/>
        <v>48213</v>
      </c>
      <c r="IM41" s="11">
        <f t="shared" si="31"/>
        <v>48244</v>
      </c>
      <c r="IN41" s="11">
        <f t="shared" si="31"/>
        <v>48273</v>
      </c>
      <c r="IO41" s="11">
        <f t="shared" si="31"/>
        <v>48304</v>
      </c>
      <c r="IP41" s="11">
        <f t="shared" si="31"/>
        <v>48334</v>
      </c>
      <c r="IQ41" s="11">
        <f t="shared" si="31"/>
        <v>48365</v>
      </c>
      <c r="IR41" s="11">
        <f t="shared" si="31"/>
        <v>48395</v>
      </c>
      <c r="IS41" s="11">
        <f t="shared" si="31"/>
        <v>48426</v>
      </c>
      <c r="IT41" s="11">
        <f t="shared" si="31"/>
        <v>48457</v>
      </c>
      <c r="IU41" s="11">
        <f t="shared" si="31"/>
        <v>48487</v>
      </c>
      <c r="IV41" s="11">
        <f t="shared" si="31"/>
        <v>48518</v>
      </c>
    </row>
    <row r="42" spans="2:256" x14ac:dyDescent="0.35">
      <c r="D42" t="s">
        <v>92</v>
      </c>
      <c r="E42" s="12">
        <f>YEAR(E41)</f>
        <v>2011</v>
      </c>
      <c r="F42" s="12">
        <f t="shared" ref="F42:BQ42" si="32">YEAR(F41)</f>
        <v>2012</v>
      </c>
      <c r="G42" s="12">
        <f t="shared" si="32"/>
        <v>2012</v>
      </c>
      <c r="H42" s="12">
        <f t="shared" si="32"/>
        <v>2012</v>
      </c>
      <c r="I42" s="12">
        <f t="shared" si="32"/>
        <v>2012</v>
      </c>
      <c r="J42" s="12">
        <f t="shared" si="32"/>
        <v>2012</v>
      </c>
      <c r="K42" s="12">
        <f t="shared" si="32"/>
        <v>2012</v>
      </c>
      <c r="L42" s="12">
        <f t="shared" si="32"/>
        <v>2012</v>
      </c>
      <c r="M42" s="12">
        <f t="shared" si="32"/>
        <v>2012</v>
      </c>
      <c r="N42" s="12">
        <f t="shared" si="32"/>
        <v>2012</v>
      </c>
      <c r="O42" s="12">
        <f t="shared" si="32"/>
        <v>2012</v>
      </c>
      <c r="P42" s="12">
        <f t="shared" si="32"/>
        <v>2012</v>
      </c>
      <c r="Q42" s="12">
        <f t="shared" si="32"/>
        <v>2012</v>
      </c>
      <c r="R42" s="12">
        <f t="shared" si="32"/>
        <v>2013</v>
      </c>
      <c r="S42" s="12">
        <f t="shared" si="32"/>
        <v>2013</v>
      </c>
      <c r="T42" s="12">
        <f t="shared" si="32"/>
        <v>2013</v>
      </c>
      <c r="U42" s="12">
        <f t="shared" si="32"/>
        <v>2013</v>
      </c>
      <c r="V42" s="12">
        <f t="shared" si="32"/>
        <v>2013</v>
      </c>
      <c r="W42" s="12">
        <f t="shared" si="32"/>
        <v>2013</v>
      </c>
      <c r="X42" s="12">
        <f t="shared" si="32"/>
        <v>2013</v>
      </c>
      <c r="Y42" s="12">
        <f t="shared" si="32"/>
        <v>2013</v>
      </c>
      <c r="Z42" s="12">
        <f t="shared" si="32"/>
        <v>2013</v>
      </c>
      <c r="AA42" s="12">
        <f t="shared" si="32"/>
        <v>2013</v>
      </c>
      <c r="AB42" s="12">
        <f t="shared" si="32"/>
        <v>2013</v>
      </c>
      <c r="AC42" s="12">
        <f t="shared" si="32"/>
        <v>2013</v>
      </c>
      <c r="AD42" s="12">
        <f t="shared" si="32"/>
        <v>2014</v>
      </c>
      <c r="AE42" s="12">
        <f t="shared" si="32"/>
        <v>2014</v>
      </c>
      <c r="AF42" s="12">
        <f t="shared" si="32"/>
        <v>2014</v>
      </c>
      <c r="AG42" s="12">
        <f t="shared" si="32"/>
        <v>2014</v>
      </c>
      <c r="AH42" s="12">
        <f t="shared" si="32"/>
        <v>2014</v>
      </c>
      <c r="AI42" s="12">
        <f t="shared" si="32"/>
        <v>2014</v>
      </c>
      <c r="AJ42" s="12">
        <f t="shared" si="32"/>
        <v>2014</v>
      </c>
      <c r="AK42" s="12">
        <f t="shared" si="32"/>
        <v>2014</v>
      </c>
      <c r="AL42" s="12">
        <f t="shared" si="32"/>
        <v>2014</v>
      </c>
      <c r="AM42" s="12">
        <f t="shared" si="32"/>
        <v>2014</v>
      </c>
      <c r="AN42" s="12">
        <f t="shared" si="32"/>
        <v>2014</v>
      </c>
      <c r="AO42" s="12">
        <f t="shared" si="32"/>
        <v>2014</v>
      </c>
      <c r="AP42" s="12">
        <f t="shared" si="32"/>
        <v>2015</v>
      </c>
      <c r="AQ42" s="12">
        <f t="shared" si="32"/>
        <v>2015</v>
      </c>
      <c r="AR42" s="12">
        <f t="shared" si="32"/>
        <v>2015</v>
      </c>
      <c r="AS42" s="12">
        <f t="shared" si="32"/>
        <v>2015</v>
      </c>
      <c r="AT42" s="12">
        <f t="shared" si="32"/>
        <v>2015</v>
      </c>
      <c r="AU42" s="12">
        <f t="shared" si="32"/>
        <v>2015</v>
      </c>
      <c r="AV42" s="12">
        <f t="shared" si="32"/>
        <v>2015</v>
      </c>
      <c r="AW42" s="12">
        <f t="shared" si="32"/>
        <v>2015</v>
      </c>
      <c r="AX42" s="12">
        <f t="shared" si="32"/>
        <v>2015</v>
      </c>
      <c r="AY42" s="12">
        <f t="shared" si="32"/>
        <v>2015</v>
      </c>
      <c r="AZ42" s="12">
        <f t="shared" si="32"/>
        <v>2015</v>
      </c>
      <c r="BA42" s="12">
        <f t="shared" si="32"/>
        <v>2015</v>
      </c>
      <c r="BB42" s="12">
        <f t="shared" si="32"/>
        <v>2016</v>
      </c>
      <c r="BC42" s="12">
        <f t="shared" si="32"/>
        <v>2016</v>
      </c>
      <c r="BD42" s="12">
        <f t="shared" si="32"/>
        <v>2016</v>
      </c>
      <c r="BE42" s="12">
        <f t="shared" si="32"/>
        <v>2016</v>
      </c>
      <c r="BF42" s="12">
        <f t="shared" si="32"/>
        <v>2016</v>
      </c>
      <c r="BG42" s="12">
        <f t="shared" si="32"/>
        <v>2016</v>
      </c>
      <c r="BH42" s="12">
        <f t="shared" si="32"/>
        <v>2016</v>
      </c>
      <c r="BI42" s="12">
        <f t="shared" si="32"/>
        <v>2016</v>
      </c>
      <c r="BJ42" s="12">
        <f t="shared" si="32"/>
        <v>2016</v>
      </c>
      <c r="BK42" s="12">
        <f t="shared" si="32"/>
        <v>2016</v>
      </c>
      <c r="BL42" s="12">
        <f t="shared" si="32"/>
        <v>2016</v>
      </c>
      <c r="BM42" s="12">
        <f t="shared" si="32"/>
        <v>2016</v>
      </c>
      <c r="BN42" s="12">
        <f t="shared" si="32"/>
        <v>2017</v>
      </c>
      <c r="BO42" s="12">
        <f t="shared" si="32"/>
        <v>2017</v>
      </c>
      <c r="BP42" s="12">
        <f t="shared" si="32"/>
        <v>2017</v>
      </c>
      <c r="BQ42" s="12">
        <f t="shared" si="32"/>
        <v>2017</v>
      </c>
      <c r="BR42" s="12">
        <f t="shared" ref="BR42:EC42" si="33">YEAR(BR41)</f>
        <v>2017</v>
      </c>
      <c r="BS42" s="12">
        <f t="shared" si="33"/>
        <v>2017</v>
      </c>
      <c r="BT42" s="12">
        <f t="shared" si="33"/>
        <v>2017</v>
      </c>
      <c r="BU42" s="12">
        <f t="shared" si="33"/>
        <v>2017</v>
      </c>
      <c r="BV42" s="12">
        <f t="shared" si="33"/>
        <v>2017</v>
      </c>
      <c r="BW42" s="12">
        <f t="shared" si="33"/>
        <v>2017</v>
      </c>
      <c r="BX42" s="12">
        <f t="shared" si="33"/>
        <v>2017</v>
      </c>
      <c r="BY42" s="12">
        <f t="shared" si="33"/>
        <v>2017</v>
      </c>
      <c r="BZ42" s="12">
        <f t="shared" si="33"/>
        <v>2018</v>
      </c>
      <c r="CA42" s="12">
        <f t="shared" si="33"/>
        <v>2018</v>
      </c>
      <c r="CB42" s="12">
        <f t="shared" si="33"/>
        <v>2018</v>
      </c>
      <c r="CC42" s="12">
        <f t="shared" si="33"/>
        <v>2018</v>
      </c>
      <c r="CD42" s="12">
        <f t="shared" si="33"/>
        <v>2018</v>
      </c>
      <c r="CE42" s="12">
        <f t="shared" si="33"/>
        <v>2018</v>
      </c>
      <c r="CF42" s="12">
        <f t="shared" si="33"/>
        <v>2018</v>
      </c>
      <c r="CG42" s="12">
        <f t="shared" si="33"/>
        <v>2018</v>
      </c>
      <c r="CH42" s="12">
        <f t="shared" si="33"/>
        <v>2018</v>
      </c>
      <c r="CI42" s="12">
        <f t="shared" si="33"/>
        <v>2018</v>
      </c>
      <c r="CJ42" s="12">
        <f t="shared" si="33"/>
        <v>2018</v>
      </c>
      <c r="CK42" s="12">
        <f t="shared" si="33"/>
        <v>2018</v>
      </c>
      <c r="CL42" s="12">
        <f t="shared" si="33"/>
        <v>2018</v>
      </c>
      <c r="CM42" s="12">
        <f t="shared" si="33"/>
        <v>2019</v>
      </c>
      <c r="CN42" s="12">
        <f t="shared" si="33"/>
        <v>2019</v>
      </c>
      <c r="CO42" s="12">
        <f t="shared" si="33"/>
        <v>2019</v>
      </c>
      <c r="CP42" s="12">
        <f t="shared" si="33"/>
        <v>2019</v>
      </c>
      <c r="CQ42" s="12">
        <f t="shared" si="33"/>
        <v>2019</v>
      </c>
      <c r="CR42" s="12">
        <f t="shared" si="33"/>
        <v>2019</v>
      </c>
      <c r="CS42" s="12">
        <f t="shared" si="33"/>
        <v>2019</v>
      </c>
      <c r="CT42" s="12">
        <f t="shared" si="33"/>
        <v>2019</v>
      </c>
      <c r="CU42" s="12">
        <f t="shared" si="33"/>
        <v>2019</v>
      </c>
      <c r="CV42" s="12">
        <f t="shared" si="33"/>
        <v>2019</v>
      </c>
      <c r="CW42" s="12">
        <f t="shared" si="33"/>
        <v>2019</v>
      </c>
      <c r="CX42" s="12">
        <f t="shared" si="33"/>
        <v>2019</v>
      </c>
      <c r="CY42" s="12">
        <f t="shared" si="33"/>
        <v>2020</v>
      </c>
      <c r="CZ42" s="12">
        <f t="shared" si="33"/>
        <v>2020</v>
      </c>
      <c r="DA42" s="12">
        <f t="shared" si="33"/>
        <v>2020</v>
      </c>
      <c r="DB42" s="12">
        <f t="shared" si="33"/>
        <v>2020</v>
      </c>
      <c r="DC42" s="12">
        <f t="shared" si="33"/>
        <v>2020</v>
      </c>
      <c r="DD42" s="12">
        <f t="shared" si="33"/>
        <v>2020</v>
      </c>
      <c r="DE42" s="12">
        <f t="shared" si="33"/>
        <v>2020</v>
      </c>
      <c r="DF42" s="12">
        <f t="shared" si="33"/>
        <v>2020</v>
      </c>
      <c r="DG42" s="12">
        <f t="shared" si="33"/>
        <v>2020</v>
      </c>
      <c r="DH42" s="12">
        <f t="shared" si="33"/>
        <v>2020</v>
      </c>
      <c r="DI42" s="12">
        <f t="shared" si="33"/>
        <v>2020</v>
      </c>
      <c r="DJ42" s="12">
        <f t="shared" si="33"/>
        <v>2020</v>
      </c>
      <c r="DK42" s="12">
        <f t="shared" si="33"/>
        <v>2021</v>
      </c>
      <c r="DL42" s="12">
        <f t="shared" si="33"/>
        <v>2021</v>
      </c>
      <c r="DM42" s="12">
        <f t="shared" si="33"/>
        <v>2021</v>
      </c>
      <c r="DN42" s="12">
        <f t="shared" si="33"/>
        <v>2021</v>
      </c>
      <c r="DO42" s="12">
        <f t="shared" si="33"/>
        <v>2021</v>
      </c>
      <c r="DP42" s="12">
        <f t="shared" si="33"/>
        <v>2021</v>
      </c>
      <c r="DQ42" s="12">
        <f t="shared" si="33"/>
        <v>2021</v>
      </c>
      <c r="DR42" s="12">
        <f t="shared" si="33"/>
        <v>2021</v>
      </c>
      <c r="DS42" s="12">
        <f t="shared" si="33"/>
        <v>2021</v>
      </c>
      <c r="DT42" s="12">
        <f t="shared" si="33"/>
        <v>2021</v>
      </c>
      <c r="DU42" s="12">
        <f t="shared" si="33"/>
        <v>2021</v>
      </c>
      <c r="DV42" s="12">
        <f t="shared" si="33"/>
        <v>2021</v>
      </c>
      <c r="DW42" s="12">
        <f t="shared" si="33"/>
        <v>2022</v>
      </c>
      <c r="DX42" s="12">
        <f t="shared" si="33"/>
        <v>2022</v>
      </c>
      <c r="DY42" s="12">
        <f t="shared" si="33"/>
        <v>2022</v>
      </c>
      <c r="DZ42" s="12">
        <f t="shared" si="33"/>
        <v>2022</v>
      </c>
      <c r="EA42" s="12">
        <f t="shared" si="33"/>
        <v>2022</v>
      </c>
      <c r="EB42" s="12">
        <f t="shared" si="33"/>
        <v>2022</v>
      </c>
      <c r="EC42" s="12">
        <f t="shared" si="33"/>
        <v>2022</v>
      </c>
      <c r="ED42" s="12">
        <f t="shared" ref="ED42:GO42" si="34">YEAR(ED41)</f>
        <v>2022</v>
      </c>
      <c r="EE42" s="12">
        <f t="shared" si="34"/>
        <v>2022</v>
      </c>
      <c r="EF42" s="12">
        <f t="shared" si="34"/>
        <v>2022</v>
      </c>
      <c r="EG42" s="12">
        <f t="shared" si="34"/>
        <v>2022</v>
      </c>
      <c r="EH42" s="12">
        <f t="shared" si="34"/>
        <v>2022</v>
      </c>
      <c r="EI42" s="12">
        <f t="shared" si="34"/>
        <v>2023</v>
      </c>
      <c r="EJ42" s="12">
        <f t="shared" si="34"/>
        <v>2023</v>
      </c>
      <c r="EK42" s="12">
        <f t="shared" si="34"/>
        <v>2023</v>
      </c>
      <c r="EL42" s="12">
        <f t="shared" si="34"/>
        <v>2023</v>
      </c>
      <c r="EM42" s="12">
        <f t="shared" si="34"/>
        <v>2023</v>
      </c>
      <c r="EN42" s="12">
        <f t="shared" si="34"/>
        <v>2023</v>
      </c>
      <c r="EO42" s="12">
        <f t="shared" si="34"/>
        <v>2023</v>
      </c>
      <c r="EP42" s="12">
        <f t="shared" si="34"/>
        <v>2023</v>
      </c>
      <c r="EQ42" s="12">
        <f t="shared" si="34"/>
        <v>2023</v>
      </c>
      <c r="ER42" s="12">
        <f t="shared" si="34"/>
        <v>2023</v>
      </c>
      <c r="ES42" s="12">
        <f t="shared" si="34"/>
        <v>2023</v>
      </c>
      <c r="ET42" s="12">
        <f t="shared" si="34"/>
        <v>2023</v>
      </c>
      <c r="EU42" s="12">
        <f t="shared" si="34"/>
        <v>2024</v>
      </c>
      <c r="EV42" s="12">
        <f t="shared" si="34"/>
        <v>2024</v>
      </c>
      <c r="EW42" s="12">
        <f t="shared" si="34"/>
        <v>2024</v>
      </c>
      <c r="EX42" s="12">
        <f t="shared" si="34"/>
        <v>2024</v>
      </c>
      <c r="EY42" s="12">
        <f t="shared" si="34"/>
        <v>2024</v>
      </c>
      <c r="EZ42" s="12">
        <f t="shared" si="34"/>
        <v>2024</v>
      </c>
      <c r="FA42" s="12">
        <f t="shared" si="34"/>
        <v>2024</v>
      </c>
      <c r="FB42" s="12">
        <f t="shared" si="34"/>
        <v>2024</v>
      </c>
      <c r="FC42" s="12">
        <f t="shared" si="34"/>
        <v>2024</v>
      </c>
      <c r="FD42" s="12">
        <f t="shared" si="34"/>
        <v>2024</v>
      </c>
      <c r="FE42" s="12">
        <f t="shared" si="34"/>
        <v>2024</v>
      </c>
      <c r="FF42" s="12">
        <f t="shared" si="34"/>
        <v>2024</v>
      </c>
      <c r="FG42" s="12">
        <f t="shared" si="34"/>
        <v>2025</v>
      </c>
      <c r="FH42" s="12">
        <f t="shared" si="34"/>
        <v>2025</v>
      </c>
      <c r="FI42" s="12">
        <f t="shared" si="34"/>
        <v>2025</v>
      </c>
      <c r="FJ42" s="12">
        <f t="shared" si="34"/>
        <v>2025</v>
      </c>
      <c r="FK42" s="12">
        <f t="shared" si="34"/>
        <v>2025</v>
      </c>
      <c r="FL42" s="12">
        <f t="shared" si="34"/>
        <v>2025</v>
      </c>
      <c r="FM42" s="12">
        <f t="shared" si="34"/>
        <v>2025</v>
      </c>
      <c r="FN42" s="12">
        <f t="shared" si="34"/>
        <v>2025</v>
      </c>
      <c r="FO42" s="12">
        <f t="shared" si="34"/>
        <v>2025</v>
      </c>
      <c r="FP42" s="12">
        <f t="shared" si="34"/>
        <v>2025</v>
      </c>
      <c r="FQ42" s="12">
        <f t="shared" si="34"/>
        <v>2025</v>
      </c>
      <c r="FR42" s="12">
        <f t="shared" si="34"/>
        <v>2025</v>
      </c>
      <c r="FS42" s="12">
        <f t="shared" si="34"/>
        <v>2026</v>
      </c>
      <c r="FT42" s="12">
        <f t="shared" si="34"/>
        <v>2026</v>
      </c>
      <c r="FU42" s="12">
        <f t="shared" si="34"/>
        <v>2026</v>
      </c>
      <c r="FV42" s="12">
        <f t="shared" si="34"/>
        <v>2026</v>
      </c>
      <c r="FW42" s="12">
        <f t="shared" si="34"/>
        <v>2026</v>
      </c>
      <c r="FX42" s="12">
        <f t="shared" si="34"/>
        <v>2026</v>
      </c>
      <c r="FY42" s="12">
        <f t="shared" si="34"/>
        <v>2026</v>
      </c>
      <c r="FZ42" s="12">
        <f t="shared" si="34"/>
        <v>2026</v>
      </c>
      <c r="GA42" s="12">
        <f t="shared" si="34"/>
        <v>2026</v>
      </c>
      <c r="GB42" s="12">
        <f t="shared" si="34"/>
        <v>2026</v>
      </c>
      <c r="GC42" s="12">
        <f t="shared" si="34"/>
        <v>2026</v>
      </c>
      <c r="GD42" s="12">
        <f t="shared" si="34"/>
        <v>2026</v>
      </c>
      <c r="GE42" s="12">
        <f t="shared" si="34"/>
        <v>2027</v>
      </c>
      <c r="GF42" s="12">
        <f t="shared" si="34"/>
        <v>2027</v>
      </c>
      <c r="GG42" s="12">
        <f t="shared" si="34"/>
        <v>2027</v>
      </c>
      <c r="GH42" s="12">
        <f t="shared" si="34"/>
        <v>2027</v>
      </c>
      <c r="GI42" s="12">
        <f t="shared" si="34"/>
        <v>2027</v>
      </c>
      <c r="GJ42" s="12">
        <f t="shared" si="34"/>
        <v>2027</v>
      </c>
      <c r="GK42" s="12">
        <f t="shared" si="34"/>
        <v>2027</v>
      </c>
      <c r="GL42" s="12">
        <f t="shared" si="34"/>
        <v>2027</v>
      </c>
      <c r="GM42" s="12">
        <f t="shared" si="34"/>
        <v>2027</v>
      </c>
      <c r="GN42" s="12">
        <f t="shared" si="34"/>
        <v>2027</v>
      </c>
      <c r="GO42" s="12">
        <f t="shared" si="34"/>
        <v>2027</v>
      </c>
      <c r="GP42" s="12">
        <f t="shared" ref="GP42:IV42" si="35">YEAR(GP41)</f>
        <v>2027</v>
      </c>
      <c r="GQ42" s="12">
        <f t="shared" si="35"/>
        <v>2028</v>
      </c>
      <c r="GR42" s="12">
        <f t="shared" si="35"/>
        <v>2028</v>
      </c>
      <c r="GS42" s="12">
        <f t="shared" si="35"/>
        <v>2028</v>
      </c>
      <c r="GT42" s="12">
        <f t="shared" si="35"/>
        <v>2028</v>
      </c>
      <c r="GU42" s="12">
        <f t="shared" si="35"/>
        <v>2028</v>
      </c>
      <c r="GV42" s="12">
        <f t="shared" si="35"/>
        <v>2028</v>
      </c>
      <c r="GW42" s="12">
        <f t="shared" si="35"/>
        <v>2028</v>
      </c>
      <c r="GX42" s="12">
        <f t="shared" si="35"/>
        <v>2028</v>
      </c>
      <c r="GY42" s="12">
        <f t="shared" si="35"/>
        <v>2028</v>
      </c>
      <c r="GZ42" s="12">
        <f t="shared" si="35"/>
        <v>2028</v>
      </c>
      <c r="HA42" s="12">
        <f t="shared" si="35"/>
        <v>2028</v>
      </c>
      <c r="HB42" s="12">
        <f t="shared" si="35"/>
        <v>2028</v>
      </c>
      <c r="HC42" s="12">
        <f t="shared" si="35"/>
        <v>2029</v>
      </c>
      <c r="HD42" s="12">
        <f t="shared" si="35"/>
        <v>2029</v>
      </c>
      <c r="HE42" s="12">
        <f t="shared" si="35"/>
        <v>2029</v>
      </c>
      <c r="HF42" s="12">
        <f t="shared" si="35"/>
        <v>2029</v>
      </c>
      <c r="HG42" s="12">
        <f t="shared" si="35"/>
        <v>2029</v>
      </c>
      <c r="HH42" s="12">
        <f t="shared" si="35"/>
        <v>2029</v>
      </c>
      <c r="HI42" s="12">
        <f t="shared" si="35"/>
        <v>2029</v>
      </c>
      <c r="HJ42" s="12">
        <f t="shared" si="35"/>
        <v>2029</v>
      </c>
      <c r="HK42" s="12">
        <f t="shared" si="35"/>
        <v>2029</v>
      </c>
      <c r="HL42" s="12">
        <f t="shared" si="35"/>
        <v>2029</v>
      </c>
      <c r="HM42" s="12">
        <f t="shared" si="35"/>
        <v>2029</v>
      </c>
      <c r="HN42" s="12">
        <f t="shared" si="35"/>
        <v>2029</v>
      </c>
      <c r="HO42" s="12">
        <f t="shared" si="35"/>
        <v>2030</v>
      </c>
      <c r="HP42" s="12">
        <f t="shared" si="35"/>
        <v>2030</v>
      </c>
      <c r="HQ42" s="12">
        <f t="shared" si="35"/>
        <v>2030</v>
      </c>
      <c r="HR42" s="12">
        <f t="shared" si="35"/>
        <v>2030</v>
      </c>
      <c r="HS42" s="12">
        <f t="shared" si="35"/>
        <v>2030</v>
      </c>
      <c r="HT42" s="12">
        <f t="shared" si="35"/>
        <v>2030</v>
      </c>
      <c r="HU42" s="12">
        <f t="shared" si="35"/>
        <v>2030</v>
      </c>
      <c r="HV42" s="12">
        <f t="shared" si="35"/>
        <v>2030</v>
      </c>
      <c r="HW42" s="12">
        <f t="shared" si="35"/>
        <v>2030</v>
      </c>
      <c r="HX42" s="12">
        <f t="shared" si="35"/>
        <v>2030</v>
      </c>
      <c r="HY42" s="12">
        <f t="shared" si="35"/>
        <v>2030</v>
      </c>
      <c r="HZ42" s="12">
        <f t="shared" si="35"/>
        <v>2030</v>
      </c>
      <c r="IA42" s="12">
        <f t="shared" si="35"/>
        <v>2031</v>
      </c>
      <c r="IB42" s="12">
        <f t="shared" si="35"/>
        <v>2031</v>
      </c>
      <c r="IC42" s="12">
        <f t="shared" si="35"/>
        <v>2031</v>
      </c>
      <c r="ID42" s="12">
        <f t="shared" si="35"/>
        <v>2031</v>
      </c>
      <c r="IE42" s="12">
        <f t="shared" si="35"/>
        <v>2031</v>
      </c>
      <c r="IF42" s="12">
        <f t="shared" si="35"/>
        <v>2031</v>
      </c>
      <c r="IG42" s="12">
        <f t="shared" si="35"/>
        <v>2031</v>
      </c>
      <c r="IH42" s="12">
        <f t="shared" si="35"/>
        <v>2031</v>
      </c>
      <c r="II42" s="12">
        <f t="shared" si="35"/>
        <v>2031</v>
      </c>
      <c r="IJ42" s="12">
        <f t="shared" si="35"/>
        <v>2031</v>
      </c>
      <c r="IK42" s="12">
        <f t="shared" si="35"/>
        <v>2031</v>
      </c>
      <c r="IL42" s="12">
        <f t="shared" si="35"/>
        <v>2031</v>
      </c>
      <c r="IM42" s="12">
        <f t="shared" si="35"/>
        <v>2032</v>
      </c>
      <c r="IN42" s="12">
        <f t="shared" si="35"/>
        <v>2032</v>
      </c>
      <c r="IO42" s="12">
        <f t="shared" si="35"/>
        <v>2032</v>
      </c>
      <c r="IP42" s="12">
        <f t="shared" si="35"/>
        <v>2032</v>
      </c>
      <c r="IQ42" s="12">
        <f t="shared" si="35"/>
        <v>2032</v>
      </c>
      <c r="IR42" s="12">
        <f t="shared" si="35"/>
        <v>2032</v>
      </c>
      <c r="IS42" s="12">
        <f t="shared" si="35"/>
        <v>2032</v>
      </c>
      <c r="IT42" s="12">
        <f t="shared" si="35"/>
        <v>2032</v>
      </c>
      <c r="IU42" s="12">
        <f t="shared" si="35"/>
        <v>2032</v>
      </c>
      <c r="IV42" s="12">
        <f t="shared" si="35"/>
        <v>2032</v>
      </c>
    </row>
    <row r="43" spans="2:256" x14ac:dyDescent="0.35">
      <c r="D43" t="s">
        <v>67</v>
      </c>
      <c r="E43" s="12"/>
      <c r="F43" s="12">
        <f>F41-F40+1</f>
        <v>31</v>
      </c>
      <c r="G43" s="12">
        <f t="shared" ref="G43:BR43" si="36">G41-G40+1</f>
        <v>29</v>
      </c>
      <c r="H43" s="12">
        <f t="shared" si="36"/>
        <v>31</v>
      </c>
      <c r="I43" s="12">
        <f t="shared" si="36"/>
        <v>30</v>
      </c>
      <c r="J43" s="12">
        <f t="shared" si="36"/>
        <v>31</v>
      </c>
      <c r="K43" s="12">
        <f t="shared" si="36"/>
        <v>30</v>
      </c>
      <c r="L43" s="12">
        <f t="shared" si="36"/>
        <v>31</v>
      </c>
      <c r="M43" s="12">
        <f t="shared" si="36"/>
        <v>31</v>
      </c>
      <c r="N43" s="12">
        <f t="shared" si="36"/>
        <v>30</v>
      </c>
      <c r="O43" s="12">
        <f t="shared" si="36"/>
        <v>31</v>
      </c>
      <c r="P43" s="12">
        <f t="shared" si="36"/>
        <v>30</v>
      </c>
      <c r="Q43" s="12">
        <f t="shared" si="36"/>
        <v>31</v>
      </c>
      <c r="R43" s="12">
        <f t="shared" si="36"/>
        <v>31</v>
      </c>
      <c r="S43" s="12">
        <f t="shared" si="36"/>
        <v>28</v>
      </c>
      <c r="T43" s="12">
        <f t="shared" si="36"/>
        <v>31</v>
      </c>
      <c r="U43" s="12">
        <f t="shared" si="36"/>
        <v>30</v>
      </c>
      <c r="V43" s="12">
        <f t="shared" si="36"/>
        <v>31</v>
      </c>
      <c r="W43" s="12">
        <f t="shared" si="36"/>
        <v>30</v>
      </c>
      <c r="X43" s="12">
        <f t="shared" si="36"/>
        <v>31</v>
      </c>
      <c r="Y43" s="12">
        <f t="shared" si="36"/>
        <v>31</v>
      </c>
      <c r="Z43" s="12">
        <f t="shared" si="36"/>
        <v>30</v>
      </c>
      <c r="AA43" s="12">
        <f t="shared" si="36"/>
        <v>31</v>
      </c>
      <c r="AB43" s="12">
        <f t="shared" si="36"/>
        <v>30</v>
      </c>
      <c r="AC43" s="12">
        <f t="shared" si="36"/>
        <v>31</v>
      </c>
      <c r="AD43" s="12">
        <f t="shared" si="36"/>
        <v>31</v>
      </c>
      <c r="AE43" s="12">
        <f t="shared" si="36"/>
        <v>28</v>
      </c>
      <c r="AF43" s="12">
        <f t="shared" si="36"/>
        <v>31</v>
      </c>
      <c r="AG43" s="12">
        <f t="shared" si="36"/>
        <v>30</v>
      </c>
      <c r="AH43" s="12">
        <f t="shared" si="36"/>
        <v>31</v>
      </c>
      <c r="AI43" s="12">
        <f t="shared" si="36"/>
        <v>30</v>
      </c>
      <c r="AJ43" s="12">
        <f t="shared" si="36"/>
        <v>31</v>
      </c>
      <c r="AK43" s="12">
        <f t="shared" si="36"/>
        <v>31</v>
      </c>
      <c r="AL43" s="12">
        <f t="shared" si="36"/>
        <v>30</v>
      </c>
      <c r="AM43" s="12">
        <f t="shared" si="36"/>
        <v>31</v>
      </c>
      <c r="AN43" s="12">
        <f t="shared" si="36"/>
        <v>30</v>
      </c>
      <c r="AO43" s="12">
        <f t="shared" si="36"/>
        <v>31</v>
      </c>
      <c r="AP43" s="12">
        <f t="shared" si="36"/>
        <v>31</v>
      </c>
      <c r="AQ43" s="12">
        <f t="shared" si="36"/>
        <v>28</v>
      </c>
      <c r="AR43" s="12">
        <f t="shared" si="36"/>
        <v>31</v>
      </c>
      <c r="AS43" s="12">
        <f t="shared" si="36"/>
        <v>30</v>
      </c>
      <c r="AT43" s="12">
        <f t="shared" si="36"/>
        <v>31</v>
      </c>
      <c r="AU43" s="12">
        <f t="shared" si="36"/>
        <v>30</v>
      </c>
      <c r="AV43" s="12">
        <f t="shared" si="36"/>
        <v>31</v>
      </c>
      <c r="AW43" s="12">
        <f t="shared" si="36"/>
        <v>31</v>
      </c>
      <c r="AX43" s="12">
        <f t="shared" si="36"/>
        <v>30</v>
      </c>
      <c r="AY43" s="12">
        <f t="shared" si="36"/>
        <v>31</v>
      </c>
      <c r="AZ43" s="12">
        <f t="shared" si="36"/>
        <v>30</v>
      </c>
      <c r="BA43" s="12">
        <f t="shared" si="36"/>
        <v>31</v>
      </c>
      <c r="BB43" s="12">
        <f t="shared" si="36"/>
        <v>31</v>
      </c>
      <c r="BC43" s="12">
        <f t="shared" si="36"/>
        <v>29</v>
      </c>
      <c r="BD43" s="12">
        <f t="shared" si="36"/>
        <v>31</v>
      </c>
      <c r="BE43" s="12">
        <f t="shared" si="36"/>
        <v>30</v>
      </c>
      <c r="BF43" s="12">
        <f t="shared" si="36"/>
        <v>31</v>
      </c>
      <c r="BG43" s="12">
        <f t="shared" si="36"/>
        <v>30</v>
      </c>
      <c r="BH43" s="12">
        <f t="shared" si="36"/>
        <v>31</v>
      </c>
      <c r="BI43" s="12">
        <f t="shared" si="36"/>
        <v>31</v>
      </c>
      <c r="BJ43" s="12">
        <f t="shared" si="36"/>
        <v>30</v>
      </c>
      <c r="BK43" s="12">
        <f t="shared" si="36"/>
        <v>31</v>
      </c>
      <c r="BL43" s="12">
        <f t="shared" si="36"/>
        <v>30</v>
      </c>
      <c r="BM43" s="12">
        <f t="shared" si="36"/>
        <v>31</v>
      </c>
      <c r="BN43" s="12">
        <f t="shared" si="36"/>
        <v>31</v>
      </c>
      <c r="BO43" s="12">
        <f t="shared" si="36"/>
        <v>28</v>
      </c>
      <c r="BP43" s="12">
        <f t="shared" si="36"/>
        <v>31</v>
      </c>
      <c r="BQ43" s="12">
        <f t="shared" si="36"/>
        <v>30</v>
      </c>
      <c r="BR43" s="12">
        <f t="shared" si="36"/>
        <v>31</v>
      </c>
      <c r="BS43" s="12">
        <f t="shared" ref="BS43:ED43" si="37">BS41-BS40+1</f>
        <v>30</v>
      </c>
      <c r="BT43" s="12">
        <f t="shared" si="37"/>
        <v>31</v>
      </c>
      <c r="BU43" s="12">
        <f t="shared" si="37"/>
        <v>31</v>
      </c>
      <c r="BV43" s="12">
        <f t="shared" si="37"/>
        <v>30</v>
      </c>
      <c r="BW43" s="12">
        <f t="shared" si="37"/>
        <v>31</v>
      </c>
      <c r="BX43" s="12">
        <f t="shared" si="37"/>
        <v>30</v>
      </c>
      <c r="BY43" s="12">
        <f t="shared" si="37"/>
        <v>31</v>
      </c>
      <c r="BZ43" s="12">
        <f t="shared" si="37"/>
        <v>31</v>
      </c>
      <c r="CA43" s="12">
        <f t="shared" si="37"/>
        <v>28</v>
      </c>
      <c r="CB43" s="12">
        <f t="shared" si="37"/>
        <v>31</v>
      </c>
      <c r="CC43" s="12">
        <f t="shared" si="37"/>
        <v>10.254738662995805</v>
      </c>
      <c r="CD43" s="12">
        <f t="shared" si="37"/>
        <v>19.745261337004195</v>
      </c>
      <c r="CE43" s="12">
        <f t="shared" si="37"/>
        <v>31</v>
      </c>
      <c r="CF43" s="12">
        <f t="shared" si="37"/>
        <v>30</v>
      </c>
      <c r="CG43" s="12">
        <f t="shared" si="37"/>
        <v>31</v>
      </c>
      <c r="CH43" s="12">
        <f t="shared" si="37"/>
        <v>31</v>
      </c>
      <c r="CI43" s="12">
        <f t="shared" si="37"/>
        <v>30</v>
      </c>
      <c r="CJ43" s="12">
        <f t="shared" si="37"/>
        <v>31</v>
      </c>
      <c r="CK43" s="12">
        <f t="shared" si="37"/>
        <v>30</v>
      </c>
      <c r="CL43" s="12">
        <f t="shared" si="37"/>
        <v>31</v>
      </c>
      <c r="CM43" s="12">
        <f t="shared" si="37"/>
        <v>31</v>
      </c>
      <c r="CN43" s="12">
        <f t="shared" si="37"/>
        <v>28</v>
      </c>
      <c r="CO43" s="12">
        <f t="shared" si="37"/>
        <v>31</v>
      </c>
      <c r="CP43" s="12">
        <f t="shared" si="37"/>
        <v>30</v>
      </c>
      <c r="CQ43" s="12">
        <f t="shared" si="37"/>
        <v>31</v>
      </c>
      <c r="CR43" s="12">
        <f t="shared" si="37"/>
        <v>30</v>
      </c>
      <c r="CS43" s="12">
        <f t="shared" si="37"/>
        <v>31</v>
      </c>
      <c r="CT43" s="12">
        <f t="shared" si="37"/>
        <v>31</v>
      </c>
      <c r="CU43" s="12">
        <f t="shared" si="37"/>
        <v>30</v>
      </c>
      <c r="CV43" s="12">
        <f t="shared" si="37"/>
        <v>31</v>
      </c>
      <c r="CW43" s="12">
        <f t="shared" si="37"/>
        <v>30</v>
      </c>
      <c r="CX43" s="12">
        <f t="shared" si="37"/>
        <v>31</v>
      </c>
      <c r="CY43" s="12">
        <f t="shared" si="37"/>
        <v>31</v>
      </c>
      <c r="CZ43" s="12">
        <f t="shared" si="37"/>
        <v>29</v>
      </c>
      <c r="DA43" s="12">
        <f t="shared" si="37"/>
        <v>31</v>
      </c>
      <c r="DB43" s="12">
        <f t="shared" si="37"/>
        <v>30</v>
      </c>
      <c r="DC43" s="12">
        <f t="shared" si="37"/>
        <v>31</v>
      </c>
      <c r="DD43" s="12">
        <f t="shared" si="37"/>
        <v>30</v>
      </c>
      <c r="DE43" s="12">
        <f t="shared" si="37"/>
        <v>31</v>
      </c>
      <c r="DF43" s="12">
        <f t="shared" si="37"/>
        <v>31</v>
      </c>
      <c r="DG43" s="12">
        <f t="shared" si="37"/>
        <v>30</v>
      </c>
      <c r="DH43" s="12">
        <f t="shared" si="37"/>
        <v>31</v>
      </c>
      <c r="DI43" s="12">
        <f t="shared" si="37"/>
        <v>30</v>
      </c>
      <c r="DJ43" s="12">
        <f t="shared" si="37"/>
        <v>31</v>
      </c>
      <c r="DK43" s="12">
        <f t="shared" si="37"/>
        <v>31</v>
      </c>
      <c r="DL43" s="12">
        <f t="shared" si="37"/>
        <v>28</v>
      </c>
      <c r="DM43" s="12">
        <f t="shared" si="37"/>
        <v>31</v>
      </c>
      <c r="DN43" s="12">
        <f t="shared" si="37"/>
        <v>30</v>
      </c>
      <c r="DO43" s="12">
        <f t="shared" si="37"/>
        <v>31</v>
      </c>
      <c r="DP43" s="12">
        <f t="shared" si="37"/>
        <v>30</v>
      </c>
      <c r="DQ43" s="12">
        <f t="shared" si="37"/>
        <v>31</v>
      </c>
      <c r="DR43" s="12">
        <f t="shared" si="37"/>
        <v>31</v>
      </c>
      <c r="DS43" s="12">
        <f t="shared" si="37"/>
        <v>30</v>
      </c>
      <c r="DT43" s="12">
        <f t="shared" si="37"/>
        <v>31</v>
      </c>
      <c r="DU43" s="12">
        <f t="shared" si="37"/>
        <v>30</v>
      </c>
      <c r="DV43" s="12">
        <f t="shared" si="37"/>
        <v>31</v>
      </c>
      <c r="DW43" s="12">
        <f t="shared" si="37"/>
        <v>31</v>
      </c>
      <c r="DX43" s="12">
        <f t="shared" si="37"/>
        <v>28</v>
      </c>
      <c r="DY43" s="12">
        <f t="shared" si="37"/>
        <v>31</v>
      </c>
      <c r="DZ43" s="12">
        <f t="shared" si="37"/>
        <v>30</v>
      </c>
      <c r="EA43" s="12">
        <f t="shared" si="37"/>
        <v>31</v>
      </c>
      <c r="EB43" s="12">
        <f t="shared" si="37"/>
        <v>30</v>
      </c>
      <c r="EC43" s="12">
        <f t="shared" si="37"/>
        <v>31</v>
      </c>
      <c r="ED43" s="12">
        <f t="shared" si="37"/>
        <v>31</v>
      </c>
      <c r="EE43" s="12">
        <f t="shared" ref="EE43:GP43" si="38">EE41-EE40+1</f>
        <v>30</v>
      </c>
      <c r="EF43" s="12">
        <f t="shared" si="38"/>
        <v>31</v>
      </c>
      <c r="EG43" s="12">
        <f t="shared" si="38"/>
        <v>30</v>
      </c>
      <c r="EH43" s="12">
        <f t="shared" si="38"/>
        <v>31</v>
      </c>
      <c r="EI43" s="12">
        <f t="shared" si="38"/>
        <v>31</v>
      </c>
      <c r="EJ43" s="12">
        <f t="shared" si="38"/>
        <v>28</v>
      </c>
      <c r="EK43" s="12">
        <f t="shared" si="38"/>
        <v>31</v>
      </c>
      <c r="EL43" s="12">
        <f t="shared" si="38"/>
        <v>30</v>
      </c>
      <c r="EM43" s="12">
        <f t="shared" si="38"/>
        <v>31</v>
      </c>
      <c r="EN43" s="12">
        <f t="shared" si="38"/>
        <v>30</v>
      </c>
      <c r="EO43" s="12">
        <f t="shared" si="38"/>
        <v>31</v>
      </c>
      <c r="EP43" s="12">
        <f t="shared" si="38"/>
        <v>31</v>
      </c>
      <c r="EQ43" s="12">
        <f t="shared" si="38"/>
        <v>30</v>
      </c>
      <c r="ER43" s="12">
        <f t="shared" si="38"/>
        <v>31</v>
      </c>
      <c r="ES43" s="12">
        <f t="shared" si="38"/>
        <v>30</v>
      </c>
      <c r="ET43" s="12">
        <f t="shared" si="38"/>
        <v>31</v>
      </c>
      <c r="EU43" s="12">
        <f t="shared" si="38"/>
        <v>31</v>
      </c>
      <c r="EV43" s="12">
        <f t="shared" si="38"/>
        <v>29</v>
      </c>
      <c r="EW43" s="12">
        <f t="shared" si="38"/>
        <v>31</v>
      </c>
      <c r="EX43" s="12">
        <f t="shared" si="38"/>
        <v>30</v>
      </c>
      <c r="EY43" s="12">
        <f t="shared" si="38"/>
        <v>31</v>
      </c>
      <c r="EZ43" s="12">
        <f t="shared" si="38"/>
        <v>30</v>
      </c>
      <c r="FA43" s="12">
        <f t="shared" si="38"/>
        <v>31</v>
      </c>
      <c r="FB43" s="12">
        <f t="shared" si="38"/>
        <v>31</v>
      </c>
      <c r="FC43" s="12">
        <f t="shared" si="38"/>
        <v>30</v>
      </c>
      <c r="FD43" s="12">
        <f t="shared" si="38"/>
        <v>31</v>
      </c>
      <c r="FE43" s="12">
        <f t="shared" si="38"/>
        <v>30</v>
      </c>
      <c r="FF43" s="12">
        <f t="shared" si="38"/>
        <v>31</v>
      </c>
      <c r="FG43" s="12">
        <f t="shared" si="38"/>
        <v>31</v>
      </c>
      <c r="FH43" s="12">
        <f t="shared" si="38"/>
        <v>28</v>
      </c>
      <c r="FI43" s="12">
        <f t="shared" si="38"/>
        <v>31</v>
      </c>
      <c r="FJ43" s="12">
        <f t="shared" si="38"/>
        <v>30</v>
      </c>
      <c r="FK43" s="12">
        <f t="shared" si="38"/>
        <v>31</v>
      </c>
      <c r="FL43" s="12">
        <f t="shared" si="38"/>
        <v>30</v>
      </c>
      <c r="FM43" s="12">
        <f t="shared" si="38"/>
        <v>31</v>
      </c>
      <c r="FN43" s="12">
        <f t="shared" si="38"/>
        <v>31</v>
      </c>
      <c r="FO43" s="12">
        <f t="shared" si="38"/>
        <v>30</v>
      </c>
      <c r="FP43" s="12">
        <f t="shared" si="38"/>
        <v>31</v>
      </c>
      <c r="FQ43" s="12">
        <f t="shared" si="38"/>
        <v>30</v>
      </c>
      <c r="FR43" s="12">
        <f t="shared" si="38"/>
        <v>31</v>
      </c>
      <c r="FS43" s="12">
        <f t="shared" si="38"/>
        <v>31</v>
      </c>
      <c r="FT43" s="12">
        <f t="shared" si="38"/>
        <v>28</v>
      </c>
      <c r="FU43" s="12">
        <f t="shared" si="38"/>
        <v>31</v>
      </c>
      <c r="FV43" s="12">
        <f t="shared" si="38"/>
        <v>30</v>
      </c>
      <c r="FW43" s="12">
        <f t="shared" si="38"/>
        <v>31</v>
      </c>
      <c r="FX43" s="12">
        <f t="shared" si="38"/>
        <v>30</v>
      </c>
      <c r="FY43" s="12">
        <f t="shared" si="38"/>
        <v>31</v>
      </c>
      <c r="FZ43" s="12">
        <f t="shared" si="38"/>
        <v>31</v>
      </c>
      <c r="GA43" s="12">
        <f t="shared" si="38"/>
        <v>30</v>
      </c>
      <c r="GB43" s="12">
        <f t="shared" si="38"/>
        <v>31</v>
      </c>
      <c r="GC43" s="12">
        <f t="shared" si="38"/>
        <v>30</v>
      </c>
      <c r="GD43" s="12">
        <f t="shared" si="38"/>
        <v>31</v>
      </c>
      <c r="GE43" s="12">
        <f t="shared" si="38"/>
        <v>31</v>
      </c>
      <c r="GF43" s="12">
        <f t="shared" si="38"/>
        <v>28</v>
      </c>
      <c r="GG43" s="12">
        <f t="shared" si="38"/>
        <v>31</v>
      </c>
      <c r="GH43" s="12">
        <f t="shared" si="38"/>
        <v>30</v>
      </c>
      <c r="GI43" s="12">
        <f t="shared" si="38"/>
        <v>31</v>
      </c>
      <c r="GJ43" s="12">
        <f t="shared" si="38"/>
        <v>30</v>
      </c>
      <c r="GK43" s="12">
        <f t="shared" si="38"/>
        <v>31</v>
      </c>
      <c r="GL43" s="12">
        <f t="shared" si="38"/>
        <v>31</v>
      </c>
      <c r="GM43" s="12">
        <f t="shared" si="38"/>
        <v>30</v>
      </c>
      <c r="GN43" s="12">
        <f t="shared" si="38"/>
        <v>31</v>
      </c>
      <c r="GO43" s="12">
        <f t="shared" si="38"/>
        <v>30</v>
      </c>
      <c r="GP43" s="12">
        <f t="shared" si="38"/>
        <v>31</v>
      </c>
      <c r="GQ43" s="12">
        <f t="shared" ref="GQ43:IV43" si="39">GQ41-GQ40+1</f>
        <v>31</v>
      </c>
      <c r="GR43" s="12">
        <f t="shared" si="39"/>
        <v>29</v>
      </c>
      <c r="GS43" s="12">
        <f t="shared" si="39"/>
        <v>31</v>
      </c>
      <c r="GT43" s="12">
        <f t="shared" si="39"/>
        <v>30</v>
      </c>
      <c r="GU43" s="12">
        <f t="shared" si="39"/>
        <v>31</v>
      </c>
      <c r="GV43" s="12">
        <f t="shared" si="39"/>
        <v>30</v>
      </c>
      <c r="GW43" s="12">
        <f t="shared" si="39"/>
        <v>31</v>
      </c>
      <c r="GX43" s="12">
        <f t="shared" si="39"/>
        <v>31</v>
      </c>
      <c r="GY43" s="12">
        <f t="shared" si="39"/>
        <v>30</v>
      </c>
      <c r="GZ43" s="12">
        <f t="shared" si="39"/>
        <v>31</v>
      </c>
      <c r="HA43" s="12">
        <f t="shared" si="39"/>
        <v>30</v>
      </c>
      <c r="HB43" s="12">
        <f t="shared" si="39"/>
        <v>31</v>
      </c>
      <c r="HC43" s="12">
        <f t="shared" si="39"/>
        <v>31</v>
      </c>
      <c r="HD43" s="12">
        <f t="shared" si="39"/>
        <v>28</v>
      </c>
      <c r="HE43" s="12">
        <f t="shared" si="39"/>
        <v>31</v>
      </c>
      <c r="HF43" s="12">
        <f t="shared" si="39"/>
        <v>30</v>
      </c>
      <c r="HG43" s="12">
        <f t="shared" si="39"/>
        <v>31</v>
      </c>
      <c r="HH43" s="12">
        <f t="shared" si="39"/>
        <v>30</v>
      </c>
      <c r="HI43" s="12">
        <f t="shared" si="39"/>
        <v>31</v>
      </c>
      <c r="HJ43" s="12">
        <f t="shared" si="39"/>
        <v>31</v>
      </c>
      <c r="HK43" s="12">
        <f t="shared" si="39"/>
        <v>30</v>
      </c>
      <c r="HL43" s="12">
        <f t="shared" si="39"/>
        <v>31</v>
      </c>
      <c r="HM43" s="12">
        <f t="shared" si="39"/>
        <v>30</v>
      </c>
      <c r="HN43" s="12">
        <f t="shared" si="39"/>
        <v>31</v>
      </c>
      <c r="HO43" s="12">
        <f t="shared" si="39"/>
        <v>31</v>
      </c>
      <c r="HP43" s="12">
        <f t="shared" si="39"/>
        <v>28</v>
      </c>
      <c r="HQ43" s="12">
        <f t="shared" si="39"/>
        <v>31</v>
      </c>
      <c r="HR43" s="12">
        <f t="shared" si="39"/>
        <v>30</v>
      </c>
      <c r="HS43" s="12">
        <f t="shared" si="39"/>
        <v>31</v>
      </c>
      <c r="HT43" s="12">
        <f t="shared" si="39"/>
        <v>30</v>
      </c>
      <c r="HU43" s="12">
        <f t="shared" si="39"/>
        <v>31</v>
      </c>
      <c r="HV43" s="12">
        <f t="shared" si="39"/>
        <v>31</v>
      </c>
      <c r="HW43" s="12">
        <f t="shared" si="39"/>
        <v>30</v>
      </c>
      <c r="HX43" s="12">
        <f t="shared" si="39"/>
        <v>31</v>
      </c>
      <c r="HY43" s="12">
        <f t="shared" si="39"/>
        <v>30</v>
      </c>
      <c r="HZ43" s="12">
        <f t="shared" si="39"/>
        <v>31</v>
      </c>
      <c r="IA43" s="12">
        <f t="shared" si="39"/>
        <v>31</v>
      </c>
      <c r="IB43" s="12">
        <f t="shared" si="39"/>
        <v>28</v>
      </c>
      <c r="IC43" s="12">
        <f t="shared" si="39"/>
        <v>31</v>
      </c>
      <c r="ID43" s="12">
        <f t="shared" si="39"/>
        <v>30</v>
      </c>
      <c r="IE43" s="12">
        <f t="shared" si="39"/>
        <v>31</v>
      </c>
      <c r="IF43" s="12">
        <f t="shared" si="39"/>
        <v>30</v>
      </c>
      <c r="IG43" s="12">
        <f t="shared" si="39"/>
        <v>31</v>
      </c>
      <c r="IH43" s="12">
        <f t="shared" si="39"/>
        <v>31</v>
      </c>
      <c r="II43" s="12">
        <f t="shared" si="39"/>
        <v>30</v>
      </c>
      <c r="IJ43" s="12">
        <f t="shared" si="39"/>
        <v>31</v>
      </c>
      <c r="IK43" s="12">
        <f t="shared" si="39"/>
        <v>30</v>
      </c>
      <c r="IL43" s="12">
        <f t="shared" si="39"/>
        <v>31</v>
      </c>
      <c r="IM43" s="12">
        <f t="shared" si="39"/>
        <v>31</v>
      </c>
      <c r="IN43" s="12">
        <f t="shared" si="39"/>
        <v>29</v>
      </c>
      <c r="IO43" s="12">
        <f t="shared" si="39"/>
        <v>31</v>
      </c>
      <c r="IP43" s="12">
        <f t="shared" si="39"/>
        <v>30</v>
      </c>
      <c r="IQ43" s="12">
        <f t="shared" si="39"/>
        <v>31</v>
      </c>
      <c r="IR43" s="12">
        <f t="shared" si="39"/>
        <v>30</v>
      </c>
      <c r="IS43" s="12">
        <f t="shared" si="39"/>
        <v>31</v>
      </c>
      <c r="IT43" s="12">
        <f t="shared" si="39"/>
        <v>31</v>
      </c>
      <c r="IU43" s="12">
        <f t="shared" si="39"/>
        <v>30</v>
      </c>
      <c r="IV43" s="12">
        <f t="shared" si="39"/>
        <v>31</v>
      </c>
    </row>
    <row r="44" spans="2:256" x14ac:dyDescent="0.35">
      <c r="D44" t="s">
        <v>98</v>
      </c>
      <c r="E44" s="12"/>
      <c r="F44" s="12">
        <f>DAYS360(F40,F41+1)</f>
        <v>30</v>
      </c>
      <c r="G44" s="12">
        <f t="shared" ref="G44:BR44" si="40">DAYS360(G40,G41+1)</f>
        <v>30</v>
      </c>
      <c r="H44" s="12">
        <f t="shared" si="40"/>
        <v>30</v>
      </c>
      <c r="I44" s="12">
        <f t="shared" si="40"/>
        <v>30</v>
      </c>
      <c r="J44" s="12">
        <f t="shared" si="40"/>
        <v>30</v>
      </c>
      <c r="K44" s="12">
        <f t="shared" si="40"/>
        <v>30</v>
      </c>
      <c r="L44" s="12">
        <f t="shared" si="40"/>
        <v>30</v>
      </c>
      <c r="M44" s="12">
        <f t="shared" si="40"/>
        <v>30</v>
      </c>
      <c r="N44" s="12">
        <f t="shared" si="40"/>
        <v>30</v>
      </c>
      <c r="O44" s="12">
        <f t="shared" si="40"/>
        <v>30</v>
      </c>
      <c r="P44" s="12">
        <f t="shared" si="40"/>
        <v>30</v>
      </c>
      <c r="Q44" s="12">
        <f t="shared" si="40"/>
        <v>30</v>
      </c>
      <c r="R44" s="12">
        <f t="shared" si="40"/>
        <v>30</v>
      </c>
      <c r="S44" s="12">
        <f t="shared" si="40"/>
        <v>30</v>
      </c>
      <c r="T44" s="12">
        <f t="shared" si="40"/>
        <v>30</v>
      </c>
      <c r="U44" s="12">
        <f t="shared" si="40"/>
        <v>30</v>
      </c>
      <c r="V44" s="12">
        <f t="shared" si="40"/>
        <v>30</v>
      </c>
      <c r="W44" s="12">
        <f t="shared" si="40"/>
        <v>30</v>
      </c>
      <c r="X44" s="12">
        <f t="shared" si="40"/>
        <v>30</v>
      </c>
      <c r="Y44" s="12">
        <f t="shared" si="40"/>
        <v>30</v>
      </c>
      <c r="Z44" s="12">
        <f t="shared" si="40"/>
        <v>30</v>
      </c>
      <c r="AA44" s="12">
        <f t="shared" si="40"/>
        <v>30</v>
      </c>
      <c r="AB44" s="12">
        <f t="shared" si="40"/>
        <v>30</v>
      </c>
      <c r="AC44" s="12">
        <f t="shared" si="40"/>
        <v>30</v>
      </c>
      <c r="AD44" s="12">
        <f t="shared" si="40"/>
        <v>30</v>
      </c>
      <c r="AE44" s="12">
        <f t="shared" si="40"/>
        <v>30</v>
      </c>
      <c r="AF44" s="12">
        <f t="shared" si="40"/>
        <v>30</v>
      </c>
      <c r="AG44" s="12">
        <f t="shared" si="40"/>
        <v>30</v>
      </c>
      <c r="AH44" s="12">
        <f t="shared" si="40"/>
        <v>30</v>
      </c>
      <c r="AI44" s="12">
        <f t="shared" si="40"/>
        <v>30</v>
      </c>
      <c r="AJ44" s="12">
        <f t="shared" si="40"/>
        <v>30</v>
      </c>
      <c r="AK44" s="12">
        <f t="shared" si="40"/>
        <v>30</v>
      </c>
      <c r="AL44" s="12">
        <f t="shared" si="40"/>
        <v>30</v>
      </c>
      <c r="AM44" s="12">
        <f t="shared" si="40"/>
        <v>30</v>
      </c>
      <c r="AN44" s="12">
        <f t="shared" si="40"/>
        <v>30</v>
      </c>
      <c r="AO44" s="12">
        <f t="shared" si="40"/>
        <v>30</v>
      </c>
      <c r="AP44" s="12">
        <f t="shared" si="40"/>
        <v>30</v>
      </c>
      <c r="AQ44" s="12">
        <f t="shared" si="40"/>
        <v>30</v>
      </c>
      <c r="AR44" s="12">
        <f t="shared" si="40"/>
        <v>30</v>
      </c>
      <c r="AS44" s="12">
        <f t="shared" si="40"/>
        <v>30</v>
      </c>
      <c r="AT44" s="12">
        <f t="shared" si="40"/>
        <v>30</v>
      </c>
      <c r="AU44" s="12">
        <f t="shared" si="40"/>
        <v>30</v>
      </c>
      <c r="AV44" s="12">
        <f t="shared" si="40"/>
        <v>30</v>
      </c>
      <c r="AW44" s="12">
        <f t="shared" si="40"/>
        <v>30</v>
      </c>
      <c r="AX44" s="12">
        <f t="shared" si="40"/>
        <v>30</v>
      </c>
      <c r="AY44" s="12">
        <f t="shared" si="40"/>
        <v>30</v>
      </c>
      <c r="AZ44" s="12">
        <f t="shared" si="40"/>
        <v>30</v>
      </c>
      <c r="BA44" s="12">
        <f t="shared" si="40"/>
        <v>30</v>
      </c>
      <c r="BB44" s="12">
        <f t="shared" si="40"/>
        <v>30</v>
      </c>
      <c r="BC44" s="12">
        <f t="shared" si="40"/>
        <v>30</v>
      </c>
      <c r="BD44" s="12">
        <f t="shared" si="40"/>
        <v>30</v>
      </c>
      <c r="BE44" s="12">
        <f t="shared" si="40"/>
        <v>30</v>
      </c>
      <c r="BF44" s="12">
        <f t="shared" si="40"/>
        <v>30</v>
      </c>
      <c r="BG44" s="12">
        <f t="shared" si="40"/>
        <v>30</v>
      </c>
      <c r="BH44" s="12">
        <f t="shared" si="40"/>
        <v>30</v>
      </c>
      <c r="BI44" s="12">
        <f t="shared" si="40"/>
        <v>30</v>
      </c>
      <c r="BJ44" s="12">
        <f t="shared" si="40"/>
        <v>30</v>
      </c>
      <c r="BK44" s="12">
        <f t="shared" si="40"/>
        <v>30</v>
      </c>
      <c r="BL44" s="12">
        <f t="shared" si="40"/>
        <v>30</v>
      </c>
      <c r="BM44" s="12">
        <f t="shared" si="40"/>
        <v>30</v>
      </c>
      <c r="BN44" s="12">
        <f t="shared" si="40"/>
        <v>30</v>
      </c>
      <c r="BO44" s="12">
        <f t="shared" si="40"/>
        <v>30</v>
      </c>
      <c r="BP44" s="12">
        <f t="shared" si="40"/>
        <v>30</v>
      </c>
      <c r="BQ44" s="12">
        <f t="shared" si="40"/>
        <v>30</v>
      </c>
      <c r="BR44" s="12">
        <f t="shared" si="40"/>
        <v>30</v>
      </c>
      <c r="BS44" s="12">
        <f t="shared" ref="BS44:ED44" si="41">DAYS360(BS40,BS41+1)</f>
        <v>30</v>
      </c>
      <c r="BT44" s="12">
        <f t="shared" si="41"/>
        <v>30</v>
      </c>
      <c r="BU44" s="12">
        <f t="shared" si="41"/>
        <v>30</v>
      </c>
      <c r="BV44" s="12">
        <f t="shared" si="41"/>
        <v>30</v>
      </c>
      <c r="BW44" s="12">
        <f t="shared" si="41"/>
        <v>30</v>
      </c>
      <c r="BX44" s="12">
        <f t="shared" si="41"/>
        <v>30</v>
      </c>
      <c r="BY44" s="12">
        <f t="shared" si="41"/>
        <v>30</v>
      </c>
      <c r="BZ44" s="12">
        <f t="shared" si="41"/>
        <v>30</v>
      </c>
      <c r="CA44" s="12">
        <f t="shared" si="41"/>
        <v>30</v>
      </c>
      <c r="CB44" s="12">
        <f t="shared" si="41"/>
        <v>30</v>
      </c>
      <c r="CC44" s="12">
        <f t="shared" si="41"/>
        <v>10</v>
      </c>
      <c r="CD44" s="12">
        <f t="shared" si="41"/>
        <v>20</v>
      </c>
      <c r="CE44" s="12">
        <f t="shared" si="41"/>
        <v>30</v>
      </c>
      <c r="CF44" s="12">
        <f t="shared" si="41"/>
        <v>30</v>
      </c>
      <c r="CG44" s="12">
        <f t="shared" si="41"/>
        <v>30</v>
      </c>
      <c r="CH44" s="12">
        <f t="shared" si="41"/>
        <v>30</v>
      </c>
      <c r="CI44" s="12">
        <f t="shared" si="41"/>
        <v>30</v>
      </c>
      <c r="CJ44" s="12">
        <f t="shared" si="41"/>
        <v>30</v>
      </c>
      <c r="CK44" s="12">
        <f t="shared" si="41"/>
        <v>30</v>
      </c>
      <c r="CL44" s="12">
        <f t="shared" si="41"/>
        <v>30</v>
      </c>
      <c r="CM44" s="12">
        <f t="shared" si="41"/>
        <v>30</v>
      </c>
      <c r="CN44" s="12">
        <f t="shared" si="41"/>
        <v>30</v>
      </c>
      <c r="CO44" s="12">
        <f t="shared" si="41"/>
        <v>30</v>
      </c>
      <c r="CP44" s="12">
        <f t="shared" si="41"/>
        <v>30</v>
      </c>
      <c r="CQ44" s="12">
        <f t="shared" si="41"/>
        <v>30</v>
      </c>
      <c r="CR44" s="12">
        <f t="shared" si="41"/>
        <v>30</v>
      </c>
      <c r="CS44" s="12">
        <f t="shared" si="41"/>
        <v>30</v>
      </c>
      <c r="CT44" s="12">
        <f t="shared" si="41"/>
        <v>30</v>
      </c>
      <c r="CU44" s="12">
        <f t="shared" si="41"/>
        <v>30</v>
      </c>
      <c r="CV44" s="12">
        <f t="shared" si="41"/>
        <v>30</v>
      </c>
      <c r="CW44" s="12">
        <f t="shared" si="41"/>
        <v>30</v>
      </c>
      <c r="CX44" s="12">
        <f t="shared" si="41"/>
        <v>30</v>
      </c>
      <c r="CY44" s="12">
        <f t="shared" si="41"/>
        <v>30</v>
      </c>
      <c r="CZ44" s="12">
        <f t="shared" si="41"/>
        <v>30</v>
      </c>
      <c r="DA44" s="12">
        <f t="shared" si="41"/>
        <v>30</v>
      </c>
      <c r="DB44" s="12">
        <f t="shared" si="41"/>
        <v>30</v>
      </c>
      <c r="DC44" s="12">
        <f t="shared" si="41"/>
        <v>30</v>
      </c>
      <c r="DD44" s="12">
        <f t="shared" si="41"/>
        <v>30</v>
      </c>
      <c r="DE44" s="12">
        <f t="shared" si="41"/>
        <v>30</v>
      </c>
      <c r="DF44" s="12">
        <f t="shared" si="41"/>
        <v>30</v>
      </c>
      <c r="DG44" s="12">
        <f t="shared" si="41"/>
        <v>30</v>
      </c>
      <c r="DH44" s="12">
        <f t="shared" si="41"/>
        <v>30</v>
      </c>
      <c r="DI44" s="12">
        <f t="shared" si="41"/>
        <v>30</v>
      </c>
      <c r="DJ44" s="12">
        <f t="shared" si="41"/>
        <v>30</v>
      </c>
      <c r="DK44" s="12">
        <f t="shared" si="41"/>
        <v>30</v>
      </c>
      <c r="DL44" s="12">
        <f t="shared" si="41"/>
        <v>30</v>
      </c>
      <c r="DM44" s="12">
        <f t="shared" si="41"/>
        <v>30</v>
      </c>
      <c r="DN44" s="12">
        <f t="shared" si="41"/>
        <v>30</v>
      </c>
      <c r="DO44" s="12">
        <f t="shared" si="41"/>
        <v>30</v>
      </c>
      <c r="DP44" s="12">
        <f t="shared" si="41"/>
        <v>30</v>
      </c>
      <c r="DQ44" s="12">
        <f t="shared" si="41"/>
        <v>30</v>
      </c>
      <c r="DR44" s="12">
        <f t="shared" si="41"/>
        <v>30</v>
      </c>
      <c r="DS44" s="12">
        <f t="shared" si="41"/>
        <v>30</v>
      </c>
      <c r="DT44" s="12">
        <f t="shared" si="41"/>
        <v>30</v>
      </c>
      <c r="DU44" s="12">
        <f t="shared" si="41"/>
        <v>30</v>
      </c>
      <c r="DV44" s="12">
        <f t="shared" si="41"/>
        <v>30</v>
      </c>
      <c r="DW44" s="12">
        <f t="shared" si="41"/>
        <v>30</v>
      </c>
      <c r="DX44" s="12">
        <f t="shared" si="41"/>
        <v>30</v>
      </c>
      <c r="DY44" s="12">
        <f t="shared" si="41"/>
        <v>30</v>
      </c>
      <c r="DZ44" s="12">
        <f t="shared" si="41"/>
        <v>30</v>
      </c>
      <c r="EA44" s="12">
        <f t="shared" si="41"/>
        <v>30</v>
      </c>
      <c r="EB44" s="12">
        <f t="shared" si="41"/>
        <v>30</v>
      </c>
      <c r="EC44" s="12">
        <f t="shared" si="41"/>
        <v>30</v>
      </c>
      <c r="ED44" s="12">
        <f t="shared" si="41"/>
        <v>30</v>
      </c>
      <c r="EE44" s="12">
        <f t="shared" ref="EE44:GP44" si="42">DAYS360(EE40,EE41+1)</f>
        <v>30</v>
      </c>
      <c r="EF44" s="12">
        <f t="shared" si="42"/>
        <v>30</v>
      </c>
      <c r="EG44" s="12">
        <f t="shared" si="42"/>
        <v>30</v>
      </c>
      <c r="EH44" s="12">
        <f t="shared" si="42"/>
        <v>30</v>
      </c>
      <c r="EI44" s="12">
        <f t="shared" si="42"/>
        <v>30</v>
      </c>
      <c r="EJ44" s="12">
        <f t="shared" si="42"/>
        <v>30</v>
      </c>
      <c r="EK44" s="12">
        <f t="shared" si="42"/>
        <v>30</v>
      </c>
      <c r="EL44" s="12">
        <f t="shared" si="42"/>
        <v>30</v>
      </c>
      <c r="EM44" s="12">
        <f t="shared" si="42"/>
        <v>30</v>
      </c>
      <c r="EN44" s="12">
        <f t="shared" si="42"/>
        <v>30</v>
      </c>
      <c r="EO44" s="12">
        <f t="shared" si="42"/>
        <v>30</v>
      </c>
      <c r="EP44" s="12">
        <f t="shared" si="42"/>
        <v>30</v>
      </c>
      <c r="EQ44" s="12">
        <f t="shared" si="42"/>
        <v>30</v>
      </c>
      <c r="ER44" s="12">
        <f t="shared" si="42"/>
        <v>30</v>
      </c>
      <c r="ES44" s="12">
        <f t="shared" si="42"/>
        <v>30</v>
      </c>
      <c r="ET44" s="12">
        <f t="shared" si="42"/>
        <v>30</v>
      </c>
      <c r="EU44" s="12">
        <f t="shared" si="42"/>
        <v>30</v>
      </c>
      <c r="EV44" s="12">
        <f t="shared" si="42"/>
        <v>30</v>
      </c>
      <c r="EW44" s="12">
        <f t="shared" si="42"/>
        <v>30</v>
      </c>
      <c r="EX44" s="12">
        <f t="shared" si="42"/>
        <v>30</v>
      </c>
      <c r="EY44" s="12">
        <f t="shared" si="42"/>
        <v>30</v>
      </c>
      <c r="EZ44" s="12">
        <f t="shared" si="42"/>
        <v>30</v>
      </c>
      <c r="FA44" s="12">
        <f t="shared" si="42"/>
        <v>30</v>
      </c>
      <c r="FB44" s="12">
        <f t="shared" si="42"/>
        <v>30</v>
      </c>
      <c r="FC44" s="12">
        <f t="shared" si="42"/>
        <v>30</v>
      </c>
      <c r="FD44" s="12">
        <f t="shared" si="42"/>
        <v>30</v>
      </c>
      <c r="FE44" s="12">
        <f t="shared" si="42"/>
        <v>30</v>
      </c>
      <c r="FF44" s="12">
        <f t="shared" si="42"/>
        <v>30</v>
      </c>
      <c r="FG44" s="12">
        <f t="shared" si="42"/>
        <v>30</v>
      </c>
      <c r="FH44" s="12">
        <f t="shared" si="42"/>
        <v>30</v>
      </c>
      <c r="FI44" s="12">
        <f t="shared" si="42"/>
        <v>30</v>
      </c>
      <c r="FJ44" s="12">
        <f t="shared" si="42"/>
        <v>30</v>
      </c>
      <c r="FK44" s="12">
        <f t="shared" si="42"/>
        <v>30</v>
      </c>
      <c r="FL44" s="12">
        <f t="shared" si="42"/>
        <v>30</v>
      </c>
      <c r="FM44" s="12">
        <f t="shared" si="42"/>
        <v>30</v>
      </c>
      <c r="FN44" s="12">
        <f t="shared" si="42"/>
        <v>30</v>
      </c>
      <c r="FO44" s="12">
        <f t="shared" si="42"/>
        <v>30</v>
      </c>
      <c r="FP44" s="12">
        <f t="shared" si="42"/>
        <v>30</v>
      </c>
      <c r="FQ44" s="12">
        <f t="shared" si="42"/>
        <v>30</v>
      </c>
      <c r="FR44" s="12">
        <f t="shared" si="42"/>
        <v>30</v>
      </c>
      <c r="FS44" s="12">
        <f t="shared" si="42"/>
        <v>30</v>
      </c>
      <c r="FT44" s="12">
        <f t="shared" si="42"/>
        <v>30</v>
      </c>
      <c r="FU44" s="12">
        <f t="shared" si="42"/>
        <v>30</v>
      </c>
      <c r="FV44" s="12">
        <f t="shared" si="42"/>
        <v>30</v>
      </c>
      <c r="FW44" s="12">
        <f t="shared" si="42"/>
        <v>30</v>
      </c>
      <c r="FX44" s="12">
        <f t="shared" si="42"/>
        <v>30</v>
      </c>
      <c r="FY44" s="12">
        <f t="shared" si="42"/>
        <v>30</v>
      </c>
      <c r="FZ44" s="12">
        <f t="shared" si="42"/>
        <v>30</v>
      </c>
      <c r="GA44" s="12">
        <f t="shared" si="42"/>
        <v>30</v>
      </c>
      <c r="GB44" s="12">
        <f t="shared" si="42"/>
        <v>30</v>
      </c>
      <c r="GC44" s="12">
        <f t="shared" si="42"/>
        <v>30</v>
      </c>
      <c r="GD44" s="12">
        <f t="shared" si="42"/>
        <v>30</v>
      </c>
      <c r="GE44" s="12">
        <f t="shared" si="42"/>
        <v>30</v>
      </c>
      <c r="GF44" s="12">
        <f t="shared" si="42"/>
        <v>30</v>
      </c>
      <c r="GG44" s="12">
        <f t="shared" si="42"/>
        <v>30</v>
      </c>
      <c r="GH44" s="12">
        <f t="shared" si="42"/>
        <v>30</v>
      </c>
      <c r="GI44" s="12">
        <f t="shared" si="42"/>
        <v>30</v>
      </c>
      <c r="GJ44" s="12">
        <f t="shared" si="42"/>
        <v>30</v>
      </c>
      <c r="GK44" s="12">
        <f t="shared" si="42"/>
        <v>30</v>
      </c>
      <c r="GL44" s="12">
        <f t="shared" si="42"/>
        <v>30</v>
      </c>
      <c r="GM44" s="12">
        <f t="shared" si="42"/>
        <v>30</v>
      </c>
      <c r="GN44" s="12">
        <f t="shared" si="42"/>
        <v>30</v>
      </c>
      <c r="GO44" s="12">
        <f t="shared" si="42"/>
        <v>30</v>
      </c>
      <c r="GP44" s="12">
        <f t="shared" si="42"/>
        <v>30</v>
      </c>
      <c r="GQ44" s="12">
        <f t="shared" ref="GQ44:IV44" si="43">DAYS360(GQ40,GQ41+1)</f>
        <v>30</v>
      </c>
      <c r="GR44" s="12">
        <f t="shared" si="43"/>
        <v>30</v>
      </c>
      <c r="GS44" s="12">
        <f t="shared" si="43"/>
        <v>30</v>
      </c>
      <c r="GT44" s="12">
        <f t="shared" si="43"/>
        <v>30</v>
      </c>
      <c r="GU44" s="12">
        <f t="shared" si="43"/>
        <v>30</v>
      </c>
      <c r="GV44" s="12">
        <f t="shared" si="43"/>
        <v>30</v>
      </c>
      <c r="GW44" s="12">
        <f t="shared" si="43"/>
        <v>30</v>
      </c>
      <c r="GX44" s="12">
        <f t="shared" si="43"/>
        <v>30</v>
      </c>
      <c r="GY44" s="12">
        <f t="shared" si="43"/>
        <v>30</v>
      </c>
      <c r="GZ44" s="12">
        <f t="shared" si="43"/>
        <v>30</v>
      </c>
      <c r="HA44" s="12">
        <f t="shared" si="43"/>
        <v>30</v>
      </c>
      <c r="HB44" s="12">
        <f t="shared" si="43"/>
        <v>30</v>
      </c>
      <c r="HC44" s="12">
        <f t="shared" si="43"/>
        <v>30</v>
      </c>
      <c r="HD44" s="12">
        <f t="shared" si="43"/>
        <v>30</v>
      </c>
      <c r="HE44" s="12">
        <f t="shared" si="43"/>
        <v>30</v>
      </c>
      <c r="HF44" s="12">
        <f t="shared" si="43"/>
        <v>30</v>
      </c>
      <c r="HG44" s="12">
        <f t="shared" si="43"/>
        <v>30</v>
      </c>
      <c r="HH44" s="12">
        <f t="shared" si="43"/>
        <v>30</v>
      </c>
      <c r="HI44" s="12">
        <f t="shared" si="43"/>
        <v>30</v>
      </c>
      <c r="HJ44" s="12">
        <f t="shared" si="43"/>
        <v>30</v>
      </c>
      <c r="HK44" s="12">
        <f t="shared" si="43"/>
        <v>30</v>
      </c>
      <c r="HL44" s="12">
        <f t="shared" si="43"/>
        <v>30</v>
      </c>
      <c r="HM44" s="12">
        <f t="shared" si="43"/>
        <v>30</v>
      </c>
      <c r="HN44" s="12">
        <f t="shared" si="43"/>
        <v>30</v>
      </c>
      <c r="HO44" s="12">
        <f t="shared" si="43"/>
        <v>30</v>
      </c>
      <c r="HP44" s="12">
        <f t="shared" si="43"/>
        <v>30</v>
      </c>
      <c r="HQ44" s="12">
        <f t="shared" si="43"/>
        <v>30</v>
      </c>
      <c r="HR44" s="12">
        <f t="shared" si="43"/>
        <v>30</v>
      </c>
      <c r="HS44" s="12">
        <f t="shared" si="43"/>
        <v>30</v>
      </c>
      <c r="HT44" s="12">
        <f t="shared" si="43"/>
        <v>30</v>
      </c>
      <c r="HU44" s="12">
        <f t="shared" si="43"/>
        <v>30</v>
      </c>
      <c r="HV44" s="12">
        <f t="shared" si="43"/>
        <v>30</v>
      </c>
      <c r="HW44" s="12">
        <f t="shared" si="43"/>
        <v>30</v>
      </c>
      <c r="HX44" s="12">
        <f t="shared" si="43"/>
        <v>30</v>
      </c>
      <c r="HY44" s="12">
        <f t="shared" si="43"/>
        <v>30</v>
      </c>
      <c r="HZ44" s="12">
        <f t="shared" si="43"/>
        <v>30</v>
      </c>
      <c r="IA44" s="12">
        <f t="shared" si="43"/>
        <v>30</v>
      </c>
      <c r="IB44" s="12">
        <f t="shared" si="43"/>
        <v>30</v>
      </c>
      <c r="IC44" s="12">
        <f t="shared" si="43"/>
        <v>30</v>
      </c>
      <c r="ID44" s="12">
        <f t="shared" si="43"/>
        <v>30</v>
      </c>
      <c r="IE44" s="12">
        <f t="shared" si="43"/>
        <v>30</v>
      </c>
      <c r="IF44" s="12">
        <f t="shared" si="43"/>
        <v>30</v>
      </c>
      <c r="IG44" s="12">
        <f t="shared" si="43"/>
        <v>30</v>
      </c>
      <c r="IH44" s="12">
        <f t="shared" si="43"/>
        <v>30</v>
      </c>
      <c r="II44" s="12">
        <f t="shared" si="43"/>
        <v>30</v>
      </c>
      <c r="IJ44" s="12">
        <f t="shared" si="43"/>
        <v>30</v>
      </c>
      <c r="IK44" s="12">
        <f t="shared" si="43"/>
        <v>30</v>
      </c>
      <c r="IL44" s="12">
        <f t="shared" si="43"/>
        <v>30</v>
      </c>
      <c r="IM44" s="12">
        <f t="shared" si="43"/>
        <v>30</v>
      </c>
      <c r="IN44" s="12">
        <f t="shared" si="43"/>
        <v>30</v>
      </c>
      <c r="IO44" s="12">
        <f t="shared" si="43"/>
        <v>30</v>
      </c>
      <c r="IP44" s="12">
        <f t="shared" si="43"/>
        <v>30</v>
      </c>
      <c r="IQ44" s="12">
        <f t="shared" si="43"/>
        <v>30</v>
      </c>
      <c r="IR44" s="12">
        <f t="shared" si="43"/>
        <v>30</v>
      </c>
      <c r="IS44" s="12">
        <f t="shared" si="43"/>
        <v>30</v>
      </c>
      <c r="IT44" s="12">
        <f t="shared" si="43"/>
        <v>30</v>
      </c>
      <c r="IU44" s="12">
        <f t="shared" si="43"/>
        <v>30</v>
      </c>
      <c r="IV44" s="12">
        <f t="shared" si="43"/>
        <v>30</v>
      </c>
    </row>
    <row r="46" spans="2:256" x14ac:dyDescent="0.35">
      <c r="D46" t="s">
        <v>56</v>
      </c>
      <c r="F46" t="b">
        <f>F33&lt;=$E$9</f>
        <v>1</v>
      </c>
      <c r="G46" t="b">
        <f t="shared" ref="G46:BR46" si="44">G33&lt;=$E$9</f>
        <v>1</v>
      </c>
      <c r="H46" t="b">
        <f t="shared" si="44"/>
        <v>1</v>
      </c>
      <c r="I46" t="b">
        <f t="shared" si="44"/>
        <v>1</v>
      </c>
      <c r="J46" t="b">
        <f t="shared" si="44"/>
        <v>1</v>
      </c>
      <c r="K46" t="b">
        <f t="shared" si="44"/>
        <v>1</v>
      </c>
      <c r="L46" t="b">
        <f t="shared" si="44"/>
        <v>1</v>
      </c>
      <c r="M46" t="b">
        <f t="shared" si="44"/>
        <v>1</v>
      </c>
      <c r="N46" t="b">
        <f t="shared" si="44"/>
        <v>1</v>
      </c>
      <c r="O46" t="b">
        <f t="shared" si="44"/>
        <v>1</v>
      </c>
      <c r="P46" t="b">
        <f t="shared" si="44"/>
        <v>1</v>
      </c>
      <c r="Q46" t="b">
        <f t="shared" si="44"/>
        <v>1</v>
      </c>
      <c r="R46" t="b">
        <f t="shared" si="44"/>
        <v>1</v>
      </c>
      <c r="S46" t="b">
        <f t="shared" si="44"/>
        <v>1</v>
      </c>
      <c r="T46" t="b">
        <f t="shared" si="44"/>
        <v>1</v>
      </c>
      <c r="U46" t="b">
        <f t="shared" si="44"/>
        <v>1</v>
      </c>
      <c r="V46" t="b">
        <f t="shared" si="44"/>
        <v>1</v>
      </c>
      <c r="W46" t="b">
        <f t="shared" si="44"/>
        <v>1</v>
      </c>
      <c r="X46" t="b">
        <f t="shared" si="44"/>
        <v>1</v>
      </c>
      <c r="Y46" t="b">
        <f t="shared" si="44"/>
        <v>1</v>
      </c>
      <c r="Z46" t="b">
        <f t="shared" si="44"/>
        <v>1</v>
      </c>
      <c r="AA46" t="b">
        <f t="shared" si="44"/>
        <v>1</v>
      </c>
      <c r="AB46" t="b">
        <f t="shared" si="44"/>
        <v>1</v>
      </c>
      <c r="AC46" t="b">
        <f t="shared" si="44"/>
        <v>1</v>
      </c>
      <c r="AD46" t="b">
        <f t="shared" si="44"/>
        <v>1</v>
      </c>
      <c r="AE46" t="b">
        <f t="shared" si="44"/>
        <v>1</v>
      </c>
      <c r="AF46" t="b">
        <f t="shared" si="44"/>
        <v>1</v>
      </c>
      <c r="AG46" t="b">
        <f t="shared" si="44"/>
        <v>1</v>
      </c>
      <c r="AH46" t="b">
        <f t="shared" si="44"/>
        <v>1</v>
      </c>
      <c r="AI46" t="b">
        <f t="shared" si="44"/>
        <v>1</v>
      </c>
      <c r="AJ46" t="b">
        <f t="shared" si="44"/>
        <v>1</v>
      </c>
      <c r="AK46" t="b">
        <f t="shared" si="44"/>
        <v>1</v>
      </c>
      <c r="AL46" t="b">
        <f t="shared" si="44"/>
        <v>1</v>
      </c>
      <c r="AM46" t="b">
        <f t="shared" si="44"/>
        <v>1</v>
      </c>
      <c r="AN46" t="b">
        <f t="shared" si="44"/>
        <v>1</v>
      </c>
      <c r="AO46" t="b">
        <f t="shared" si="44"/>
        <v>1</v>
      </c>
      <c r="AP46" t="b">
        <f t="shared" si="44"/>
        <v>1</v>
      </c>
      <c r="AQ46" t="b">
        <f t="shared" si="44"/>
        <v>1</v>
      </c>
      <c r="AR46" t="b">
        <f t="shared" si="44"/>
        <v>1</v>
      </c>
      <c r="AS46" t="b">
        <f t="shared" si="44"/>
        <v>1</v>
      </c>
      <c r="AT46" t="b">
        <f t="shared" si="44"/>
        <v>1</v>
      </c>
      <c r="AU46" t="b">
        <f t="shared" si="44"/>
        <v>1</v>
      </c>
      <c r="AV46" t="b">
        <f t="shared" si="44"/>
        <v>1</v>
      </c>
      <c r="AW46" t="b">
        <f t="shared" si="44"/>
        <v>1</v>
      </c>
      <c r="AX46" t="b">
        <f t="shared" si="44"/>
        <v>1</v>
      </c>
      <c r="AY46" t="b">
        <f t="shared" si="44"/>
        <v>1</v>
      </c>
      <c r="AZ46" t="b">
        <f t="shared" si="44"/>
        <v>1</v>
      </c>
      <c r="BA46" t="b">
        <f t="shared" si="44"/>
        <v>1</v>
      </c>
      <c r="BB46" t="b">
        <f t="shared" si="44"/>
        <v>1</v>
      </c>
      <c r="BC46" t="b">
        <f t="shared" si="44"/>
        <v>1</v>
      </c>
      <c r="BD46" t="b">
        <f t="shared" si="44"/>
        <v>1</v>
      </c>
      <c r="BE46" t="b">
        <f t="shared" si="44"/>
        <v>1</v>
      </c>
      <c r="BF46" t="b">
        <f t="shared" si="44"/>
        <v>1</v>
      </c>
      <c r="BG46" t="b">
        <f t="shared" si="44"/>
        <v>1</v>
      </c>
      <c r="BH46" t="b">
        <f t="shared" si="44"/>
        <v>1</v>
      </c>
      <c r="BI46" t="b">
        <f t="shared" si="44"/>
        <v>1</v>
      </c>
      <c r="BJ46" t="b">
        <f t="shared" si="44"/>
        <v>1</v>
      </c>
      <c r="BK46" t="b">
        <f t="shared" si="44"/>
        <v>1</v>
      </c>
      <c r="BL46" t="b">
        <f t="shared" si="44"/>
        <v>1</v>
      </c>
      <c r="BM46" t="b">
        <f t="shared" si="44"/>
        <v>1</v>
      </c>
      <c r="BN46" t="b">
        <f t="shared" si="44"/>
        <v>1</v>
      </c>
      <c r="BO46" t="b">
        <f t="shared" si="44"/>
        <v>1</v>
      </c>
      <c r="BP46" t="b">
        <f t="shared" si="44"/>
        <v>1</v>
      </c>
      <c r="BQ46" t="b">
        <f t="shared" si="44"/>
        <v>1</v>
      </c>
      <c r="BR46" t="b">
        <f t="shared" si="44"/>
        <v>1</v>
      </c>
      <c r="BS46" t="b">
        <f t="shared" ref="BS46:ED46" si="45">BS33&lt;=$E$9</f>
        <v>1</v>
      </c>
      <c r="BT46" t="b">
        <f t="shared" si="45"/>
        <v>1</v>
      </c>
      <c r="BU46" t="b">
        <f t="shared" si="45"/>
        <v>1</v>
      </c>
      <c r="BV46" t="b">
        <f t="shared" si="45"/>
        <v>1</v>
      </c>
      <c r="BW46" t="b">
        <f t="shared" si="45"/>
        <v>1</v>
      </c>
      <c r="BX46" t="b">
        <f t="shared" si="45"/>
        <v>1</v>
      </c>
      <c r="BY46" t="b">
        <f t="shared" si="45"/>
        <v>1</v>
      </c>
      <c r="BZ46" t="b">
        <f t="shared" si="45"/>
        <v>1</v>
      </c>
      <c r="CA46" t="b">
        <f t="shared" si="45"/>
        <v>1</v>
      </c>
      <c r="CB46" t="b">
        <f t="shared" si="45"/>
        <v>1</v>
      </c>
      <c r="CC46" t="b">
        <f t="shared" si="45"/>
        <v>1</v>
      </c>
      <c r="CD46" t="b">
        <f t="shared" si="45"/>
        <v>1</v>
      </c>
      <c r="CE46" t="b">
        <f t="shared" si="45"/>
        <v>1</v>
      </c>
      <c r="CF46" t="b">
        <f t="shared" si="45"/>
        <v>1</v>
      </c>
      <c r="CG46" t="b">
        <f t="shared" si="45"/>
        <v>1</v>
      </c>
      <c r="CH46" t="b">
        <f t="shared" si="45"/>
        <v>1</v>
      </c>
      <c r="CI46" t="b">
        <f t="shared" si="45"/>
        <v>1</v>
      </c>
      <c r="CJ46" t="b">
        <f t="shared" si="45"/>
        <v>1</v>
      </c>
      <c r="CK46" t="b">
        <f t="shared" si="45"/>
        <v>1</v>
      </c>
      <c r="CL46" t="b">
        <f t="shared" si="45"/>
        <v>1</v>
      </c>
      <c r="CM46" t="b">
        <f t="shared" si="45"/>
        <v>1</v>
      </c>
      <c r="CN46" t="b">
        <f t="shared" si="45"/>
        <v>1</v>
      </c>
      <c r="CO46" t="b">
        <f t="shared" si="45"/>
        <v>1</v>
      </c>
      <c r="CP46" t="b">
        <f t="shared" si="45"/>
        <v>1</v>
      </c>
      <c r="CQ46" t="b">
        <f t="shared" si="45"/>
        <v>1</v>
      </c>
      <c r="CR46" t="b">
        <f t="shared" si="45"/>
        <v>1</v>
      </c>
      <c r="CS46" t="b">
        <f t="shared" si="45"/>
        <v>1</v>
      </c>
      <c r="CT46" t="b">
        <f t="shared" si="45"/>
        <v>1</v>
      </c>
      <c r="CU46" t="b">
        <f t="shared" si="45"/>
        <v>1</v>
      </c>
      <c r="CV46" t="b">
        <f t="shared" si="45"/>
        <v>1</v>
      </c>
      <c r="CW46" t="b">
        <f t="shared" si="45"/>
        <v>1</v>
      </c>
      <c r="CX46" t="b">
        <f t="shared" si="45"/>
        <v>1</v>
      </c>
      <c r="CY46" t="b">
        <f t="shared" si="45"/>
        <v>1</v>
      </c>
      <c r="CZ46" t="b">
        <f t="shared" si="45"/>
        <v>1</v>
      </c>
      <c r="DA46" t="b">
        <f t="shared" si="45"/>
        <v>1</v>
      </c>
      <c r="DB46" t="b">
        <f t="shared" si="45"/>
        <v>1</v>
      </c>
      <c r="DC46" t="b">
        <f t="shared" si="45"/>
        <v>1</v>
      </c>
      <c r="DD46" t="b">
        <f t="shared" si="45"/>
        <v>1</v>
      </c>
      <c r="DE46" t="b">
        <f t="shared" si="45"/>
        <v>1</v>
      </c>
      <c r="DF46" t="b">
        <f t="shared" si="45"/>
        <v>1</v>
      </c>
      <c r="DG46" t="b">
        <f t="shared" si="45"/>
        <v>1</v>
      </c>
      <c r="DH46" t="b">
        <f t="shared" si="45"/>
        <v>1</v>
      </c>
      <c r="DI46" t="b">
        <f t="shared" si="45"/>
        <v>1</v>
      </c>
      <c r="DJ46" t="b">
        <f t="shared" si="45"/>
        <v>1</v>
      </c>
      <c r="DK46" t="b">
        <f t="shared" si="45"/>
        <v>1</v>
      </c>
      <c r="DL46" t="b">
        <f t="shared" si="45"/>
        <v>1</v>
      </c>
      <c r="DM46" t="b">
        <f t="shared" si="45"/>
        <v>1</v>
      </c>
      <c r="DN46" t="b">
        <f t="shared" si="45"/>
        <v>1</v>
      </c>
      <c r="DO46" t="b">
        <f t="shared" si="45"/>
        <v>1</v>
      </c>
      <c r="DP46" t="b">
        <f t="shared" si="45"/>
        <v>1</v>
      </c>
      <c r="DQ46" t="b">
        <f t="shared" si="45"/>
        <v>1</v>
      </c>
      <c r="DR46" t="b">
        <f t="shared" si="45"/>
        <v>1</v>
      </c>
      <c r="DS46" t="b">
        <f t="shared" si="45"/>
        <v>1</v>
      </c>
      <c r="DT46" t="b">
        <f t="shared" si="45"/>
        <v>1</v>
      </c>
      <c r="DU46" t="b">
        <f t="shared" si="45"/>
        <v>1</v>
      </c>
      <c r="DV46" t="b">
        <f t="shared" si="45"/>
        <v>1</v>
      </c>
      <c r="DW46" t="b">
        <f t="shared" si="45"/>
        <v>1</v>
      </c>
      <c r="DX46" t="b">
        <f t="shared" si="45"/>
        <v>1</v>
      </c>
      <c r="DY46" t="b">
        <f t="shared" si="45"/>
        <v>1</v>
      </c>
      <c r="DZ46" t="b">
        <f t="shared" si="45"/>
        <v>1</v>
      </c>
      <c r="EA46" t="b">
        <f t="shared" si="45"/>
        <v>1</v>
      </c>
      <c r="EB46" t="b">
        <f t="shared" si="45"/>
        <v>1</v>
      </c>
      <c r="EC46" t="b">
        <f t="shared" si="45"/>
        <v>1</v>
      </c>
      <c r="ED46" t="b">
        <f t="shared" si="45"/>
        <v>1</v>
      </c>
      <c r="EE46" t="b">
        <f t="shared" ref="EE46:GP46" si="46">EE33&lt;=$E$9</f>
        <v>1</v>
      </c>
      <c r="EF46" t="b">
        <f t="shared" si="46"/>
        <v>1</v>
      </c>
      <c r="EG46" t="b">
        <f t="shared" si="46"/>
        <v>1</v>
      </c>
      <c r="EH46" t="b">
        <f t="shared" si="46"/>
        <v>1</v>
      </c>
      <c r="EI46" t="b">
        <f t="shared" si="46"/>
        <v>1</v>
      </c>
      <c r="EJ46" t="b">
        <f t="shared" si="46"/>
        <v>1</v>
      </c>
      <c r="EK46" t="b">
        <f t="shared" si="46"/>
        <v>1</v>
      </c>
      <c r="EL46" t="b">
        <f t="shared" si="46"/>
        <v>1</v>
      </c>
      <c r="EM46" t="b">
        <f t="shared" si="46"/>
        <v>1</v>
      </c>
      <c r="EN46" t="b">
        <f t="shared" si="46"/>
        <v>1</v>
      </c>
      <c r="EO46" t="b">
        <f t="shared" si="46"/>
        <v>1</v>
      </c>
      <c r="EP46" t="b">
        <f t="shared" si="46"/>
        <v>1</v>
      </c>
      <c r="EQ46" t="b">
        <f t="shared" si="46"/>
        <v>1</v>
      </c>
      <c r="ER46" t="b">
        <f t="shared" si="46"/>
        <v>1</v>
      </c>
      <c r="ES46" t="b">
        <f t="shared" si="46"/>
        <v>1</v>
      </c>
      <c r="ET46" t="b">
        <f t="shared" si="46"/>
        <v>1</v>
      </c>
      <c r="EU46" t="b">
        <f t="shared" si="46"/>
        <v>0</v>
      </c>
      <c r="EV46" t="b">
        <f t="shared" si="46"/>
        <v>0</v>
      </c>
      <c r="EW46" t="b">
        <f t="shared" si="46"/>
        <v>0</v>
      </c>
      <c r="EX46" t="b">
        <f t="shared" si="46"/>
        <v>0</v>
      </c>
      <c r="EY46" t="b">
        <f t="shared" si="46"/>
        <v>0</v>
      </c>
      <c r="EZ46" t="b">
        <f t="shared" si="46"/>
        <v>0</v>
      </c>
      <c r="FA46" t="b">
        <f t="shared" si="46"/>
        <v>0</v>
      </c>
      <c r="FB46" t="b">
        <f t="shared" si="46"/>
        <v>0</v>
      </c>
      <c r="FC46" t="b">
        <f t="shared" si="46"/>
        <v>0</v>
      </c>
      <c r="FD46" t="b">
        <f t="shared" si="46"/>
        <v>0</v>
      </c>
      <c r="FE46" t="b">
        <f t="shared" si="46"/>
        <v>0</v>
      </c>
      <c r="FF46" t="b">
        <f t="shared" si="46"/>
        <v>0</v>
      </c>
      <c r="FG46" t="b">
        <f t="shared" si="46"/>
        <v>0</v>
      </c>
      <c r="FH46" t="b">
        <f t="shared" si="46"/>
        <v>0</v>
      </c>
      <c r="FI46" t="b">
        <f t="shared" si="46"/>
        <v>0</v>
      </c>
      <c r="FJ46" t="b">
        <f t="shared" si="46"/>
        <v>0</v>
      </c>
      <c r="FK46" t="b">
        <f t="shared" si="46"/>
        <v>0</v>
      </c>
      <c r="FL46" t="b">
        <f t="shared" si="46"/>
        <v>0</v>
      </c>
      <c r="FM46" t="b">
        <f t="shared" si="46"/>
        <v>0</v>
      </c>
      <c r="FN46" t="b">
        <f t="shared" si="46"/>
        <v>0</v>
      </c>
      <c r="FO46" t="b">
        <f t="shared" si="46"/>
        <v>0</v>
      </c>
      <c r="FP46" t="b">
        <f t="shared" si="46"/>
        <v>0</v>
      </c>
      <c r="FQ46" t="b">
        <f t="shared" si="46"/>
        <v>0</v>
      </c>
      <c r="FR46" t="b">
        <f t="shared" si="46"/>
        <v>0</v>
      </c>
      <c r="FS46" t="b">
        <f t="shared" si="46"/>
        <v>0</v>
      </c>
      <c r="FT46" t="b">
        <f t="shared" si="46"/>
        <v>0</v>
      </c>
      <c r="FU46" t="b">
        <f t="shared" si="46"/>
        <v>0</v>
      </c>
      <c r="FV46" t="b">
        <f t="shared" si="46"/>
        <v>0</v>
      </c>
      <c r="FW46" t="b">
        <f t="shared" si="46"/>
        <v>0</v>
      </c>
      <c r="FX46" t="b">
        <f t="shared" si="46"/>
        <v>0</v>
      </c>
      <c r="FY46" t="b">
        <f t="shared" si="46"/>
        <v>0</v>
      </c>
      <c r="FZ46" t="b">
        <f t="shared" si="46"/>
        <v>0</v>
      </c>
      <c r="GA46" t="b">
        <f t="shared" si="46"/>
        <v>0</v>
      </c>
      <c r="GB46" t="b">
        <f t="shared" si="46"/>
        <v>0</v>
      </c>
      <c r="GC46" t="b">
        <f t="shared" si="46"/>
        <v>0</v>
      </c>
      <c r="GD46" t="b">
        <f t="shared" si="46"/>
        <v>0</v>
      </c>
      <c r="GE46" t="b">
        <f t="shared" si="46"/>
        <v>0</v>
      </c>
      <c r="GF46" t="b">
        <f t="shared" si="46"/>
        <v>0</v>
      </c>
      <c r="GG46" t="b">
        <f t="shared" si="46"/>
        <v>0</v>
      </c>
      <c r="GH46" t="b">
        <f t="shared" si="46"/>
        <v>0</v>
      </c>
      <c r="GI46" t="b">
        <f t="shared" si="46"/>
        <v>0</v>
      </c>
      <c r="GJ46" t="b">
        <f t="shared" si="46"/>
        <v>0</v>
      </c>
      <c r="GK46" t="b">
        <f t="shared" si="46"/>
        <v>0</v>
      </c>
      <c r="GL46" t="b">
        <f t="shared" si="46"/>
        <v>0</v>
      </c>
      <c r="GM46" t="b">
        <f t="shared" si="46"/>
        <v>0</v>
      </c>
      <c r="GN46" t="b">
        <f t="shared" si="46"/>
        <v>0</v>
      </c>
      <c r="GO46" t="b">
        <f t="shared" si="46"/>
        <v>0</v>
      </c>
      <c r="GP46" t="b">
        <f t="shared" si="46"/>
        <v>0</v>
      </c>
      <c r="GQ46" t="b">
        <f t="shared" ref="GQ46:IV46" si="47">GQ33&lt;=$E$9</f>
        <v>0</v>
      </c>
      <c r="GR46" t="b">
        <f t="shared" si="47"/>
        <v>0</v>
      </c>
      <c r="GS46" t="b">
        <f t="shared" si="47"/>
        <v>0</v>
      </c>
      <c r="GT46" t="b">
        <f t="shared" si="47"/>
        <v>0</v>
      </c>
      <c r="GU46" t="b">
        <f t="shared" si="47"/>
        <v>0</v>
      </c>
      <c r="GV46" t="b">
        <f t="shared" si="47"/>
        <v>0</v>
      </c>
      <c r="GW46" t="b">
        <f t="shared" si="47"/>
        <v>0</v>
      </c>
      <c r="GX46" t="b">
        <f t="shared" si="47"/>
        <v>0</v>
      </c>
      <c r="GY46" t="b">
        <f t="shared" si="47"/>
        <v>0</v>
      </c>
      <c r="GZ46" t="b">
        <f t="shared" si="47"/>
        <v>0</v>
      </c>
      <c r="HA46" t="b">
        <f t="shared" si="47"/>
        <v>0</v>
      </c>
      <c r="HB46" t="b">
        <f t="shared" si="47"/>
        <v>0</v>
      </c>
      <c r="HC46" t="b">
        <f t="shared" si="47"/>
        <v>0</v>
      </c>
      <c r="HD46" t="b">
        <f t="shared" si="47"/>
        <v>0</v>
      </c>
      <c r="HE46" t="b">
        <f t="shared" si="47"/>
        <v>0</v>
      </c>
      <c r="HF46" t="b">
        <f t="shared" si="47"/>
        <v>0</v>
      </c>
      <c r="HG46" t="b">
        <f t="shared" si="47"/>
        <v>0</v>
      </c>
      <c r="HH46" t="b">
        <f t="shared" si="47"/>
        <v>0</v>
      </c>
      <c r="HI46" t="b">
        <f t="shared" si="47"/>
        <v>0</v>
      </c>
      <c r="HJ46" t="b">
        <f t="shared" si="47"/>
        <v>0</v>
      </c>
      <c r="HK46" t="b">
        <f t="shared" si="47"/>
        <v>0</v>
      </c>
      <c r="HL46" t="b">
        <f t="shared" si="47"/>
        <v>0</v>
      </c>
      <c r="HM46" t="b">
        <f t="shared" si="47"/>
        <v>0</v>
      </c>
      <c r="HN46" t="b">
        <f t="shared" si="47"/>
        <v>0</v>
      </c>
      <c r="HO46" t="b">
        <f t="shared" si="47"/>
        <v>0</v>
      </c>
      <c r="HP46" t="b">
        <f t="shared" si="47"/>
        <v>0</v>
      </c>
      <c r="HQ46" t="b">
        <f t="shared" si="47"/>
        <v>0</v>
      </c>
      <c r="HR46" t="b">
        <f t="shared" si="47"/>
        <v>0</v>
      </c>
      <c r="HS46" t="b">
        <f t="shared" si="47"/>
        <v>0</v>
      </c>
      <c r="HT46" t="b">
        <f t="shared" si="47"/>
        <v>0</v>
      </c>
      <c r="HU46" t="b">
        <f t="shared" si="47"/>
        <v>0</v>
      </c>
      <c r="HV46" t="b">
        <f t="shared" si="47"/>
        <v>0</v>
      </c>
      <c r="HW46" t="b">
        <f t="shared" si="47"/>
        <v>0</v>
      </c>
      <c r="HX46" t="b">
        <f t="shared" si="47"/>
        <v>0</v>
      </c>
      <c r="HY46" t="b">
        <f t="shared" si="47"/>
        <v>0</v>
      </c>
      <c r="HZ46" t="b">
        <f t="shared" si="47"/>
        <v>0</v>
      </c>
      <c r="IA46" t="b">
        <f t="shared" si="47"/>
        <v>0</v>
      </c>
      <c r="IB46" t="b">
        <f t="shared" si="47"/>
        <v>0</v>
      </c>
      <c r="IC46" t="b">
        <f t="shared" si="47"/>
        <v>0</v>
      </c>
      <c r="ID46" t="b">
        <f t="shared" si="47"/>
        <v>0</v>
      </c>
      <c r="IE46" t="b">
        <f t="shared" si="47"/>
        <v>0</v>
      </c>
      <c r="IF46" t="b">
        <f t="shared" si="47"/>
        <v>0</v>
      </c>
      <c r="IG46" t="b">
        <f t="shared" si="47"/>
        <v>0</v>
      </c>
      <c r="IH46" t="b">
        <f t="shared" si="47"/>
        <v>0</v>
      </c>
      <c r="II46" t="b">
        <f t="shared" si="47"/>
        <v>0</v>
      </c>
      <c r="IJ46" t="b">
        <f t="shared" si="47"/>
        <v>0</v>
      </c>
      <c r="IK46" t="b">
        <f t="shared" si="47"/>
        <v>0</v>
      </c>
      <c r="IL46" t="b">
        <f t="shared" si="47"/>
        <v>0</v>
      </c>
      <c r="IM46" t="b">
        <f t="shared" si="47"/>
        <v>0</v>
      </c>
      <c r="IN46" t="b">
        <f t="shared" si="47"/>
        <v>0</v>
      </c>
      <c r="IO46" t="b">
        <f t="shared" si="47"/>
        <v>0</v>
      </c>
      <c r="IP46" t="b">
        <f t="shared" si="47"/>
        <v>0</v>
      </c>
      <c r="IQ46" t="b">
        <f t="shared" si="47"/>
        <v>0</v>
      </c>
      <c r="IR46" t="b">
        <f t="shared" si="47"/>
        <v>0</v>
      </c>
      <c r="IS46" t="b">
        <f t="shared" si="47"/>
        <v>0</v>
      </c>
      <c r="IT46" t="b">
        <f t="shared" si="47"/>
        <v>0</v>
      </c>
      <c r="IU46" t="b">
        <f t="shared" si="47"/>
        <v>0</v>
      </c>
      <c r="IV46" t="b">
        <f t="shared" si="47"/>
        <v>0</v>
      </c>
    </row>
    <row r="48" spans="2:256" x14ac:dyDescent="0.35">
      <c r="D48" t="s">
        <v>96</v>
      </c>
      <c r="E48" s="4">
        <f>E22</f>
        <v>16.666666666666668</v>
      </c>
      <c r="F48" s="4">
        <f>E48*(1+$E$23)*F46</f>
        <v>16.666666666666668</v>
      </c>
      <c r="G48" s="4">
        <f t="shared" ref="G48:BR48" si="48">F48*(1+$E$23)*G46</f>
        <v>16.666666666666668</v>
      </c>
      <c r="H48" s="4">
        <f t="shared" si="48"/>
        <v>16.666666666666668</v>
      </c>
      <c r="I48" s="4">
        <f t="shared" si="48"/>
        <v>16.666666666666668</v>
      </c>
      <c r="J48" s="4">
        <f t="shared" si="48"/>
        <v>16.666666666666668</v>
      </c>
      <c r="K48" s="4">
        <f t="shared" si="48"/>
        <v>16.666666666666668</v>
      </c>
      <c r="L48" s="4">
        <f t="shared" si="48"/>
        <v>16.666666666666668</v>
      </c>
      <c r="M48" s="4">
        <f t="shared" si="48"/>
        <v>16.666666666666668</v>
      </c>
      <c r="N48" s="4">
        <f t="shared" si="48"/>
        <v>16.666666666666668</v>
      </c>
      <c r="O48" s="4">
        <f t="shared" si="48"/>
        <v>16.666666666666668</v>
      </c>
      <c r="P48" s="4">
        <f t="shared" si="48"/>
        <v>16.666666666666668</v>
      </c>
      <c r="Q48" s="4">
        <f t="shared" si="48"/>
        <v>16.666666666666668</v>
      </c>
      <c r="R48" s="4">
        <f t="shared" si="48"/>
        <v>16.666666666666668</v>
      </c>
      <c r="S48" s="4">
        <f t="shared" si="48"/>
        <v>16.666666666666668</v>
      </c>
      <c r="T48" s="4">
        <f t="shared" si="48"/>
        <v>16.666666666666668</v>
      </c>
      <c r="U48" s="4">
        <f t="shared" si="48"/>
        <v>16.666666666666668</v>
      </c>
      <c r="V48" s="4">
        <f t="shared" si="48"/>
        <v>16.666666666666668</v>
      </c>
      <c r="W48" s="4">
        <f t="shared" si="48"/>
        <v>16.666666666666668</v>
      </c>
      <c r="X48" s="4">
        <f t="shared" si="48"/>
        <v>16.666666666666668</v>
      </c>
      <c r="Y48" s="4">
        <f t="shared" si="48"/>
        <v>16.666666666666668</v>
      </c>
      <c r="Z48" s="4">
        <f t="shared" si="48"/>
        <v>16.666666666666668</v>
      </c>
      <c r="AA48" s="4">
        <f t="shared" si="48"/>
        <v>16.666666666666668</v>
      </c>
      <c r="AB48" s="4">
        <f t="shared" si="48"/>
        <v>16.666666666666668</v>
      </c>
      <c r="AC48" s="4">
        <f t="shared" si="48"/>
        <v>16.666666666666668</v>
      </c>
      <c r="AD48" s="4">
        <f t="shared" si="48"/>
        <v>16.666666666666668</v>
      </c>
      <c r="AE48" s="4">
        <f t="shared" si="48"/>
        <v>16.666666666666668</v>
      </c>
      <c r="AF48" s="4">
        <f t="shared" si="48"/>
        <v>16.666666666666668</v>
      </c>
      <c r="AG48" s="4">
        <f t="shared" si="48"/>
        <v>16.666666666666668</v>
      </c>
      <c r="AH48" s="4">
        <f t="shared" si="48"/>
        <v>16.666666666666668</v>
      </c>
      <c r="AI48" s="4">
        <f t="shared" si="48"/>
        <v>16.666666666666668</v>
      </c>
      <c r="AJ48" s="4">
        <f t="shared" si="48"/>
        <v>16.666666666666668</v>
      </c>
      <c r="AK48" s="4">
        <f t="shared" si="48"/>
        <v>16.666666666666668</v>
      </c>
      <c r="AL48" s="4">
        <f t="shared" si="48"/>
        <v>16.666666666666668</v>
      </c>
      <c r="AM48" s="4">
        <f t="shared" si="48"/>
        <v>16.666666666666668</v>
      </c>
      <c r="AN48" s="4">
        <f t="shared" si="48"/>
        <v>16.666666666666668</v>
      </c>
      <c r="AO48" s="4">
        <f t="shared" si="48"/>
        <v>16.666666666666668</v>
      </c>
      <c r="AP48" s="4">
        <f t="shared" si="48"/>
        <v>16.666666666666668</v>
      </c>
      <c r="AQ48" s="4">
        <f t="shared" si="48"/>
        <v>16.666666666666668</v>
      </c>
      <c r="AR48" s="4">
        <f t="shared" si="48"/>
        <v>16.666666666666668</v>
      </c>
      <c r="AS48" s="4">
        <f t="shared" si="48"/>
        <v>16.666666666666668</v>
      </c>
      <c r="AT48" s="4">
        <f t="shared" si="48"/>
        <v>16.666666666666668</v>
      </c>
      <c r="AU48" s="4">
        <f t="shared" si="48"/>
        <v>16.666666666666668</v>
      </c>
      <c r="AV48" s="4">
        <f t="shared" si="48"/>
        <v>16.666666666666668</v>
      </c>
      <c r="AW48" s="4">
        <f t="shared" si="48"/>
        <v>16.666666666666668</v>
      </c>
      <c r="AX48" s="4">
        <f t="shared" si="48"/>
        <v>16.666666666666668</v>
      </c>
      <c r="AY48" s="4">
        <f t="shared" si="48"/>
        <v>16.666666666666668</v>
      </c>
      <c r="AZ48" s="4">
        <f t="shared" si="48"/>
        <v>16.666666666666668</v>
      </c>
      <c r="BA48" s="4">
        <f t="shared" si="48"/>
        <v>16.666666666666668</v>
      </c>
      <c r="BB48" s="4">
        <f t="shared" si="48"/>
        <v>16.666666666666668</v>
      </c>
      <c r="BC48" s="4">
        <f t="shared" si="48"/>
        <v>16.666666666666668</v>
      </c>
      <c r="BD48" s="4">
        <f t="shared" si="48"/>
        <v>16.666666666666668</v>
      </c>
      <c r="BE48" s="4">
        <f t="shared" si="48"/>
        <v>16.666666666666668</v>
      </c>
      <c r="BF48" s="4">
        <f t="shared" si="48"/>
        <v>16.666666666666668</v>
      </c>
      <c r="BG48" s="4">
        <f t="shared" si="48"/>
        <v>16.666666666666668</v>
      </c>
      <c r="BH48" s="4">
        <f t="shared" si="48"/>
        <v>16.666666666666668</v>
      </c>
      <c r="BI48" s="4">
        <f t="shared" si="48"/>
        <v>16.666666666666668</v>
      </c>
      <c r="BJ48" s="4">
        <f t="shared" si="48"/>
        <v>16.666666666666668</v>
      </c>
      <c r="BK48" s="4">
        <f t="shared" si="48"/>
        <v>16.666666666666668</v>
      </c>
      <c r="BL48" s="4">
        <f t="shared" si="48"/>
        <v>16.666666666666668</v>
      </c>
      <c r="BM48" s="4">
        <f t="shared" si="48"/>
        <v>16.666666666666668</v>
      </c>
      <c r="BN48" s="4">
        <f t="shared" si="48"/>
        <v>16.666666666666668</v>
      </c>
      <c r="BO48" s="4">
        <f t="shared" si="48"/>
        <v>16.666666666666668</v>
      </c>
      <c r="BP48" s="4">
        <f t="shared" si="48"/>
        <v>16.666666666666668</v>
      </c>
      <c r="BQ48" s="4">
        <f t="shared" si="48"/>
        <v>16.666666666666668</v>
      </c>
      <c r="BR48" s="4">
        <f t="shared" si="48"/>
        <v>16.666666666666668</v>
      </c>
      <c r="BS48" s="4">
        <f t="shared" ref="BS48:ED48" si="49">BR48*(1+$E$23)*BS46</f>
        <v>16.666666666666668</v>
      </c>
      <c r="BT48" s="4">
        <f t="shared" si="49"/>
        <v>16.666666666666668</v>
      </c>
      <c r="BU48" s="4">
        <f t="shared" si="49"/>
        <v>16.666666666666668</v>
      </c>
      <c r="BV48" s="4">
        <f t="shared" si="49"/>
        <v>16.666666666666668</v>
      </c>
      <c r="BW48" s="4">
        <f t="shared" si="49"/>
        <v>16.666666666666668</v>
      </c>
      <c r="BX48" s="4">
        <f t="shared" si="49"/>
        <v>16.666666666666668</v>
      </c>
      <c r="BY48" s="4">
        <f t="shared" si="49"/>
        <v>16.666666666666668</v>
      </c>
      <c r="BZ48" s="4">
        <f t="shared" si="49"/>
        <v>16.666666666666668</v>
      </c>
      <c r="CA48" s="4">
        <f t="shared" si="49"/>
        <v>16.666666666666668</v>
      </c>
      <c r="CB48" s="4">
        <f t="shared" si="49"/>
        <v>16.666666666666668</v>
      </c>
      <c r="CC48" s="4">
        <f t="shared" si="49"/>
        <v>16.666666666666668</v>
      </c>
      <c r="CD48" s="4">
        <f t="shared" si="49"/>
        <v>16.666666666666668</v>
      </c>
      <c r="CE48" s="4">
        <f t="shared" si="49"/>
        <v>16.666666666666668</v>
      </c>
      <c r="CF48" s="4">
        <f t="shared" si="49"/>
        <v>16.666666666666668</v>
      </c>
      <c r="CG48" s="4">
        <f t="shared" si="49"/>
        <v>16.666666666666668</v>
      </c>
      <c r="CH48" s="4">
        <f t="shared" si="49"/>
        <v>16.666666666666668</v>
      </c>
      <c r="CI48" s="4">
        <f t="shared" si="49"/>
        <v>16.666666666666668</v>
      </c>
      <c r="CJ48" s="4">
        <f t="shared" si="49"/>
        <v>16.666666666666668</v>
      </c>
      <c r="CK48" s="4">
        <f t="shared" si="49"/>
        <v>16.666666666666668</v>
      </c>
      <c r="CL48" s="4">
        <f t="shared" si="49"/>
        <v>16.666666666666668</v>
      </c>
      <c r="CM48" s="4">
        <f t="shared" si="49"/>
        <v>16.666666666666668</v>
      </c>
      <c r="CN48" s="4">
        <f t="shared" si="49"/>
        <v>16.666666666666668</v>
      </c>
      <c r="CO48" s="4">
        <f t="shared" si="49"/>
        <v>16.666666666666668</v>
      </c>
      <c r="CP48" s="4">
        <f t="shared" si="49"/>
        <v>16.666666666666668</v>
      </c>
      <c r="CQ48" s="4">
        <f t="shared" si="49"/>
        <v>16.666666666666668</v>
      </c>
      <c r="CR48" s="4">
        <f t="shared" si="49"/>
        <v>16.666666666666668</v>
      </c>
      <c r="CS48" s="4">
        <f t="shared" si="49"/>
        <v>16.666666666666668</v>
      </c>
      <c r="CT48" s="4">
        <f t="shared" si="49"/>
        <v>16.666666666666668</v>
      </c>
      <c r="CU48" s="4">
        <f t="shared" si="49"/>
        <v>16.666666666666668</v>
      </c>
      <c r="CV48" s="4">
        <f t="shared" si="49"/>
        <v>16.666666666666668</v>
      </c>
      <c r="CW48" s="4">
        <f t="shared" si="49"/>
        <v>16.666666666666668</v>
      </c>
      <c r="CX48" s="4">
        <f t="shared" si="49"/>
        <v>16.666666666666668</v>
      </c>
      <c r="CY48" s="4">
        <f t="shared" si="49"/>
        <v>16.666666666666668</v>
      </c>
      <c r="CZ48" s="4">
        <f t="shared" si="49"/>
        <v>16.666666666666668</v>
      </c>
      <c r="DA48" s="4">
        <f t="shared" si="49"/>
        <v>16.666666666666668</v>
      </c>
      <c r="DB48" s="4">
        <f t="shared" si="49"/>
        <v>16.666666666666668</v>
      </c>
      <c r="DC48" s="4">
        <f t="shared" si="49"/>
        <v>16.666666666666668</v>
      </c>
      <c r="DD48" s="4">
        <f t="shared" si="49"/>
        <v>16.666666666666668</v>
      </c>
      <c r="DE48" s="4">
        <f t="shared" si="49"/>
        <v>16.666666666666668</v>
      </c>
      <c r="DF48" s="4">
        <f t="shared" si="49"/>
        <v>16.666666666666668</v>
      </c>
      <c r="DG48" s="4">
        <f t="shared" si="49"/>
        <v>16.666666666666668</v>
      </c>
      <c r="DH48" s="4">
        <f t="shared" si="49"/>
        <v>16.666666666666668</v>
      </c>
      <c r="DI48" s="4">
        <f t="shared" si="49"/>
        <v>16.666666666666668</v>
      </c>
      <c r="DJ48" s="4">
        <f t="shared" si="49"/>
        <v>16.666666666666668</v>
      </c>
      <c r="DK48" s="4">
        <f t="shared" si="49"/>
        <v>16.666666666666668</v>
      </c>
      <c r="DL48" s="4">
        <f t="shared" si="49"/>
        <v>16.666666666666668</v>
      </c>
      <c r="DM48" s="4">
        <f t="shared" si="49"/>
        <v>16.666666666666668</v>
      </c>
      <c r="DN48" s="4">
        <f t="shared" si="49"/>
        <v>16.666666666666668</v>
      </c>
      <c r="DO48" s="4">
        <f t="shared" si="49"/>
        <v>16.666666666666668</v>
      </c>
      <c r="DP48" s="4">
        <f t="shared" si="49"/>
        <v>16.666666666666668</v>
      </c>
      <c r="DQ48" s="4">
        <f t="shared" si="49"/>
        <v>16.666666666666668</v>
      </c>
      <c r="DR48" s="4">
        <f t="shared" si="49"/>
        <v>16.666666666666668</v>
      </c>
      <c r="DS48" s="4">
        <f t="shared" si="49"/>
        <v>16.666666666666668</v>
      </c>
      <c r="DT48" s="4">
        <f t="shared" si="49"/>
        <v>16.666666666666668</v>
      </c>
      <c r="DU48" s="4">
        <f t="shared" si="49"/>
        <v>16.666666666666668</v>
      </c>
      <c r="DV48" s="4">
        <f t="shared" si="49"/>
        <v>16.666666666666668</v>
      </c>
      <c r="DW48" s="4">
        <f t="shared" si="49"/>
        <v>16.666666666666668</v>
      </c>
      <c r="DX48" s="4">
        <f t="shared" si="49"/>
        <v>16.666666666666668</v>
      </c>
      <c r="DY48" s="4">
        <f t="shared" si="49"/>
        <v>16.666666666666668</v>
      </c>
      <c r="DZ48" s="4">
        <f t="shared" si="49"/>
        <v>16.666666666666668</v>
      </c>
      <c r="EA48" s="4">
        <f t="shared" si="49"/>
        <v>16.666666666666668</v>
      </c>
      <c r="EB48" s="4">
        <f t="shared" si="49"/>
        <v>16.666666666666668</v>
      </c>
      <c r="EC48" s="4">
        <f t="shared" si="49"/>
        <v>16.666666666666668</v>
      </c>
      <c r="ED48" s="4">
        <f t="shared" si="49"/>
        <v>16.666666666666668</v>
      </c>
      <c r="EE48" s="4">
        <f t="shared" ref="EE48:GP48" si="50">ED48*(1+$E$23)*EE46</f>
        <v>16.666666666666668</v>
      </c>
      <c r="EF48" s="4">
        <f t="shared" si="50"/>
        <v>16.666666666666668</v>
      </c>
      <c r="EG48" s="4">
        <f t="shared" si="50"/>
        <v>16.666666666666668</v>
      </c>
      <c r="EH48" s="4">
        <f t="shared" si="50"/>
        <v>16.666666666666668</v>
      </c>
      <c r="EI48" s="4">
        <f t="shared" si="50"/>
        <v>16.666666666666668</v>
      </c>
      <c r="EJ48" s="4">
        <f t="shared" si="50"/>
        <v>16.666666666666668</v>
      </c>
      <c r="EK48" s="4">
        <f t="shared" si="50"/>
        <v>16.666666666666668</v>
      </c>
      <c r="EL48" s="4">
        <f t="shared" si="50"/>
        <v>16.666666666666668</v>
      </c>
      <c r="EM48" s="4">
        <f t="shared" si="50"/>
        <v>16.666666666666668</v>
      </c>
      <c r="EN48" s="4">
        <f t="shared" si="50"/>
        <v>16.666666666666668</v>
      </c>
      <c r="EO48" s="4">
        <f t="shared" si="50"/>
        <v>16.666666666666668</v>
      </c>
      <c r="EP48" s="4">
        <f t="shared" si="50"/>
        <v>16.666666666666668</v>
      </c>
      <c r="EQ48" s="4">
        <f t="shared" si="50"/>
        <v>16.666666666666668</v>
      </c>
      <c r="ER48" s="4">
        <f t="shared" si="50"/>
        <v>16.666666666666668</v>
      </c>
      <c r="ES48" s="4">
        <f t="shared" si="50"/>
        <v>16.666666666666668</v>
      </c>
      <c r="ET48" s="4">
        <f t="shared" si="50"/>
        <v>16.666666666666668</v>
      </c>
      <c r="EU48" s="4">
        <f t="shared" si="50"/>
        <v>0</v>
      </c>
      <c r="EV48" s="4">
        <f t="shared" si="50"/>
        <v>0</v>
      </c>
      <c r="EW48" s="4">
        <f t="shared" si="50"/>
        <v>0</v>
      </c>
      <c r="EX48" s="4">
        <f t="shared" si="50"/>
        <v>0</v>
      </c>
      <c r="EY48" s="4">
        <f t="shared" si="50"/>
        <v>0</v>
      </c>
      <c r="EZ48" s="4">
        <f t="shared" si="50"/>
        <v>0</v>
      </c>
      <c r="FA48" s="4">
        <f t="shared" si="50"/>
        <v>0</v>
      </c>
      <c r="FB48" s="4">
        <f t="shared" si="50"/>
        <v>0</v>
      </c>
      <c r="FC48" s="4">
        <f t="shared" si="50"/>
        <v>0</v>
      </c>
      <c r="FD48" s="4">
        <f t="shared" si="50"/>
        <v>0</v>
      </c>
      <c r="FE48" s="4">
        <f t="shared" si="50"/>
        <v>0</v>
      </c>
      <c r="FF48" s="4">
        <f t="shared" si="50"/>
        <v>0</v>
      </c>
      <c r="FG48" s="4">
        <f t="shared" si="50"/>
        <v>0</v>
      </c>
      <c r="FH48" s="4">
        <f t="shared" si="50"/>
        <v>0</v>
      </c>
      <c r="FI48" s="4">
        <f t="shared" si="50"/>
        <v>0</v>
      </c>
      <c r="FJ48" s="4">
        <f t="shared" si="50"/>
        <v>0</v>
      </c>
      <c r="FK48" s="4">
        <f t="shared" si="50"/>
        <v>0</v>
      </c>
      <c r="FL48" s="4">
        <f t="shared" si="50"/>
        <v>0</v>
      </c>
      <c r="FM48" s="4">
        <f t="shared" si="50"/>
        <v>0</v>
      </c>
      <c r="FN48" s="4">
        <f t="shared" si="50"/>
        <v>0</v>
      </c>
      <c r="FO48" s="4">
        <f t="shared" si="50"/>
        <v>0</v>
      </c>
      <c r="FP48" s="4">
        <f t="shared" si="50"/>
        <v>0</v>
      </c>
      <c r="FQ48" s="4">
        <f t="shared" si="50"/>
        <v>0</v>
      </c>
      <c r="FR48" s="4">
        <f t="shared" si="50"/>
        <v>0</v>
      </c>
      <c r="FS48" s="4">
        <f t="shared" si="50"/>
        <v>0</v>
      </c>
      <c r="FT48" s="4">
        <f t="shared" si="50"/>
        <v>0</v>
      </c>
      <c r="FU48" s="4">
        <f t="shared" si="50"/>
        <v>0</v>
      </c>
      <c r="FV48" s="4">
        <f t="shared" si="50"/>
        <v>0</v>
      </c>
      <c r="FW48" s="4">
        <f t="shared" si="50"/>
        <v>0</v>
      </c>
      <c r="FX48" s="4">
        <f t="shared" si="50"/>
        <v>0</v>
      </c>
      <c r="FY48" s="4">
        <f t="shared" si="50"/>
        <v>0</v>
      </c>
      <c r="FZ48" s="4">
        <f t="shared" si="50"/>
        <v>0</v>
      </c>
      <c r="GA48" s="4">
        <f t="shared" si="50"/>
        <v>0</v>
      </c>
      <c r="GB48" s="4">
        <f t="shared" si="50"/>
        <v>0</v>
      </c>
      <c r="GC48" s="4">
        <f t="shared" si="50"/>
        <v>0</v>
      </c>
      <c r="GD48" s="4">
        <f t="shared" si="50"/>
        <v>0</v>
      </c>
      <c r="GE48" s="4">
        <f t="shared" si="50"/>
        <v>0</v>
      </c>
      <c r="GF48" s="4">
        <f t="shared" si="50"/>
        <v>0</v>
      </c>
      <c r="GG48" s="4">
        <f t="shared" si="50"/>
        <v>0</v>
      </c>
      <c r="GH48" s="4">
        <f t="shared" si="50"/>
        <v>0</v>
      </c>
      <c r="GI48" s="4">
        <f t="shared" si="50"/>
        <v>0</v>
      </c>
      <c r="GJ48" s="4">
        <f t="shared" si="50"/>
        <v>0</v>
      </c>
      <c r="GK48" s="4">
        <f t="shared" si="50"/>
        <v>0</v>
      </c>
      <c r="GL48" s="4">
        <f t="shared" si="50"/>
        <v>0</v>
      </c>
      <c r="GM48" s="4">
        <f t="shared" si="50"/>
        <v>0</v>
      </c>
      <c r="GN48" s="4">
        <f t="shared" si="50"/>
        <v>0</v>
      </c>
      <c r="GO48" s="4">
        <f t="shared" si="50"/>
        <v>0</v>
      </c>
      <c r="GP48" s="4">
        <f t="shared" si="50"/>
        <v>0</v>
      </c>
      <c r="GQ48" s="4">
        <f t="shared" ref="GQ48:IV48" si="51">GP48*(1+$E$23)*GQ46</f>
        <v>0</v>
      </c>
      <c r="GR48" s="4">
        <f t="shared" si="51"/>
        <v>0</v>
      </c>
      <c r="GS48" s="4">
        <f t="shared" si="51"/>
        <v>0</v>
      </c>
      <c r="GT48" s="4">
        <f t="shared" si="51"/>
        <v>0</v>
      </c>
      <c r="GU48" s="4">
        <f t="shared" si="51"/>
        <v>0</v>
      </c>
      <c r="GV48" s="4">
        <f t="shared" si="51"/>
        <v>0</v>
      </c>
      <c r="GW48" s="4">
        <f t="shared" si="51"/>
        <v>0</v>
      </c>
      <c r="GX48" s="4">
        <f t="shared" si="51"/>
        <v>0</v>
      </c>
      <c r="GY48" s="4">
        <f t="shared" si="51"/>
        <v>0</v>
      </c>
      <c r="GZ48" s="4">
        <f t="shared" si="51"/>
        <v>0</v>
      </c>
      <c r="HA48" s="4">
        <f t="shared" si="51"/>
        <v>0</v>
      </c>
      <c r="HB48" s="4">
        <f t="shared" si="51"/>
        <v>0</v>
      </c>
      <c r="HC48" s="4">
        <f t="shared" si="51"/>
        <v>0</v>
      </c>
      <c r="HD48" s="4">
        <f t="shared" si="51"/>
        <v>0</v>
      </c>
      <c r="HE48" s="4">
        <f t="shared" si="51"/>
        <v>0</v>
      </c>
      <c r="HF48" s="4">
        <f t="shared" si="51"/>
        <v>0</v>
      </c>
      <c r="HG48" s="4">
        <f t="shared" si="51"/>
        <v>0</v>
      </c>
      <c r="HH48" s="4">
        <f t="shared" si="51"/>
        <v>0</v>
      </c>
      <c r="HI48" s="4">
        <f t="shared" si="51"/>
        <v>0</v>
      </c>
      <c r="HJ48" s="4">
        <f t="shared" si="51"/>
        <v>0</v>
      </c>
      <c r="HK48" s="4">
        <f t="shared" si="51"/>
        <v>0</v>
      </c>
      <c r="HL48" s="4">
        <f t="shared" si="51"/>
        <v>0</v>
      </c>
      <c r="HM48" s="4">
        <f t="shared" si="51"/>
        <v>0</v>
      </c>
      <c r="HN48" s="4">
        <f t="shared" si="51"/>
        <v>0</v>
      </c>
      <c r="HO48" s="4">
        <f t="shared" si="51"/>
        <v>0</v>
      </c>
      <c r="HP48" s="4">
        <f t="shared" si="51"/>
        <v>0</v>
      </c>
      <c r="HQ48" s="4">
        <f t="shared" si="51"/>
        <v>0</v>
      </c>
      <c r="HR48" s="4">
        <f t="shared" si="51"/>
        <v>0</v>
      </c>
      <c r="HS48" s="4">
        <f t="shared" si="51"/>
        <v>0</v>
      </c>
      <c r="HT48" s="4">
        <f t="shared" si="51"/>
        <v>0</v>
      </c>
      <c r="HU48" s="4">
        <f t="shared" si="51"/>
        <v>0</v>
      </c>
      <c r="HV48" s="4">
        <f t="shared" si="51"/>
        <v>0</v>
      </c>
      <c r="HW48" s="4">
        <f t="shared" si="51"/>
        <v>0</v>
      </c>
      <c r="HX48" s="4">
        <f t="shared" si="51"/>
        <v>0</v>
      </c>
      <c r="HY48" s="4">
        <f t="shared" si="51"/>
        <v>0</v>
      </c>
      <c r="HZ48" s="4">
        <f t="shared" si="51"/>
        <v>0</v>
      </c>
      <c r="IA48" s="4">
        <f t="shared" si="51"/>
        <v>0</v>
      </c>
      <c r="IB48" s="4">
        <f t="shared" si="51"/>
        <v>0</v>
      </c>
      <c r="IC48" s="4">
        <f t="shared" si="51"/>
        <v>0</v>
      </c>
      <c r="ID48" s="4">
        <f t="shared" si="51"/>
        <v>0</v>
      </c>
      <c r="IE48" s="4">
        <f t="shared" si="51"/>
        <v>0</v>
      </c>
      <c r="IF48" s="4">
        <f t="shared" si="51"/>
        <v>0</v>
      </c>
      <c r="IG48" s="4">
        <f t="shared" si="51"/>
        <v>0</v>
      </c>
      <c r="IH48" s="4">
        <f t="shared" si="51"/>
        <v>0</v>
      </c>
      <c r="II48" s="4">
        <f t="shared" si="51"/>
        <v>0</v>
      </c>
      <c r="IJ48" s="4">
        <f t="shared" si="51"/>
        <v>0</v>
      </c>
      <c r="IK48" s="4">
        <f t="shared" si="51"/>
        <v>0</v>
      </c>
      <c r="IL48" s="4">
        <f t="shared" si="51"/>
        <v>0</v>
      </c>
      <c r="IM48" s="4">
        <f t="shared" si="51"/>
        <v>0</v>
      </c>
      <c r="IN48" s="4">
        <f t="shared" si="51"/>
        <v>0</v>
      </c>
      <c r="IO48" s="4">
        <f t="shared" si="51"/>
        <v>0</v>
      </c>
      <c r="IP48" s="4">
        <f t="shared" si="51"/>
        <v>0</v>
      </c>
      <c r="IQ48" s="4">
        <f t="shared" si="51"/>
        <v>0</v>
      </c>
      <c r="IR48" s="4">
        <f t="shared" si="51"/>
        <v>0</v>
      </c>
      <c r="IS48" s="4">
        <f t="shared" si="51"/>
        <v>0</v>
      </c>
      <c r="IT48" s="4">
        <f t="shared" si="51"/>
        <v>0</v>
      </c>
      <c r="IU48" s="4">
        <f t="shared" si="51"/>
        <v>0</v>
      </c>
      <c r="IV48" s="4">
        <f t="shared" si="51"/>
        <v>0</v>
      </c>
    </row>
    <row r="49" spans="1:256" x14ac:dyDescent="0.35">
      <c r="D49" t="s">
        <v>97</v>
      </c>
      <c r="E49" s="4"/>
      <c r="F49" s="4">
        <f>F48*F44/30</f>
        <v>16.666666666666668</v>
      </c>
      <c r="G49" s="4">
        <f t="shared" ref="G49:BR49" si="52">G48*G44/30</f>
        <v>16.666666666666668</v>
      </c>
      <c r="H49" s="4">
        <f t="shared" si="52"/>
        <v>16.666666666666668</v>
      </c>
      <c r="I49" s="4">
        <f t="shared" si="52"/>
        <v>16.666666666666668</v>
      </c>
      <c r="J49" s="4">
        <f t="shared" si="52"/>
        <v>16.666666666666668</v>
      </c>
      <c r="K49" s="4">
        <f t="shared" si="52"/>
        <v>16.666666666666668</v>
      </c>
      <c r="L49" s="4">
        <f t="shared" si="52"/>
        <v>16.666666666666668</v>
      </c>
      <c r="M49" s="4">
        <f t="shared" si="52"/>
        <v>16.666666666666668</v>
      </c>
      <c r="N49" s="4">
        <f t="shared" si="52"/>
        <v>16.666666666666668</v>
      </c>
      <c r="O49" s="4">
        <f t="shared" si="52"/>
        <v>16.666666666666668</v>
      </c>
      <c r="P49" s="4">
        <f t="shared" si="52"/>
        <v>16.666666666666668</v>
      </c>
      <c r="Q49" s="4">
        <f t="shared" si="52"/>
        <v>16.666666666666668</v>
      </c>
      <c r="R49" s="4">
        <f t="shared" si="52"/>
        <v>16.666666666666668</v>
      </c>
      <c r="S49" s="4">
        <f t="shared" si="52"/>
        <v>16.666666666666668</v>
      </c>
      <c r="T49" s="4">
        <f t="shared" si="52"/>
        <v>16.666666666666668</v>
      </c>
      <c r="U49" s="4">
        <f t="shared" si="52"/>
        <v>16.666666666666668</v>
      </c>
      <c r="V49" s="4">
        <f t="shared" si="52"/>
        <v>16.666666666666668</v>
      </c>
      <c r="W49" s="4">
        <f t="shared" si="52"/>
        <v>16.666666666666668</v>
      </c>
      <c r="X49" s="4">
        <f t="shared" si="52"/>
        <v>16.666666666666668</v>
      </c>
      <c r="Y49" s="4">
        <f t="shared" si="52"/>
        <v>16.666666666666668</v>
      </c>
      <c r="Z49" s="4">
        <f t="shared" si="52"/>
        <v>16.666666666666668</v>
      </c>
      <c r="AA49" s="4">
        <f t="shared" si="52"/>
        <v>16.666666666666668</v>
      </c>
      <c r="AB49" s="4">
        <f t="shared" si="52"/>
        <v>16.666666666666668</v>
      </c>
      <c r="AC49" s="4">
        <f t="shared" si="52"/>
        <v>16.666666666666668</v>
      </c>
      <c r="AD49" s="4">
        <f t="shared" si="52"/>
        <v>16.666666666666668</v>
      </c>
      <c r="AE49" s="4">
        <f t="shared" si="52"/>
        <v>16.666666666666668</v>
      </c>
      <c r="AF49" s="4">
        <f t="shared" si="52"/>
        <v>16.666666666666668</v>
      </c>
      <c r="AG49" s="4">
        <f t="shared" si="52"/>
        <v>16.666666666666668</v>
      </c>
      <c r="AH49" s="4">
        <f t="shared" si="52"/>
        <v>16.666666666666668</v>
      </c>
      <c r="AI49" s="4">
        <f t="shared" si="52"/>
        <v>16.666666666666668</v>
      </c>
      <c r="AJ49" s="4">
        <f t="shared" si="52"/>
        <v>16.666666666666668</v>
      </c>
      <c r="AK49" s="4">
        <f t="shared" si="52"/>
        <v>16.666666666666668</v>
      </c>
      <c r="AL49" s="4">
        <f t="shared" si="52"/>
        <v>16.666666666666668</v>
      </c>
      <c r="AM49" s="4">
        <f t="shared" si="52"/>
        <v>16.666666666666668</v>
      </c>
      <c r="AN49" s="4">
        <f t="shared" si="52"/>
        <v>16.666666666666668</v>
      </c>
      <c r="AO49" s="4">
        <f t="shared" si="52"/>
        <v>16.666666666666668</v>
      </c>
      <c r="AP49" s="4">
        <f t="shared" si="52"/>
        <v>16.666666666666668</v>
      </c>
      <c r="AQ49" s="4">
        <f t="shared" si="52"/>
        <v>16.666666666666668</v>
      </c>
      <c r="AR49" s="4">
        <f t="shared" si="52"/>
        <v>16.666666666666668</v>
      </c>
      <c r="AS49" s="4">
        <f t="shared" si="52"/>
        <v>16.666666666666668</v>
      </c>
      <c r="AT49" s="4">
        <f t="shared" si="52"/>
        <v>16.666666666666668</v>
      </c>
      <c r="AU49" s="4">
        <f t="shared" si="52"/>
        <v>16.666666666666668</v>
      </c>
      <c r="AV49" s="4">
        <f t="shared" si="52"/>
        <v>16.666666666666668</v>
      </c>
      <c r="AW49" s="4">
        <f t="shared" si="52"/>
        <v>16.666666666666668</v>
      </c>
      <c r="AX49" s="4">
        <f t="shared" si="52"/>
        <v>16.666666666666668</v>
      </c>
      <c r="AY49" s="4">
        <f t="shared" si="52"/>
        <v>16.666666666666668</v>
      </c>
      <c r="AZ49" s="4">
        <f t="shared" si="52"/>
        <v>16.666666666666668</v>
      </c>
      <c r="BA49" s="4">
        <f t="shared" si="52"/>
        <v>16.666666666666668</v>
      </c>
      <c r="BB49" s="4">
        <f t="shared" si="52"/>
        <v>16.666666666666668</v>
      </c>
      <c r="BC49" s="4">
        <f t="shared" si="52"/>
        <v>16.666666666666668</v>
      </c>
      <c r="BD49" s="4">
        <f t="shared" si="52"/>
        <v>16.666666666666668</v>
      </c>
      <c r="BE49" s="4">
        <f t="shared" si="52"/>
        <v>16.666666666666668</v>
      </c>
      <c r="BF49" s="4">
        <f t="shared" si="52"/>
        <v>16.666666666666668</v>
      </c>
      <c r="BG49" s="4">
        <f t="shared" si="52"/>
        <v>16.666666666666668</v>
      </c>
      <c r="BH49" s="4">
        <f t="shared" si="52"/>
        <v>16.666666666666668</v>
      </c>
      <c r="BI49" s="4">
        <f t="shared" si="52"/>
        <v>16.666666666666668</v>
      </c>
      <c r="BJ49" s="4">
        <f t="shared" si="52"/>
        <v>16.666666666666668</v>
      </c>
      <c r="BK49" s="4">
        <f t="shared" si="52"/>
        <v>16.666666666666668</v>
      </c>
      <c r="BL49" s="4">
        <f t="shared" si="52"/>
        <v>16.666666666666668</v>
      </c>
      <c r="BM49" s="4">
        <f t="shared" si="52"/>
        <v>16.666666666666668</v>
      </c>
      <c r="BN49" s="4">
        <f t="shared" si="52"/>
        <v>16.666666666666668</v>
      </c>
      <c r="BO49" s="4">
        <f t="shared" si="52"/>
        <v>16.666666666666668</v>
      </c>
      <c r="BP49" s="4">
        <f t="shared" si="52"/>
        <v>16.666666666666668</v>
      </c>
      <c r="BQ49" s="4">
        <f t="shared" si="52"/>
        <v>16.666666666666668</v>
      </c>
      <c r="BR49" s="4">
        <f t="shared" si="52"/>
        <v>16.666666666666668</v>
      </c>
      <c r="BS49" s="4">
        <f t="shared" ref="BS49:ED49" si="53">BS48*BS44/30</f>
        <v>16.666666666666668</v>
      </c>
      <c r="BT49" s="4">
        <f t="shared" si="53"/>
        <v>16.666666666666668</v>
      </c>
      <c r="BU49" s="4">
        <f t="shared" si="53"/>
        <v>16.666666666666668</v>
      </c>
      <c r="BV49" s="4">
        <f t="shared" si="53"/>
        <v>16.666666666666668</v>
      </c>
      <c r="BW49" s="4">
        <f t="shared" si="53"/>
        <v>16.666666666666668</v>
      </c>
      <c r="BX49" s="4">
        <f t="shared" si="53"/>
        <v>16.666666666666668</v>
      </c>
      <c r="BY49" s="4">
        <f t="shared" si="53"/>
        <v>16.666666666666668</v>
      </c>
      <c r="BZ49" s="4">
        <f t="shared" si="53"/>
        <v>16.666666666666668</v>
      </c>
      <c r="CA49" s="4">
        <f t="shared" si="53"/>
        <v>16.666666666666668</v>
      </c>
      <c r="CB49" s="4">
        <f t="shared" si="53"/>
        <v>16.666666666666668</v>
      </c>
      <c r="CC49" s="4">
        <f t="shared" si="53"/>
        <v>5.5555555555555562</v>
      </c>
      <c r="CD49" s="4">
        <f t="shared" si="53"/>
        <v>11.111111111111112</v>
      </c>
      <c r="CE49" s="4">
        <f t="shared" si="53"/>
        <v>16.666666666666668</v>
      </c>
      <c r="CF49" s="4">
        <f t="shared" si="53"/>
        <v>16.666666666666668</v>
      </c>
      <c r="CG49" s="4">
        <f t="shared" si="53"/>
        <v>16.666666666666668</v>
      </c>
      <c r="CH49" s="4">
        <f t="shared" si="53"/>
        <v>16.666666666666668</v>
      </c>
      <c r="CI49" s="4">
        <f t="shared" si="53"/>
        <v>16.666666666666668</v>
      </c>
      <c r="CJ49" s="4">
        <f t="shared" si="53"/>
        <v>16.666666666666668</v>
      </c>
      <c r="CK49" s="4">
        <f t="shared" si="53"/>
        <v>16.666666666666668</v>
      </c>
      <c r="CL49" s="4">
        <f t="shared" si="53"/>
        <v>16.666666666666668</v>
      </c>
      <c r="CM49" s="4">
        <f t="shared" si="53"/>
        <v>16.666666666666668</v>
      </c>
      <c r="CN49" s="4">
        <f t="shared" si="53"/>
        <v>16.666666666666668</v>
      </c>
      <c r="CO49" s="4">
        <f t="shared" si="53"/>
        <v>16.666666666666668</v>
      </c>
      <c r="CP49" s="4">
        <f t="shared" si="53"/>
        <v>16.666666666666668</v>
      </c>
      <c r="CQ49" s="4">
        <f t="shared" si="53"/>
        <v>16.666666666666668</v>
      </c>
      <c r="CR49" s="4">
        <f t="shared" si="53"/>
        <v>16.666666666666668</v>
      </c>
      <c r="CS49" s="4">
        <f t="shared" si="53"/>
        <v>16.666666666666668</v>
      </c>
      <c r="CT49" s="4">
        <f t="shared" si="53"/>
        <v>16.666666666666668</v>
      </c>
      <c r="CU49" s="4">
        <f t="shared" si="53"/>
        <v>16.666666666666668</v>
      </c>
      <c r="CV49" s="4">
        <f t="shared" si="53"/>
        <v>16.666666666666668</v>
      </c>
      <c r="CW49" s="4">
        <f t="shared" si="53"/>
        <v>16.666666666666668</v>
      </c>
      <c r="CX49" s="4">
        <f t="shared" si="53"/>
        <v>16.666666666666668</v>
      </c>
      <c r="CY49" s="4">
        <f t="shared" si="53"/>
        <v>16.666666666666668</v>
      </c>
      <c r="CZ49" s="4">
        <f t="shared" si="53"/>
        <v>16.666666666666668</v>
      </c>
      <c r="DA49" s="4">
        <f t="shared" si="53"/>
        <v>16.666666666666668</v>
      </c>
      <c r="DB49" s="4">
        <f t="shared" si="53"/>
        <v>16.666666666666668</v>
      </c>
      <c r="DC49" s="4">
        <f t="shared" si="53"/>
        <v>16.666666666666668</v>
      </c>
      <c r="DD49" s="4">
        <f t="shared" si="53"/>
        <v>16.666666666666668</v>
      </c>
      <c r="DE49" s="4">
        <f t="shared" si="53"/>
        <v>16.666666666666668</v>
      </c>
      <c r="DF49" s="4">
        <f t="shared" si="53"/>
        <v>16.666666666666668</v>
      </c>
      <c r="DG49" s="4">
        <f t="shared" si="53"/>
        <v>16.666666666666668</v>
      </c>
      <c r="DH49" s="4">
        <f t="shared" si="53"/>
        <v>16.666666666666668</v>
      </c>
      <c r="DI49" s="4">
        <f t="shared" si="53"/>
        <v>16.666666666666668</v>
      </c>
      <c r="DJ49" s="4">
        <f t="shared" si="53"/>
        <v>16.666666666666668</v>
      </c>
      <c r="DK49" s="4">
        <f t="shared" si="53"/>
        <v>16.666666666666668</v>
      </c>
      <c r="DL49" s="4">
        <f t="shared" si="53"/>
        <v>16.666666666666668</v>
      </c>
      <c r="DM49" s="4">
        <f t="shared" si="53"/>
        <v>16.666666666666668</v>
      </c>
      <c r="DN49" s="4">
        <f t="shared" si="53"/>
        <v>16.666666666666668</v>
      </c>
      <c r="DO49" s="4">
        <f t="shared" si="53"/>
        <v>16.666666666666668</v>
      </c>
      <c r="DP49" s="4">
        <f t="shared" si="53"/>
        <v>16.666666666666668</v>
      </c>
      <c r="DQ49" s="4">
        <f t="shared" si="53"/>
        <v>16.666666666666668</v>
      </c>
      <c r="DR49" s="4">
        <f t="shared" si="53"/>
        <v>16.666666666666668</v>
      </c>
      <c r="DS49" s="4">
        <f t="shared" si="53"/>
        <v>16.666666666666668</v>
      </c>
      <c r="DT49" s="4">
        <f t="shared" si="53"/>
        <v>16.666666666666668</v>
      </c>
      <c r="DU49" s="4">
        <f t="shared" si="53"/>
        <v>16.666666666666668</v>
      </c>
      <c r="DV49" s="4">
        <f t="shared" si="53"/>
        <v>16.666666666666668</v>
      </c>
      <c r="DW49" s="4">
        <f t="shared" si="53"/>
        <v>16.666666666666668</v>
      </c>
      <c r="DX49" s="4">
        <f t="shared" si="53"/>
        <v>16.666666666666668</v>
      </c>
      <c r="DY49" s="4">
        <f t="shared" si="53"/>
        <v>16.666666666666668</v>
      </c>
      <c r="DZ49" s="4">
        <f t="shared" si="53"/>
        <v>16.666666666666668</v>
      </c>
      <c r="EA49" s="4">
        <f t="shared" si="53"/>
        <v>16.666666666666668</v>
      </c>
      <c r="EB49" s="4">
        <f t="shared" si="53"/>
        <v>16.666666666666668</v>
      </c>
      <c r="EC49" s="4">
        <f t="shared" si="53"/>
        <v>16.666666666666668</v>
      </c>
      <c r="ED49" s="4">
        <f t="shared" si="53"/>
        <v>16.666666666666668</v>
      </c>
      <c r="EE49" s="4">
        <f t="shared" ref="EE49:GP49" si="54">EE48*EE44/30</f>
        <v>16.666666666666668</v>
      </c>
      <c r="EF49" s="4">
        <f t="shared" si="54"/>
        <v>16.666666666666668</v>
      </c>
      <c r="EG49" s="4">
        <f t="shared" si="54"/>
        <v>16.666666666666668</v>
      </c>
      <c r="EH49" s="4">
        <f t="shared" si="54"/>
        <v>16.666666666666668</v>
      </c>
      <c r="EI49" s="4">
        <f t="shared" si="54"/>
        <v>16.666666666666668</v>
      </c>
      <c r="EJ49" s="4">
        <f t="shared" si="54"/>
        <v>16.666666666666668</v>
      </c>
      <c r="EK49" s="4">
        <f t="shared" si="54"/>
        <v>16.666666666666668</v>
      </c>
      <c r="EL49" s="4">
        <f t="shared" si="54"/>
        <v>16.666666666666668</v>
      </c>
      <c r="EM49" s="4">
        <f t="shared" si="54"/>
        <v>16.666666666666668</v>
      </c>
      <c r="EN49" s="4">
        <f t="shared" si="54"/>
        <v>16.666666666666668</v>
      </c>
      <c r="EO49" s="4">
        <f t="shared" si="54"/>
        <v>16.666666666666668</v>
      </c>
      <c r="EP49" s="4">
        <f t="shared" si="54"/>
        <v>16.666666666666668</v>
      </c>
      <c r="EQ49" s="4">
        <f t="shared" si="54"/>
        <v>16.666666666666668</v>
      </c>
      <c r="ER49" s="4">
        <f t="shared" si="54"/>
        <v>16.666666666666668</v>
      </c>
      <c r="ES49" s="4">
        <f t="shared" si="54"/>
        <v>16.666666666666668</v>
      </c>
      <c r="ET49" s="4">
        <f t="shared" si="54"/>
        <v>16.666666666666668</v>
      </c>
      <c r="EU49" s="4">
        <f t="shared" si="54"/>
        <v>0</v>
      </c>
      <c r="EV49" s="4">
        <f t="shared" si="54"/>
        <v>0</v>
      </c>
      <c r="EW49" s="4">
        <f t="shared" si="54"/>
        <v>0</v>
      </c>
      <c r="EX49" s="4">
        <f t="shared" si="54"/>
        <v>0</v>
      </c>
      <c r="EY49" s="4">
        <f t="shared" si="54"/>
        <v>0</v>
      </c>
      <c r="EZ49" s="4">
        <f t="shared" si="54"/>
        <v>0</v>
      </c>
      <c r="FA49" s="4">
        <f t="shared" si="54"/>
        <v>0</v>
      </c>
      <c r="FB49" s="4">
        <f t="shared" si="54"/>
        <v>0</v>
      </c>
      <c r="FC49" s="4">
        <f t="shared" si="54"/>
        <v>0</v>
      </c>
      <c r="FD49" s="4">
        <f t="shared" si="54"/>
        <v>0</v>
      </c>
      <c r="FE49" s="4">
        <f t="shared" si="54"/>
        <v>0</v>
      </c>
      <c r="FF49" s="4">
        <f t="shared" si="54"/>
        <v>0</v>
      </c>
      <c r="FG49" s="4">
        <f t="shared" si="54"/>
        <v>0</v>
      </c>
      <c r="FH49" s="4">
        <f t="shared" si="54"/>
        <v>0</v>
      </c>
      <c r="FI49" s="4">
        <f t="shared" si="54"/>
        <v>0</v>
      </c>
      <c r="FJ49" s="4">
        <f t="shared" si="54"/>
        <v>0</v>
      </c>
      <c r="FK49" s="4">
        <f t="shared" si="54"/>
        <v>0</v>
      </c>
      <c r="FL49" s="4">
        <f t="shared" si="54"/>
        <v>0</v>
      </c>
      <c r="FM49" s="4">
        <f t="shared" si="54"/>
        <v>0</v>
      </c>
      <c r="FN49" s="4">
        <f t="shared" si="54"/>
        <v>0</v>
      </c>
      <c r="FO49" s="4">
        <f t="shared" si="54"/>
        <v>0</v>
      </c>
      <c r="FP49" s="4">
        <f t="shared" si="54"/>
        <v>0</v>
      </c>
      <c r="FQ49" s="4">
        <f t="shared" si="54"/>
        <v>0</v>
      </c>
      <c r="FR49" s="4">
        <f t="shared" si="54"/>
        <v>0</v>
      </c>
      <c r="FS49" s="4">
        <f t="shared" si="54"/>
        <v>0</v>
      </c>
      <c r="FT49" s="4">
        <f t="shared" si="54"/>
        <v>0</v>
      </c>
      <c r="FU49" s="4">
        <f t="shared" si="54"/>
        <v>0</v>
      </c>
      <c r="FV49" s="4">
        <f t="shared" si="54"/>
        <v>0</v>
      </c>
      <c r="FW49" s="4">
        <f t="shared" si="54"/>
        <v>0</v>
      </c>
      <c r="FX49" s="4">
        <f t="shared" si="54"/>
        <v>0</v>
      </c>
      <c r="FY49" s="4">
        <f t="shared" si="54"/>
        <v>0</v>
      </c>
      <c r="FZ49" s="4">
        <f t="shared" si="54"/>
        <v>0</v>
      </c>
      <c r="GA49" s="4">
        <f t="shared" si="54"/>
        <v>0</v>
      </c>
      <c r="GB49" s="4">
        <f t="shared" si="54"/>
        <v>0</v>
      </c>
      <c r="GC49" s="4">
        <f t="shared" si="54"/>
        <v>0</v>
      </c>
      <c r="GD49" s="4">
        <f t="shared" si="54"/>
        <v>0</v>
      </c>
      <c r="GE49" s="4">
        <f t="shared" si="54"/>
        <v>0</v>
      </c>
      <c r="GF49" s="4">
        <f t="shared" si="54"/>
        <v>0</v>
      </c>
      <c r="GG49" s="4">
        <f t="shared" si="54"/>
        <v>0</v>
      </c>
      <c r="GH49" s="4">
        <f t="shared" si="54"/>
        <v>0</v>
      </c>
      <c r="GI49" s="4">
        <f t="shared" si="54"/>
        <v>0</v>
      </c>
      <c r="GJ49" s="4">
        <f t="shared" si="54"/>
        <v>0</v>
      </c>
      <c r="GK49" s="4">
        <f t="shared" si="54"/>
        <v>0</v>
      </c>
      <c r="GL49" s="4">
        <f t="shared" si="54"/>
        <v>0</v>
      </c>
      <c r="GM49" s="4">
        <f t="shared" si="54"/>
        <v>0</v>
      </c>
      <c r="GN49" s="4">
        <f t="shared" si="54"/>
        <v>0</v>
      </c>
      <c r="GO49" s="4">
        <f t="shared" si="54"/>
        <v>0</v>
      </c>
      <c r="GP49" s="4">
        <f t="shared" si="54"/>
        <v>0</v>
      </c>
      <c r="GQ49" s="4">
        <f t="shared" ref="GQ49:IV49" si="55">GQ48*GQ44/30</f>
        <v>0</v>
      </c>
      <c r="GR49" s="4">
        <f t="shared" si="55"/>
        <v>0</v>
      </c>
      <c r="GS49" s="4">
        <f t="shared" si="55"/>
        <v>0</v>
      </c>
      <c r="GT49" s="4">
        <f t="shared" si="55"/>
        <v>0</v>
      </c>
      <c r="GU49" s="4">
        <f t="shared" si="55"/>
        <v>0</v>
      </c>
      <c r="GV49" s="4">
        <f t="shared" si="55"/>
        <v>0</v>
      </c>
      <c r="GW49" s="4">
        <f t="shared" si="55"/>
        <v>0</v>
      </c>
      <c r="GX49" s="4">
        <f t="shared" si="55"/>
        <v>0</v>
      </c>
      <c r="GY49" s="4">
        <f t="shared" si="55"/>
        <v>0</v>
      </c>
      <c r="GZ49" s="4">
        <f t="shared" si="55"/>
        <v>0</v>
      </c>
      <c r="HA49" s="4">
        <f t="shared" si="55"/>
        <v>0</v>
      </c>
      <c r="HB49" s="4">
        <f t="shared" si="55"/>
        <v>0</v>
      </c>
      <c r="HC49" s="4">
        <f t="shared" si="55"/>
        <v>0</v>
      </c>
      <c r="HD49" s="4">
        <f t="shared" si="55"/>
        <v>0</v>
      </c>
      <c r="HE49" s="4">
        <f t="shared" si="55"/>
        <v>0</v>
      </c>
      <c r="HF49" s="4">
        <f t="shared" si="55"/>
        <v>0</v>
      </c>
      <c r="HG49" s="4">
        <f t="shared" si="55"/>
        <v>0</v>
      </c>
      <c r="HH49" s="4">
        <f t="shared" si="55"/>
        <v>0</v>
      </c>
      <c r="HI49" s="4">
        <f t="shared" si="55"/>
        <v>0</v>
      </c>
      <c r="HJ49" s="4">
        <f t="shared" si="55"/>
        <v>0</v>
      </c>
      <c r="HK49" s="4">
        <f t="shared" si="55"/>
        <v>0</v>
      </c>
      <c r="HL49" s="4">
        <f t="shared" si="55"/>
        <v>0</v>
      </c>
      <c r="HM49" s="4">
        <f t="shared" si="55"/>
        <v>0</v>
      </c>
      <c r="HN49" s="4">
        <f t="shared" si="55"/>
        <v>0</v>
      </c>
      <c r="HO49" s="4">
        <f t="shared" si="55"/>
        <v>0</v>
      </c>
      <c r="HP49" s="4">
        <f t="shared" si="55"/>
        <v>0</v>
      </c>
      <c r="HQ49" s="4">
        <f t="shared" si="55"/>
        <v>0</v>
      </c>
      <c r="HR49" s="4">
        <f t="shared" si="55"/>
        <v>0</v>
      </c>
      <c r="HS49" s="4">
        <f t="shared" si="55"/>
        <v>0</v>
      </c>
      <c r="HT49" s="4">
        <f t="shared" si="55"/>
        <v>0</v>
      </c>
      <c r="HU49" s="4">
        <f t="shared" si="55"/>
        <v>0</v>
      </c>
      <c r="HV49" s="4">
        <f t="shared" si="55"/>
        <v>0</v>
      </c>
      <c r="HW49" s="4">
        <f t="shared" si="55"/>
        <v>0</v>
      </c>
      <c r="HX49" s="4">
        <f t="shared" si="55"/>
        <v>0</v>
      </c>
      <c r="HY49" s="4">
        <f t="shared" si="55"/>
        <v>0</v>
      </c>
      <c r="HZ49" s="4">
        <f t="shared" si="55"/>
        <v>0</v>
      </c>
      <c r="IA49" s="4">
        <f t="shared" si="55"/>
        <v>0</v>
      </c>
      <c r="IB49" s="4">
        <f t="shared" si="55"/>
        <v>0</v>
      </c>
      <c r="IC49" s="4">
        <f t="shared" si="55"/>
        <v>0</v>
      </c>
      <c r="ID49" s="4">
        <f t="shared" si="55"/>
        <v>0</v>
      </c>
      <c r="IE49" s="4">
        <f t="shared" si="55"/>
        <v>0</v>
      </c>
      <c r="IF49" s="4">
        <f t="shared" si="55"/>
        <v>0</v>
      </c>
      <c r="IG49" s="4">
        <f t="shared" si="55"/>
        <v>0</v>
      </c>
      <c r="IH49" s="4">
        <f t="shared" si="55"/>
        <v>0</v>
      </c>
      <c r="II49" s="4">
        <f t="shared" si="55"/>
        <v>0</v>
      </c>
      <c r="IJ49" s="4">
        <f t="shared" si="55"/>
        <v>0</v>
      </c>
      <c r="IK49" s="4">
        <f t="shared" si="55"/>
        <v>0</v>
      </c>
      <c r="IL49" s="4">
        <f t="shared" si="55"/>
        <v>0</v>
      </c>
      <c r="IM49" s="4">
        <f t="shared" si="55"/>
        <v>0</v>
      </c>
      <c r="IN49" s="4">
        <f t="shared" si="55"/>
        <v>0</v>
      </c>
      <c r="IO49" s="4">
        <f t="shared" si="55"/>
        <v>0</v>
      </c>
      <c r="IP49" s="4">
        <f t="shared" si="55"/>
        <v>0</v>
      </c>
      <c r="IQ49" s="4">
        <f t="shared" si="55"/>
        <v>0</v>
      </c>
      <c r="IR49" s="4">
        <f t="shared" si="55"/>
        <v>0</v>
      </c>
      <c r="IS49" s="4">
        <f t="shared" si="55"/>
        <v>0</v>
      </c>
      <c r="IT49" s="4">
        <f t="shared" si="55"/>
        <v>0</v>
      </c>
      <c r="IU49" s="4">
        <f t="shared" si="55"/>
        <v>0</v>
      </c>
      <c r="IV49" s="4">
        <f t="shared" si="55"/>
        <v>0</v>
      </c>
    </row>
    <row r="51" spans="1:256" x14ac:dyDescent="0.35">
      <c r="D51" t="s">
        <v>59</v>
      </c>
      <c r="F51" s="1">
        <f>$F$13</f>
        <v>0.85</v>
      </c>
      <c r="G51" s="1">
        <f t="shared" ref="G51:BR51" si="56">$F$13</f>
        <v>0.85</v>
      </c>
      <c r="H51" s="1">
        <f t="shared" si="56"/>
        <v>0.85</v>
      </c>
      <c r="I51" s="1">
        <f t="shared" si="56"/>
        <v>0.85</v>
      </c>
      <c r="J51" s="1">
        <f t="shared" si="56"/>
        <v>0.85</v>
      </c>
      <c r="K51" s="1">
        <f t="shared" si="56"/>
        <v>0.85</v>
      </c>
      <c r="L51" s="1">
        <f t="shared" si="56"/>
        <v>0.85</v>
      </c>
      <c r="M51" s="1">
        <f t="shared" si="56"/>
        <v>0.85</v>
      </c>
      <c r="N51" s="1">
        <f t="shared" si="56"/>
        <v>0.85</v>
      </c>
      <c r="O51" s="1">
        <f t="shared" si="56"/>
        <v>0.85</v>
      </c>
      <c r="P51" s="1">
        <f t="shared" si="56"/>
        <v>0.85</v>
      </c>
      <c r="Q51" s="1">
        <f t="shared" si="56"/>
        <v>0.85</v>
      </c>
      <c r="R51" s="1">
        <f t="shared" si="56"/>
        <v>0.85</v>
      </c>
      <c r="S51" s="1">
        <f t="shared" si="56"/>
        <v>0.85</v>
      </c>
      <c r="T51" s="1">
        <f t="shared" si="56"/>
        <v>0.85</v>
      </c>
      <c r="U51" s="1">
        <f t="shared" si="56"/>
        <v>0.85</v>
      </c>
      <c r="V51" s="1">
        <f t="shared" si="56"/>
        <v>0.85</v>
      </c>
      <c r="W51" s="1">
        <f t="shared" si="56"/>
        <v>0.85</v>
      </c>
      <c r="X51" s="1">
        <f t="shared" si="56"/>
        <v>0.85</v>
      </c>
      <c r="Y51" s="1">
        <f t="shared" si="56"/>
        <v>0.85</v>
      </c>
      <c r="Z51" s="1">
        <f t="shared" si="56"/>
        <v>0.85</v>
      </c>
      <c r="AA51" s="1">
        <f t="shared" si="56"/>
        <v>0.85</v>
      </c>
      <c r="AB51" s="1">
        <f t="shared" si="56"/>
        <v>0.85</v>
      </c>
      <c r="AC51" s="1">
        <f t="shared" si="56"/>
        <v>0.85</v>
      </c>
      <c r="AD51" s="1">
        <f t="shared" si="56"/>
        <v>0.85</v>
      </c>
      <c r="AE51" s="1">
        <f t="shared" si="56"/>
        <v>0.85</v>
      </c>
      <c r="AF51" s="1">
        <f t="shared" si="56"/>
        <v>0.85</v>
      </c>
      <c r="AG51" s="1">
        <f t="shared" si="56"/>
        <v>0.85</v>
      </c>
      <c r="AH51" s="1">
        <f t="shared" si="56"/>
        <v>0.85</v>
      </c>
      <c r="AI51" s="1">
        <f t="shared" si="56"/>
        <v>0.85</v>
      </c>
      <c r="AJ51" s="1">
        <f t="shared" si="56"/>
        <v>0.85</v>
      </c>
      <c r="AK51" s="1">
        <f t="shared" si="56"/>
        <v>0.85</v>
      </c>
      <c r="AL51" s="1">
        <f t="shared" si="56"/>
        <v>0.85</v>
      </c>
      <c r="AM51" s="1">
        <f t="shared" si="56"/>
        <v>0.85</v>
      </c>
      <c r="AN51" s="1">
        <f t="shared" si="56"/>
        <v>0.85</v>
      </c>
      <c r="AO51" s="1">
        <f t="shared" si="56"/>
        <v>0.85</v>
      </c>
      <c r="AP51" s="1">
        <f t="shared" si="56"/>
        <v>0.85</v>
      </c>
      <c r="AQ51" s="1">
        <f t="shared" si="56"/>
        <v>0.85</v>
      </c>
      <c r="AR51" s="1">
        <f t="shared" si="56"/>
        <v>0.85</v>
      </c>
      <c r="AS51" s="1">
        <f t="shared" si="56"/>
        <v>0.85</v>
      </c>
      <c r="AT51" s="1">
        <f t="shared" si="56"/>
        <v>0.85</v>
      </c>
      <c r="AU51" s="1">
        <f t="shared" si="56"/>
        <v>0.85</v>
      </c>
      <c r="AV51" s="1">
        <f t="shared" si="56"/>
        <v>0.85</v>
      </c>
      <c r="AW51" s="1">
        <f t="shared" si="56"/>
        <v>0.85</v>
      </c>
      <c r="AX51" s="1">
        <f t="shared" si="56"/>
        <v>0.85</v>
      </c>
      <c r="AY51" s="1">
        <f t="shared" si="56"/>
        <v>0.85</v>
      </c>
      <c r="AZ51" s="1">
        <f t="shared" si="56"/>
        <v>0.85</v>
      </c>
      <c r="BA51" s="1">
        <f t="shared" si="56"/>
        <v>0.85</v>
      </c>
      <c r="BB51" s="1">
        <f t="shared" si="56"/>
        <v>0.85</v>
      </c>
      <c r="BC51" s="1">
        <f t="shared" si="56"/>
        <v>0.85</v>
      </c>
      <c r="BD51" s="1">
        <f t="shared" si="56"/>
        <v>0.85</v>
      </c>
      <c r="BE51" s="1">
        <f t="shared" si="56"/>
        <v>0.85</v>
      </c>
      <c r="BF51" s="1">
        <f t="shared" si="56"/>
        <v>0.85</v>
      </c>
      <c r="BG51" s="1">
        <f t="shared" si="56"/>
        <v>0.85</v>
      </c>
      <c r="BH51" s="1">
        <f t="shared" si="56"/>
        <v>0.85</v>
      </c>
      <c r="BI51" s="1">
        <f t="shared" si="56"/>
        <v>0.85</v>
      </c>
      <c r="BJ51" s="1">
        <f t="shared" si="56"/>
        <v>0.85</v>
      </c>
      <c r="BK51" s="1">
        <f t="shared" si="56"/>
        <v>0.85</v>
      </c>
      <c r="BL51" s="1">
        <f t="shared" si="56"/>
        <v>0.85</v>
      </c>
      <c r="BM51" s="1">
        <f t="shared" si="56"/>
        <v>0.85</v>
      </c>
      <c r="BN51" s="1">
        <f t="shared" si="56"/>
        <v>0.85</v>
      </c>
      <c r="BO51" s="1">
        <f t="shared" si="56"/>
        <v>0.85</v>
      </c>
      <c r="BP51" s="1">
        <f t="shared" si="56"/>
        <v>0.85</v>
      </c>
      <c r="BQ51" s="1">
        <f t="shared" si="56"/>
        <v>0.85</v>
      </c>
      <c r="BR51" s="1">
        <f t="shared" si="56"/>
        <v>0.85</v>
      </c>
      <c r="BS51" s="1">
        <f t="shared" ref="BS51:ED51" si="57">$F$13</f>
        <v>0.85</v>
      </c>
      <c r="BT51" s="1">
        <f t="shared" si="57"/>
        <v>0.85</v>
      </c>
      <c r="BU51" s="1">
        <f t="shared" si="57"/>
        <v>0.85</v>
      </c>
      <c r="BV51" s="1">
        <f t="shared" si="57"/>
        <v>0.85</v>
      </c>
      <c r="BW51" s="1">
        <f t="shared" si="57"/>
        <v>0.85</v>
      </c>
      <c r="BX51" s="1">
        <f t="shared" si="57"/>
        <v>0.85</v>
      </c>
      <c r="BY51" s="1">
        <f t="shared" si="57"/>
        <v>0.85</v>
      </c>
      <c r="BZ51" s="1">
        <f t="shared" si="57"/>
        <v>0.85</v>
      </c>
      <c r="CA51" s="1">
        <f t="shared" si="57"/>
        <v>0.85</v>
      </c>
      <c r="CB51" s="1">
        <f t="shared" si="57"/>
        <v>0.85</v>
      </c>
      <c r="CC51" s="1">
        <f t="shared" si="57"/>
        <v>0.85</v>
      </c>
      <c r="CD51" s="1">
        <f t="shared" si="57"/>
        <v>0.85</v>
      </c>
      <c r="CE51" s="1">
        <f t="shared" si="57"/>
        <v>0.85</v>
      </c>
      <c r="CF51" s="1">
        <f t="shared" si="57"/>
        <v>0.85</v>
      </c>
      <c r="CG51" s="1">
        <f t="shared" si="57"/>
        <v>0.85</v>
      </c>
      <c r="CH51" s="1">
        <f t="shared" si="57"/>
        <v>0.85</v>
      </c>
      <c r="CI51" s="1">
        <f t="shared" si="57"/>
        <v>0.85</v>
      </c>
      <c r="CJ51" s="1">
        <f t="shared" si="57"/>
        <v>0.85</v>
      </c>
      <c r="CK51" s="1">
        <f t="shared" si="57"/>
        <v>0.85</v>
      </c>
      <c r="CL51" s="1">
        <f t="shared" si="57"/>
        <v>0.85</v>
      </c>
      <c r="CM51" s="1">
        <f t="shared" si="57"/>
        <v>0.85</v>
      </c>
      <c r="CN51" s="1">
        <f t="shared" si="57"/>
        <v>0.85</v>
      </c>
      <c r="CO51" s="1">
        <f t="shared" si="57"/>
        <v>0.85</v>
      </c>
      <c r="CP51" s="1">
        <f t="shared" si="57"/>
        <v>0.85</v>
      </c>
      <c r="CQ51" s="1">
        <f t="shared" si="57"/>
        <v>0.85</v>
      </c>
      <c r="CR51" s="1">
        <f t="shared" si="57"/>
        <v>0.85</v>
      </c>
      <c r="CS51" s="1">
        <f t="shared" si="57"/>
        <v>0.85</v>
      </c>
      <c r="CT51" s="1">
        <f t="shared" si="57"/>
        <v>0.85</v>
      </c>
      <c r="CU51" s="1">
        <f t="shared" si="57"/>
        <v>0.85</v>
      </c>
      <c r="CV51" s="1">
        <f t="shared" si="57"/>
        <v>0.85</v>
      </c>
      <c r="CW51" s="1">
        <f t="shared" si="57"/>
        <v>0.85</v>
      </c>
      <c r="CX51" s="1">
        <f t="shared" si="57"/>
        <v>0.85</v>
      </c>
      <c r="CY51" s="1">
        <f t="shared" si="57"/>
        <v>0.85</v>
      </c>
      <c r="CZ51" s="1">
        <f t="shared" si="57"/>
        <v>0.85</v>
      </c>
      <c r="DA51" s="1">
        <f t="shared" si="57"/>
        <v>0.85</v>
      </c>
      <c r="DB51" s="1">
        <f t="shared" si="57"/>
        <v>0.85</v>
      </c>
      <c r="DC51" s="1">
        <f t="shared" si="57"/>
        <v>0.85</v>
      </c>
      <c r="DD51" s="1">
        <f t="shared" si="57"/>
        <v>0.85</v>
      </c>
      <c r="DE51" s="1">
        <f t="shared" si="57"/>
        <v>0.85</v>
      </c>
      <c r="DF51" s="1">
        <f t="shared" si="57"/>
        <v>0.85</v>
      </c>
      <c r="DG51" s="1">
        <f t="shared" si="57"/>
        <v>0.85</v>
      </c>
      <c r="DH51" s="1">
        <f t="shared" si="57"/>
        <v>0.85</v>
      </c>
      <c r="DI51" s="1">
        <f t="shared" si="57"/>
        <v>0.85</v>
      </c>
      <c r="DJ51" s="1">
        <f t="shared" si="57"/>
        <v>0.85</v>
      </c>
      <c r="DK51" s="1">
        <f t="shared" si="57"/>
        <v>0.85</v>
      </c>
      <c r="DL51" s="1">
        <f t="shared" si="57"/>
        <v>0.85</v>
      </c>
      <c r="DM51" s="1">
        <f t="shared" si="57"/>
        <v>0.85</v>
      </c>
      <c r="DN51" s="1">
        <f t="shared" si="57"/>
        <v>0.85</v>
      </c>
      <c r="DO51" s="1">
        <f t="shared" si="57"/>
        <v>0.85</v>
      </c>
      <c r="DP51" s="1">
        <f t="shared" si="57"/>
        <v>0.85</v>
      </c>
      <c r="DQ51" s="1">
        <f t="shared" si="57"/>
        <v>0.85</v>
      </c>
      <c r="DR51" s="1">
        <f t="shared" si="57"/>
        <v>0.85</v>
      </c>
      <c r="DS51" s="1">
        <f t="shared" si="57"/>
        <v>0.85</v>
      </c>
      <c r="DT51" s="1">
        <f t="shared" si="57"/>
        <v>0.85</v>
      </c>
      <c r="DU51" s="1">
        <f t="shared" si="57"/>
        <v>0.85</v>
      </c>
      <c r="DV51" s="1">
        <f t="shared" si="57"/>
        <v>0.85</v>
      </c>
      <c r="DW51" s="1">
        <f t="shared" si="57"/>
        <v>0.85</v>
      </c>
      <c r="DX51" s="1">
        <f t="shared" si="57"/>
        <v>0.85</v>
      </c>
      <c r="DY51" s="1">
        <f t="shared" si="57"/>
        <v>0.85</v>
      </c>
      <c r="DZ51" s="1">
        <f t="shared" si="57"/>
        <v>0.85</v>
      </c>
      <c r="EA51" s="1">
        <f t="shared" si="57"/>
        <v>0.85</v>
      </c>
      <c r="EB51" s="1">
        <f t="shared" si="57"/>
        <v>0.85</v>
      </c>
      <c r="EC51" s="1">
        <f t="shared" si="57"/>
        <v>0.85</v>
      </c>
      <c r="ED51" s="1">
        <f t="shared" si="57"/>
        <v>0.85</v>
      </c>
      <c r="EE51" s="1">
        <f t="shared" ref="EE51:GP51" si="58">$F$13</f>
        <v>0.85</v>
      </c>
      <c r="EF51" s="1">
        <f t="shared" si="58"/>
        <v>0.85</v>
      </c>
      <c r="EG51" s="1">
        <f t="shared" si="58"/>
        <v>0.85</v>
      </c>
      <c r="EH51" s="1">
        <f t="shared" si="58"/>
        <v>0.85</v>
      </c>
      <c r="EI51" s="1">
        <f t="shared" si="58"/>
        <v>0.85</v>
      </c>
      <c r="EJ51" s="1">
        <f t="shared" si="58"/>
        <v>0.85</v>
      </c>
      <c r="EK51" s="1">
        <f t="shared" si="58"/>
        <v>0.85</v>
      </c>
      <c r="EL51" s="1">
        <f t="shared" si="58"/>
        <v>0.85</v>
      </c>
      <c r="EM51" s="1">
        <f t="shared" si="58"/>
        <v>0.85</v>
      </c>
      <c r="EN51" s="1">
        <f t="shared" si="58"/>
        <v>0.85</v>
      </c>
      <c r="EO51" s="1">
        <f t="shared" si="58"/>
        <v>0.85</v>
      </c>
      <c r="EP51" s="1">
        <f t="shared" si="58"/>
        <v>0.85</v>
      </c>
      <c r="EQ51" s="1">
        <f t="shared" si="58"/>
        <v>0.85</v>
      </c>
      <c r="ER51" s="1">
        <f t="shared" si="58"/>
        <v>0.85</v>
      </c>
      <c r="ES51" s="1">
        <f t="shared" si="58"/>
        <v>0.85</v>
      </c>
      <c r="ET51" s="1">
        <f t="shared" si="58"/>
        <v>0.85</v>
      </c>
      <c r="EU51" s="1">
        <f t="shared" si="58"/>
        <v>0.85</v>
      </c>
      <c r="EV51" s="1">
        <f t="shared" si="58"/>
        <v>0.85</v>
      </c>
      <c r="EW51" s="1">
        <f t="shared" si="58"/>
        <v>0.85</v>
      </c>
      <c r="EX51" s="1">
        <f t="shared" si="58"/>
        <v>0.85</v>
      </c>
      <c r="EY51" s="1">
        <f t="shared" si="58"/>
        <v>0.85</v>
      </c>
      <c r="EZ51" s="1">
        <f t="shared" si="58"/>
        <v>0.85</v>
      </c>
      <c r="FA51" s="1">
        <f t="shared" si="58"/>
        <v>0.85</v>
      </c>
      <c r="FB51" s="1">
        <f t="shared" si="58"/>
        <v>0.85</v>
      </c>
      <c r="FC51" s="1">
        <f t="shared" si="58"/>
        <v>0.85</v>
      </c>
      <c r="FD51" s="1">
        <f t="shared" si="58"/>
        <v>0.85</v>
      </c>
      <c r="FE51" s="1">
        <f t="shared" si="58"/>
        <v>0.85</v>
      </c>
      <c r="FF51" s="1">
        <f t="shared" si="58"/>
        <v>0.85</v>
      </c>
      <c r="FG51" s="1">
        <f t="shared" si="58"/>
        <v>0.85</v>
      </c>
      <c r="FH51" s="1">
        <f t="shared" si="58"/>
        <v>0.85</v>
      </c>
      <c r="FI51" s="1">
        <f t="shared" si="58"/>
        <v>0.85</v>
      </c>
      <c r="FJ51" s="1">
        <f t="shared" si="58"/>
        <v>0.85</v>
      </c>
      <c r="FK51" s="1">
        <f t="shared" si="58"/>
        <v>0.85</v>
      </c>
      <c r="FL51" s="1">
        <f t="shared" si="58"/>
        <v>0.85</v>
      </c>
      <c r="FM51" s="1">
        <f t="shared" si="58"/>
        <v>0.85</v>
      </c>
      <c r="FN51" s="1">
        <f t="shared" si="58"/>
        <v>0.85</v>
      </c>
      <c r="FO51" s="1">
        <f t="shared" si="58"/>
        <v>0.85</v>
      </c>
      <c r="FP51" s="1">
        <f t="shared" si="58"/>
        <v>0.85</v>
      </c>
      <c r="FQ51" s="1">
        <f t="shared" si="58"/>
        <v>0.85</v>
      </c>
      <c r="FR51" s="1">
        <f t="shared" si="58"/>
        <v>0.85</v>
      </c>
      <c r="FS51" s="1">
        <f t="shared" si="58"/>
        <v>0.85</v>
      </c>
      <c r="FT51" s="1">
        <f t="shared" si="58"/>
        <v>0.85</v>
      </c>
      <c r="FU51" s="1">
        <f t="shared" si="58"/>
        <v>0.85</v>
      </c>
      <c r="FV51" s="1">
        <f t="shared" si="58"/>
        <v>0.85</v>
      </c>
      <c r="FW51" s="1">
        <f t="shared" si="58"/>
        <v>0.85</v>
      </c>
      <c r="FX51" s="1">
        <f t="shared" si="58"/>
        <v>0.85</v>
      </c>
      <c r="FY51" s="1">
        <f t="shared" si="58"/>
        <v>0.85</v>
      </c>
      <c r="FZ51" s="1">
        <f t="shared" si="58"/>
        <v>0.85</v>
      </c>
      <c r="GA51" s="1">
        <f t="shared" si="58"/>
        <v>0.85</v>
      </c>
      <c r="GB51" s="1">
        <f t="shared" si="58"/>
        <v>0.85</v>
      </c>
      <c r="GC51" s="1">
        <f t="shared" si="58"/>
        <v>0.85</v>
      </c>
      <c r="GD51" s="1">
        <f t="shared" si="58"/>
        <v>0.85</v>
      </c>
      <c r="GE51" s="1">
        <f t="shared" si="58"/>
        <v>0.85</v>
      </c>
      <c r="GF51" s="1">
        <f t="shared" si="58"/>
        <v>0.85</v>
      </c>
      <c r="GG51" s="1">
        <f t="shared" si="58"/>
        <v>0.85</v>
      </c>
      <c r="GH51" s="1">
        <f t="shared" si="58"/>
        <v>0.85</v>
      </c>
      <c r="GI51" s="1">
        <f t="shared" si="58"/>
        <v>0.85</v>
      </c>
      <c r="GJ51" s="1">
        <f t="shared" si="58"/>
        <v>0.85</v>
      </c>
      <c r="GK51" s="1">
        <f t="shared" si="58"/>
        <v>0.85</v>
      </c>
      <c r="GL51" s="1">
        <f t="shared" si="58"/>
        <v>0.85</v>
      </c>
      <c r="GM51" s="1">
        <f t="shared" si="58"/>
        <v>0.85</v>
      </c>
      <c r="GN51" s="1">
        <f t="shared" si="58"/>
        <v>0.85</v>
      </c>
      <c r="GO51" s="1">
        <f t="shared" si="58"/>
        <v>0.85</v>
      </c>
      <c r="GP51" s="1">
        <f t="shared" si="58"/>
        <v>0.85</v>
      </c>
      <c r="GQ51" s="1">
        <f t="shared" ref="GQ51:IV51" si="59">$F$13</f>
        <v>0.85</v>
      </c>
      <c r="GR51" s="1">
        <f t="shared" si="59"/>
        <v>0.85</v>
      </c>
      <c r="GS51" s="1">
        <f t="shared" si="59"/>
        <v>0.85</v>
      </c>
      <c r="GT51" s="1">
        <f t="shared" si="59"/>
        <v>0.85</v>
      </c>
      <c r="GU51" s="1">
        <f t="shared" si="59"/>
        <v>0.85</v>
      </c>
      <c r="GV51" s="1">
        <f t="shared" si="59"/>
        <v>0.85</v>
      </c>
      <c r="GW51" s="1">
        <f t="shared" si="59"/>
        <v>0.85</v>
      </c>
      <c r="GX51" s="1">
        <f t="shared" si="59"/>
        <v>0.85</v>
      </c>
      <c r="GY51" s="1">
        <f t="shared" si="59"/>
        <v>0.85</v>
      </c>
      <c r="GZ51" s="1">
        <f t="shared" si="59"/>
        <v>0.85</v>
      </c>
      <c r="HA51" s="1">
        <f t="shared" si="59"/>
        <v>0.85</v>
      </c>
      <c r="HB51" s="1">
        <f t="shared" si="59"/>
        <v>0.85</v>
      </c>
      <c r="HC51" s="1">
        <f t="shared" si="59"/>
        <v>0.85</v>
      </c>
      <c r="HD51" s="1">
        <f t="shared" si="59"/>
        <v>0.85</v>
      </c>
      <c r="HE51" s="1">
        <f t="shared" si="59"/>
        <v>0.85</v>
      </c>
      <c r="HF51" s="1">
        <f t="shared" si="59"/>
        <v>0.85</v>
      </c>
      <c r="HG51" s="1">
        <f t="shared" si="59"/>
        <v>0.85</v>
      </c>
      <c r="HH51" s="1">
        <f t="shared" si="59"/>
        <v>0.85</v>
      </c>
      <c r="HI51" s="1">
        <f t="shared" si="59"/>
        <v>0.85</v>
      </c>
      <c r="HJ51" s="1">
        <f t="shared" si="59"/>
        <v>0.85</v>
      </c>
      <c r="HK51" s="1">
        <f t="shared" si="59"/>
        <v>0.85</v>
      </c>
      <c r="HL51" s="1">
        <f t="shared" si="59"/>
        <v>0.85</v>
      </c>
      <c r="HM51" s="1">
        <f t="shared" si="59"/>
        <v>0.85</v>
      </c>
      <c r="HN51" s="1">
        <f t="shared" si="59"/>
        <v>0.85</v>
      </c>
      <c r="HO51" s="1">
        <f t="shared" si="59"/>
        <v>0.85</v>
      </c>
      <c r="HP51" s="1">
        <f t="shared" si="59"/>
        <v>0.85</v>
      </c>
      <c r="HQ51" s="1">
        <f t="shared" si="59"/>
        <v>0.85</v>
      </c>
      <c r="HR51" s="1">
        <f t="shared" si="59"/>
        <v>0.85</v>
      </c>
      <c r="HS51" s="1">
        <f t="shared" si="59"/>
        <v>0.85</v>
      </c>
      <c r="HT51" s="1">
        <f t="shared" si="59"/>
        <v>0.85</v>
      </c>
      <c r="HU51" s="1">
        <f t="shared" si="59"/>
        <v>0.85</v>
      </c>
      <c r="HV51" s="1">
        <f t="shared" si="59"/>
        <v>0.85</v>
      </c>
      <c r="HW51" s="1">
        <f t="shared" si="59"/>
        <v>0.85</v>
      </c>
      <c r="HX51" s="1">
        <f t="shared" si="59"/>
        <v>0.85</v>
      </c>
      <c r="HY51" s="1">
        <f t="shared" si="59"/>
        <v>0.85</v>
      </c>
      <c r="HZ51" s="1">
        <f t="shared" si="59"/>
        <v>0.85</v>
      </c>
      <c r="IA51" s="1">
        <f t="shared" si="59"/>
        <v>0.85</v>
      </c>
      <c r="IB51" s="1">
        <f t="shared" si="59"/>
        <v>0.85</v>
      </c>
      <c r="IC51" s="1">
        <f t="shared" si="59"/>
        <v>0.85</v>
      </c>
      <c r="ID51" s="1">
        <f t="shared" si="59"/>
        <v>0.85</v>
      </c>
      <c r="IE51" s="1">
        <f t="shared" si="59"/>
        <v>0.85</v>
      </c>
      <c r="IF51" s="1">
        <f t="shared" si="59"/>
        <v>0.85</v>
      </c>
      <c r="IG51" s="1">
        <f t="shared" si="59"/>
        <v>0.85</v>
      </c>
      <c r="IH51" s="1">
        <f t="shared" si="59"/>
        <v>0.85</v>
      </c>
      <c r="II51" s="1">
        <f t="shared" si="59"/>
        <v>0.85</v>
      </c>
      <c r="IJ51" s="1">
        <f t="shared" si="59"/>
        <v>0.85</v>
      </c>
      <c r="IK51" s="1">
        <f t="shared" si="59"/>
        <v>0.85</v>
      </c>
      <c r="IL51" s="1">
        <f t="shared" si="59"/>
        <v>0.85</v>
      </c>
      <c r="IM51" s="1">
        <f t="shared" si="59"/>
        <v>0.85</v>
      </c>
      <c r="IN51" s="1">
        <f t="shared" si="59"/>
        <v>0.85</v>
      </c>
      <c r="IO51" s="1">
        <f t="shared" si="59"/>
        <v>0.85</v>
      </c>
      <c r="IP51" s="1">
        <f t="shared" si="59"/>
        <v>0.85</v>
      </c>
      <c r="IQ51" s="1">
        <f t="shared" si="59"/>
        <v>0.85</v>
      </c>
      <c r="IR51" s="1">
        <f t="shared" si="59"/>
        <v>0.85</v>
      </c>
      <c r="IS51" s="1">
        <f t="shared" si="59"/>
        <v>0.85</v>
      </c>
      <c r="IT51" s="1">
        <f t="shared" si="59"/>
        <v>0.85</v>
      </c>
      <c r="IU51" s="1">
        <f t="shared" si="59"/>
        <v>0.85</v>
      </c>
      <c r="IV51" s="1">
        <f t="shared" si="59"/>
        <v>0.85</v>
      </c>
    </row>
    <row r="52" spans="1:256" x14ac:dyDescent="0.35">
      <c r="D52" t="s">
        <v>60</v>
      </c>
      <c r="F52" s="4">
        <f>F51*F48</f>
        <v>14.166666666666668</v>
      </c>
      <c r="G52" s="4">
        <f t="shared" ref="G52:BR52" si="60">G51*G48</f>
        <v>14.166666666666668</v>
      </c>
      <c r="H52" s="4">
        <f t="shared" si="60"/>
        <v>14.166666666666668</v>
      </c>
      <c r="I52" s="4">
        <f t="shared" si="60"/>
        <v>14.166666666666668</v>
      </c>
      <c r="J52" s="4">
        <f t="shared" si="60"/>
        <v>14.166666666666668</v>
      </c>
      <c r="K52" s="4">
        <f t="shared" si="60"/>
        <v>14.166666666666668</v>
      </c>
      <c r="L52" s="4">
        <f t="shared" si="60"/>
        <v>14.166666666666668</v>
      </c>
      <c r="M52" s="4">
        <f t="shared" si="60"/>
        <v>14.166666666666668</v>
      </c>
      <c r="N52" s="4">
        <f t="shared" si="60"/>
        <v>14.166666666666668</v>
      </c>
      <c r="O52" s="4">
        <f t="shared" si="60"/>
        <v>14.166666666666668</v>
      </c>
      <c r="P52" s="4">
        <f t="shared" si="60"/>
        <v>14.166666666666668</v>
      </c>
      <c r="Q52" s="4">
        <f t="shared" si="60"/>
        <v>14.166666666666668</v>
      </c>
      <c r="R52" s="4">
        <f t="shared" si="60"/>
        <v>14.166666666666668</v>
      </c>
      <c r="S52" s="4">
        <f t="shared" si="60"/>
        <v>14.166666666666668</v>
      </c>
      <c r="T52" s="4">
        <f t="shared" si="60"/>
        <v>14.166666666666668</v>
      </c>
      <c r="U52" s="4">
        <f t="shared" si="60"/>
        <v>14.166666666666668</v>
      </c>
      <c r="V52" s="4">
        <f t="shared" si="60"/>
        <v>14.166666666666668</v>
      </c>
      <c r="W52" s="4">
        <f t="shared" si="60"/>
        <v>14.166666666666668</v>
      </c>
      <c r="X52" s="4">
        <f t="shared" si="60"/>
        <v>14.166666666666668</v>
      </c>
      <c r="Y52" s="4">
        <f t="shared" si="60"/>
        <v>14.166666666666668</v>
      </c>
      <c r="Z52" s="4">
        <f t="shared" si="60"/>
        <v>14.166666666666668</v>
      </c>
      <c r="AA52" s="4">
        <f t="shared" si="60"/>
        <v>14.166666666666668</v>
      </c>
      <c r="AB52" s="4">
        <f t="shared" si="60"/>
        <v>14.166666666666668</v>
      </c>
      <c r="AC52" s="4">
        <f t="shared" si="60"/>
        <v>14.166666666666668</v>
      </c>
      <c r="AD52" s="4">
        <f t="shared" si="60"/>
        <v>14.166666666666668</v>
      </c>
      <c r="AE52" s="4">
        <f t="shared" si="60"/>
        <v>14.166666666666668</v>
      </c>
      <c r="AF52" s="4">
        <f t="shared" si="60"/>
        <v>14.166666666666668</v>
      </c>
      <c r="AG52" s="4">
        <f t="shared" si="60"/>
        <v>14.166666666666668</v>
      </c>
      <c r="AH52" s="4">
        <f t="shared" si="60"/>
        <v>14.166666666666668</v>
      </c>
      <c r="AI52" s="4">
        <f t="shared" si="60"/>
        <v>14.166666666666668</v>
      </c>
      <c r="AJ52" s="4">
        <f t="shared" si="60"/>
        <v>14.166666666666668</v>
      </c>
      <c r="AK52" s="4">
        <f t="shared" si="60"/>
        <v>14.166666666666668</v>
      </c>
      <c r="AL52" s="4">
        <f t="shared" si="60"/>
        <v>14.166666666666668</v>
      </c>
      <c r="AM52" s="4">
        <f t="shared" si="60"/>
        <v>14.166666666666668</v>
      </c>
      <c r="AN52" s="4">
        <f t="shared" si="60"/>
        <v>14.166666666666668</v>
      </c>
      <c r="AO52" s="4">
        <f t="shared" si="60"/>
        <v>14.166666666666668</v>
      </c>
      <c r="AP52" s="4">
        <f t="shared" si="60"/>
        <v>14.166666666666668</v>
      </c>
      <c r="AQ52" s="4">
        <f t="shared" si="60"/>
        <v>14.166666666666668</v>
      </c>
      <c r="AR52" s="4">
        <f t="shared" si="60"/>
        <v>14.166666666666668</v>
      </c>
      <c r="AS52" s="4">
        <f t="shared" si="60"/>
        <v>14.166666666666668</v>
      </c>
      <c r="AT52" s="4">
        <f t="shared" si="60"/>
        <v>14.166666666666668</v>
      </c>
      <c r="AU52" s="4">
        <f t="shared" si="60"/>
        <v>14.166666666666668</v>
      </c>
      <c r="AV52" s="4">
        <f t="shared" si="60"/>
        <v>14.166666666666668</v>
      </c>
      <c r="AW52" s="4">
        <f t="shared" si="60"/>
        <v>14.166666666666668</v>
      </c>
      <c r="AX52" s="4">
        <f t="shared" si="60"/>
        <v>14.166666666666668</v>
      </c>
      <c r="AY52" s="4">
        <f t="shared" si="60"/>
        <v>14.166666666666668</v>
      </c>
      <c r="AZ52" s="4">
        <f t="shared" si="60"/>
        <v>14.166666666666668</v>
      </c>
      <c r="BA52" s="4">
        <f t="shared" si="60"/>
        <v>14.166666666666668</v>
      </c>
      <c r="BB52" s="4">
        <f t="shared" si="60"/>
        <v>14.166666666666668</v>
      </c>
      <c r="BC52" s="4">
        <f t="shared" si="60"/>
        <v>14.166666666666668</v>
      </c>
      <c r="BD52" s="4">
        <f t="shared" si="60"/>
        <v>14.166666666666668</v>
      </c>
      <c r="BE52" s="4">
        <f t="shared" si="60"/>
        <v>14.166666666666668</v>
      </c>
      <c r="BF52" s="4">
        <f t="shared" si="60"/>
        <v>14.166666666666668</v>
      </c>
      <c r="BG52" s="4">
        <f t="shared" si="60"/>
        <v>14.166666666666668</v>
      </c>
      <c r="BH52" s="4">
        <f t="shared" si="60"/>
        <v>14.166666666666668</v>
      </c>
      <c r="BI52" s="4">
        <f t="shared" si="60"/>
        <v>14.166666666666668</v>
      </c>
      <c r="BJ52" s="4">
        <f t="shared" si="60"/>
        <v>14.166666666666668</v>
      </c>
      <c r="BK52" s="4">
        <f t="shared" si="60"/>
        <v>14.166666666666668</v>
      </c>
      <c r="BL52" s="4">
        <f t="shared" si="60"/>
        <v>14.166666666666668</v>
      </c>
      <c r="BM52" s="4">
        <f t="shared" si="60"/>
        <v>14.166666666666668</v>
      </c>
      <c r="BN52" s="4">
        <f t="shared" si="60"/>
        <v>14.166666666666668</v>
      </c>
      <c r="BO52" s="4">
        <f t="shared" si="60"/>
        <v>14.166666666666668</v>
      </c>
      <c r="BP52" s="4">
        <f t="shared" si="60"/>
        <v>14.166666666666668</v>
      </c>
      <c r="BQ52" s="4">
        <f t="shared" si="60"/>
        <v>14.166666666666668</v>
      </c>
      <c r="BR52" s="4">
        <f t="shared" si="60"/>
        <v>14.166666666666668</v>
      </c>
      <c r="BS52" s="4">
        <f t="shared" ref="BS52:ED52" si="61">BS51*BS48</f>
        <v>14.166666666666668</v>
      </c>
      <c r="BT52" s="4">
        <f t="shared" si="61"/>
        <v>14.166666666666668</v>
      </c>
      <c r="BU52" s="4">
        <f t="shared" si="61"/>
        <v>14.166666666666668</v>
      </c>
      <c r="BV52" s="4">
        <f t="shared" si="61"/>
        <v>14.166666666666668</v>
      </c>
      <c r="BW52" s="4">
        <f t="shared" si="61"/>
        <v>14.166666666666668</v>
      </c>
      <c r="BX52" s="4">
        <f t="shared" si="61"/>
        <v>14.166666666666668</v>
      </c>
      <c r="BY52" s="4">
        <f t="shared" si="61"/>
        <v>14.166666666666668</v>
      </c>
      <c r="BZ52" s="4">
        <f t="shared" si="61"/>
        <v>14.166666666666668</v>
      </c>
      <c r="CA52" s="4">
        <f t="shared" si="61"/>
        <v>14.166666666666668</v>
      </c>
      <c r="CB52" s="4">
        <f t="shared" si="61"/>
        <v>14.166666666666668</v>
      </c>
      <c r="CC52" s="4">
        <f t="shared" si="61"/>
        <v>14.166666666666668</v>
      </c>
      <c r="CD52" s="4">
        <f t="shared" si="61"/>
        <v>14.166666666666668</v>
      </c>
      <c r="CE52" s="4">
        <f t="shared" si="61"/>
        <v>14.166666666666668</v>
      </c>
      <c r="CF52" s="4">
        <f t="shared" si="61"/>
        <v>14.166666666666668</v>
      </c>
      <c r="CG52" s="4">
        <f t="shared" si="61"/>
        <v>14.166666666666668</v>
      </c>
      <c r="CH52" s="4">
        <f t="shared" si="61"/>
        <v>14.166666666666668</v>
      </c>
      <c r="CI52" s="4">
        <f t="shared" si="61"/>
        <v>14.166666666666668</v>
      </c>
      <c r="CJ52" s="4">
        <f t="shared" si="61"/>
        <v>14.166666666666668</v>
      </c>
      <c r="CK52" s="4">
        <f t="shared" si="61"/>
        <v>14.166666666666668</v>
      </c>
      <c r="CL52" s="4">
        <f t="shared" si="61"/>
        <v>14.166666666666668</v>
      </c>
      <c r="CM52" s="4">
        <f t="shared" si="61"/>
        <v>14.166666666666668</v>
      </c>
      <c r="CN52" s="4">
        <f t="shared" si="61"/>
        <v>14.166666666666668</v>
      </c>
      <c r="CO52" s="4">
        <f t="shared" si="61"/>
        <v>14.166666666666668</v>
      </c>
      <c r="CP52" s="4">
        <f t="shared" si="61"/>
        <v>14.166666666666668</v>
      </c>
      <c r="CQ52" s="4">
        <f t="shared" si="61"/>
        <v>14.166666666666668</v>
      </c>
      <c r="CR52" s="4">
        <f t="shared" si="61"/>
        <v>14.166666666666668</v>
      </c>
      <c r="CS52" s="4">
        <f t="shared" si="61"/>
        <v>14.166666666666668</v>
      </c>
      <c r="CT52" s="4">
        <f t="shared" si="61"/>
        <v>14.166666666666668</v>
      </c>
      <c r="CU52" s="4">
        <f t="shared" si="61"/>
        <v>14.166666666666668</v>
      </c>
      <c r="CV52" s="4">
        <f t="shared" si="61"/>
        <v>14.166666666666668</v>
      </c>
      <c r="CW52" s="4">
        <f t="shared" si="61"/>
        <v>14.166666666666668</v>
      </c>
      <c r="CX52" s="4">
        <f t="shared" si="61"/>
        <v>14.166666666666668</v>
      </c>
      <c r="CY52" s="4">
        <f t="shared" si="61"/>
        <v>14.166666666666668</v>
      </c>
      <c r="CZ52" s="4">
        <f t="shared" si="61"/>
        <v>14.166666666666668</v>
      </c>
      <c r="DA52" s="4">
        <f t="shared" si="61"/>
        <v>14.166666666666668</v>
      </c>
      <c r="DB52" s="4">
        <f t="shared" si="61"/>
        <v>14.166666666666668</v>
      </c>
      <c r="DC52" s="4">
        <f t="shared" si="61"/>
        <v>14.166666666666668</v>
      </c>
      <c r="DD52" s="4">
        <f t="shared" si="61"/>
        <v>14.166666666666668</v>
      </c>
      <c r="DE52" s="4">
        <f t="shared" si="61"/>
        <v>14.166666666666668</v>
      </c>
      <c r="DF52" s="4">
        <f t="shared" si="61"/>
        <v>14.166666666666668</v>
      </c>
      <c r="DG52" s="4">
        <f t="shared" si="61"/>
        <v>14.166666666666668</v>
      </c>
      <c r="DH52" s="4">
        <f t="shared" si="61"/>
        <v>14.166666666666668</v>
      </c>
      <c r="DI52" s="4">
        <f t="shared" si="61"/>
        <v>14.166666666666668</v>
      </c>
      <c r="DJ52" s="4">
        <f t="shared" si="61"/>
        <v>14.166666666666668</v>
      </c>
      <c r="DK52" s="4">
        <f t="shared" si="61"/>
        <v>14.166666666666668</v>
      </c>
      <c r="DL52" s="4">
        <f t="shared" si="61"/>
        <v>14.166666666666668</v>
      </c>
      <c r="DM52" s="4">
        <f t="shared" si="61"/>
        <v>14.166666666666668</v>
      </c>
      <c r="DN52" s="4">
        <f t="shared" si="61"/>
        <v>14.166666666666668</v>
      </c>
      <c r="DO52" s="4">
        <f t="shared" si="61"/>
        <v>14.166666666666668</v>
      </c>
      <c r="DP52" s="4">
        <f t="shared" si="61"/>
        <v>14.166666666666668</v>
      </c>
      <c r="DQ52" s="4">
        <f t="shared" si="61"/>
        <v>14.166666666666668</v>
      </c>
      <c r="DR52" s="4">
        <f t="shared" si="61"/>
        <v>14.166666666666668</v>
      </c>
      <c r="DS52" s="4">
        <f t="shared" si="61"/>
        <v>14.166666666666668</v>
      </c>
      <c r="DT52" s="4">
        <f t="shared" si="61"/>
        <v>14.166666666666668</v>
      </c>
      <c r="DU52" s="4">
        <f t="shared" si="61"/>
        <v>14.166666666666668</v>
      </c>
      <c r="DV52" s="4">
        <f t="shared" si="61"/>
        <v>14.166666666666668</v>
      </c>
      <c r="DW52" s="4">
        <f t="shared" si="61"/>
        <v>14.166666666666668</v>
      </c>
      <c r="DX52" s="4">
        <f t="shared" si="61"/>
        <v>14.166666666666668</v>
      </c>
      <c r="DY52" s="4">
        <f t="shared" si="61"/>
        <v>14.166666666666668</v>
      </c>
      <c r="DZ52" s="4">
        <f t="shared" si="61"/>
        <v>14.166666666666668</v>
      </c>
      <c r="EA52" s="4">
        <f t="shared" si="61"/>
        <v>14.166666666666668</v>
      </c>
      <c r="EB52" s="4">
        <f t="shared" si="61"/>
        <v>14.166666666666668</v>
      </c>
      <c r="EC52" s="4">
        <f t="shared" si="61"/>
        <v>14.166666666666668</v>
      </c>
      <c r="ED52" s="4">
        <f t="shared" si="61"/>
        <v>14.166666666666668</v>
      </c>
      <c r="EE52" s="4">
        <f t="shared" ref="EE52:GP52" si="62">EE51*EE48</f>
        <v>14.166666666666668</v>
      </c>
      <c r="EF52" s="4">
        <f t="shared" si="62"/>
        <v>14.166666666666668</v>
      </c>
      <c r="EG52" s="4">
        <f t="shared" si="62"/>
        <v>14.166666666666668</v>
      </c>
      <c r="EH52" s="4">
        <f t="shared" si="62"/>
        <v>14.166666666666668</v>
      </c>
      <c r="EI52" s="4">
        <f t="shared" si="62"/>
        <v>14.166666666666668</v>
      </c>
      <c r="EJ52" s="4">
        <f t="shared" si="62"/>
        <v>14.166666666666668</v>
      </c>
      <c r="EK52" s="4">
        <f t="shared" si="62"/>
        <v>14.166666666666668</v>
      </c>
      <c r="EL52" s="4">
        <f t="shared" si="62"/>
        <v>14.166666666666668</v>
      </c>
      <c r="EM52" s="4">
        <f t="shared" si="62"/>
        <v>14.166666666666668</v>
      </c>
      <c r="EN52" s="4">
        <f t="shared" si="62"/>
        <v>14.166666666666668</v>
      </c>
      <c r="EO52" s="4">
        <f t="shared" si="62"/>
        <v>14.166666666666668</v>
      </c>
      <c r="EP52" s="4">
        <f t="shared" si="62"/>
        <v>14.166666666666668</v>
      </c>
      <c r="EQ52" s="4">
        <f t="shared" si="62"/>
        <v>14.166666666666668</v>
      </c>
      <c r="ER52" s="4">
        <f t="shared" si="62"/>
        <v>14.166666666666668</v>
      </c>
      <c r="ES52" s="4">
        <f t="shared" si="62"/>
        <v>14.166666666666668</v>
      </c>
      <c r="ET52" s="4">
        <f t="shared" si="62"/>
        <v>14.166666666666668</v>
      </c>
      <c r="EU52" s="4">
        <f t="shared" si="62"/>
        <v>0</v>
      </c>
      <c r="EV52" s="4">
        <f t="shared" si="62"/>
        <v>0</v>
      </c>
      <c r="EW52" s="4">
        <f t="shared" si="62"/>
        <v>0</v>
      </c>
      <c r="EX52" s="4">
        <f t="shared" si="62"/>
        <v>0</v>
      </c>
      <c r="EY52" s="4">
        <f t="shared" si="62"/>
        <v>0</v>
      </c>
      <c r="EZ52" s="4">
        <f t="shared" si="62"/>
        <v>0</v>
      </c>
      <c r="FA52" s="4">
        <f t="shared" si="62"/>
        <v>0</v>
      </c>
      <c r="FB52" s="4">
        <f t="shared" si="62"/>
        <v>0</v>
      </c>
      <c r="FC52" s="4">
        <f t="shared" si="62"/>
        <v>0</v>
      </c>
      <c r="FD52" s="4">
        <f t="shared" si="62"/>
        <v>0</v>
      </c>
      <c r="FE52" s="4">
        <f t="shared" si="62"/>
        <v>0</v>
      </c>
      <c r="FF52" s="4">
        <f t="shared" si="62"/>
        <v>0</v>
      </c>
      <c r="FG52" s="4">
        <f t="shared" si="62"/>
        <v>0</v>
      </c>
      <c r="FH52" s="4">
        <f t="shared" si="62"/>
        <v>0</v>
      </c>
      <c r="FI52" s="4">
        <f t="shared" si="62"/>
        <v>0</v>
      </c>
      <c r="FJ52" s="4">
        <f t="shared" si="62"/>
        <v>0</v>
      </c>
      <c r="FK52" s="4">
        <f t="shared" si="62"/>
        <v>0</v>
      </c>
      <c r="FL52" s="4">
        <f t="shared" si="62"/>
        <v>0</v>
      </c>
      <c r="FM52" s="4">
        <f t="shared" si="62"/>
        <v>0</v>
      </c>
      <c r="FN52" s="4">
        <f t="shared" si="62"/>
        <v>0</v>
      </c>
      <c r="FO52" s="4">
        <f t="shared" si="62"/>
        <v>0</v>
      </c>
      <c r="FP52" s="4">
        <f t="shared" si="62"/>
        <v>0</v>
      </c>
      <c r="FQ52" s="4">
        <f t="shared" si="62"/>
        <v>0</v>
      </c>
      <c r="FR52" s="4">
        <f t="shared" si="62"/>
        <v>0</v>
      </c>
      <c r="FS52" s="4">
        <f t="shared" si="62"/>
        <v>0</v>
      </c>
      <c r="FT52" s="4">
        <f t="shared" si="62"/>
        <v>0</v>
      </c>
      <c r="FU52" s="4">
        <f t="shared" si="62"/>
        <v>0</v>
      </c>
      <c r="FV52" s="4">
        <f t="shared" si="62"/>
        <v>0</v>
      </c>
      <c r="FW52" s="4">
        <f t="shared" si="62"/>
        <v>0</v>
      </c>
      <c r="FX52" s="4">
        <f t="shared" si="62"/>
        <v>0</v>
      </c>
      <c r="FY52" s="4">
        <f t="shared" si="62"/>
        <v>0</v>
      </c>
      <c r="FZ52" s="4">
        <f t="shared" si="62"/>
        <v>0</v>
      </c>
      <c r="GA52" s="4">
        <f t="shared" si="62"/>
        <v>0</v>
      </c>
      <c r="GB52" s="4">
        <f t="shared" si="62"/>
        <v>0</v>
      </c>
      <c r="GC52" s="4">
        <f t="shared" si="62"/>
        <v>0</v>
      </c>
      <c r="GD52" s="4">
        <f t="shared" si="62"/>
        <v>0</v>
      </c>
      <c r="GE52" s="4">
        <f t="shared" si="62"/>
        <v>0</v>
      </c>
      <c r="GF52" s="4">
        <f t="shared" si="62"/>
        <v>0</v>
      </c>
      <c r="GG52" s="4">
        <f t="shared" si="62"/>
        <v>0</v>
      </c>
      <c r="GH52" s="4">
        <f t="shared" si="62"/>
        <v>0</v>
      </c>
      <c r="GI52" s="4">
        <f t="shared" si="62"/>
        <v>0</v>
      </c>
      <c r="GJ52" s="4">
        <f t="shared" si="62"/>
        <v>0</v>
      </c>
      <c r="GK52" s="4">
        <f t="shared" si="62"/>
        <v>0</v>
      </c>
      <c r="GL52" s="4">
        <f t="shared" si="62"/>
        <v>0</v>
      </c>
      <c r="GM52" s="4">
        <f t="shared" si="62"/>
        <v>0</v>
      </c>
      <c r="GN52" s="4">
        <f t="shared" si="62"/>
        <v>0</v>
      </c>
      <c r="GO52" s="4">
        <f t="shared" si="62"/>
        <v>0</v>
      </c>
      <c r="GP52" s="4">
        <f t="shared" si="62"/>
        <v>0</v>
      </c>
      <c r="GQ52" s="4">
        <f t="shared" ref="GQ52:IV52" si="63">GQ51*GQ48</f>
        <v>0</v>
      </c>
      <c r="GR52" s="4">
        <f t="shared" si="63"/>
        <v>0</v>
      </c>
      <c r="GS52" s="4">
        <f t="shared" si="63"/>
        <v>0</v>
      </c>
      <c r="GT52" s="4">
        <f t="shared" si="63"/>
        <v>0</v>
      </c>
      <c r="GU52" s="4">
        <f t="shared" si="63"/>
        <v>0</v>
      </c>
      <c r="GV52" s="4">
        <f t="shared" si="63"/>
        <v>0</v>
      </c>
      <c r="GW52" s="4">
        <f t="shared" si="63"/>
        <v>0</v>
      </c>
      <c r="GX52" s="4">
        <f t="shared" si="63"/>
        <v>0</v>
      </c>
      <c r="GY52" s="4">
        <f t="shared" si="63"/>
        <v>0</v>
      </c>
      <c r="GZ52" s="4">
        <f t="shared" si="63"/>
        <v>0</v>
      </c>
      <c r="HA52" s="4">
        <f t="shared" si="63"/>
        <v>0</v>
      </c>
      <c r="HB52" s="4">
        <f t="shared" si="63"/>
        <v>0</v>
      </c>
      <c r="HC52" s="4">
        <f t="shared" si="63"/>
        <v>0</v>
      </c>
      <c r="HD52" s="4">
        <f t="shared" si="63"/>
        <v>0</v>
      </c>
      <c r="HE52" s="4">
        <f t="shared" si="63"/>
        <v>0</v>
      </c>
      <c r="HF52" s="4">
        <f t="shared" si="63"/>
        <v>0</v>
      </c>
      <c r="HG52" s="4">
        <f t="shared" si="63"/>
        <v>0</v>
      </c>
      <c r="HH52" s="4">
        <f t="shared" si="63"/>
        <v>0</v>
      </c>
      <c r="HI52" s="4">
        <f t="shared" si="63"/>
        <v>0</v>
      </c>
      <c r="HJ52" s="4">
        <f t="shared" si="63"/>
        <v>0</v>
      </c>
      <c r="HK52" s="4">
        <f t="shared" si="63"/>
        <v>0</v>
      </c>
      <c r="HL52" s="4">
        <f t="shared" si="63"/>
        <v>0</v>
      </c>
      <c r="HM52" s="4">
        <f t="shared" si="63"/>
        <v>0</v>
      </c>
      <c r="HN52" s="4">
        <f t="shared" si="63"/>
        <v>0</v>
      </c>
      <c r="HO52" s="4">
        <f t="shared" si="63"/>
        <v>0</v>
      </c>
      <c r="HP52" s="4">
        <f t="shared" si="63"/>
        <v>0</v>
      </c>
      <c r="HQ52" s="4">
        <f t="shared" si="63"/>
        <v>0</v>
      </c>
      <c r="HR52" s="4">
        <f t="shared" si="63"/>
        <v>0</v>
      </c>
      <c r="HS52" s="4">
        <f t="shared" si="63"/>
        <v>0</v>
      </c>
      <c r="HT52" s="4">
        <f t="shared" si="63"/>
        <v>0</v>
      </c>
      <c r="HU52" s="4">
        <f t="shared" si="63"/>
        <v>0</v>
      </c>
      <c r="HV52" s="4">
        <f t="shared" si="63"/>
        <v>0</v>
      </c>
      <c r="HW52" s="4">
        <f t="shared" si="63"/>
        <v>0</v>
      </c>
      <c r="HX52" s="4">
        <f t="shared" si="63"/>
        <v>0</v>
      </c>
      <c r="HY52" s="4">
        <f t="shared" si="63"/>
        <v>0</v>
      </c>
      <c r="HZ52" s="4">
        <f t="shared" si="63"/>
        <v>0</v>
      </c>
      <c r="IA52" s="4">
        <f t="shared" si="63"/>
        <v>0</v>
      </c>
      <c r="IB52" s="4">
        <f t="shared" si="63"/>
        <v>0</v>
      </c>
      <c r="IC52" s="4">
        <f t="shared" si="63"/>
        <v>0</v>
      </c>
      <c r="ID52" s="4">
        <f t="shared" si="63"/>
        <v>0</v>
      </c>
      <c r="IE52" s="4">
        <f t="shared" si="63"/>
        <v>0</v>
      </c>
      <c r="IF52" s="4">
        <f t="shared" si="63"/>
        <v>0</v>
      </c>
      <c r="IG52" s="4">
        <f t="shared" si="63"/>
        <v>0</v>
      </c>
      <c r="IH52" s="4">
        <f t="shared" si="63"/>
        <v>0</v>
      </c>
      <c r="II52" s="4">
        <f t="shared" si="63"/>
        <v>0</v>
      </c>
      <c r="IJ52" s="4">
        <f t="shared" si="63"/>
        <v>0</v>
      </c>
      <c r="IK52" s="4">
        <f t="shared" si="63"/>
        <v>0</v>
      </c>
      <c r="IL52" s="4">
        <f t="shared" si="63"/>
        <v>0</v>
      </c>
      <c r="IM52" s="4">
        <f t="shared" si="63"/>
        <v>0</v>
      </c>
      <c r="IN52" s="4">
        <f t="shared" si="63"/>
        <v>0</v>
      </c>
      <c r="IO52" s="4">
        <f t="shared" si="63"/>
        <v>0</v>
      </c>
      <c r="IP52" s="4">
        <f t="shared" si="63"/>
        <v>0</v>
      </c>
      <c r="IQ52" s="4">
        <f t="shared" si="63"/>
        <v>0</v>
      </c>
      <c r="IR52" s="4">
        <f t="shared" si="63"/>
        <v>0</v>
      </c>
      <c r="IS52" s="4">
        <f t="shared" si="63"/>
        <v>0</v>
      </c>
      <c r="IT52" s="4">
        <f t="shared" si="63"/>
        <v>0</v>
      </c>
      <c r="IU52" s="4">
        <f t="shared" si="63"/>
        <v>0</v>
      </c>
      <c r="IV52" s="4">
        <f t="shared" si="63"/>
        <v>0</v>
      </c>
    </row>
    <row r="53" spans="1:256" x14ac:dyDescent="0.35">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x14ac:dyDescent="0.35">
      <c r="D54" t="s">
        <v>67</v>
      </c>
      <c r="F54" s="4">
        <f t="shared" ref="F54:BQ54" si="64">F34-F33+1</f>
        <v>31</v>
      </c>
      <c r="G54" s="4">
        <f t="shared" si="64"/>
        <v>29</v>
      </c>
      <c r="H54" s="4">
        <f t="shared" si="64"/>
        <v>31</v>
      </c>
      <c r="I54" s="4">
        <f t="shared" si="64"/>
        <v>30</v>
      </c>
      <c r="J54" s="4">
        <f t="shared" si="64"/>
        <v>31</v>
      </c>
      <c r="K54" s="4">
        <f t="shared" si="64"/>
        <v>30</v>
      </c>
      <c r="L54" s="4">
        <f t="shared" si="64"/>
        <v>31</v>
      </c>
      <c r="M54" s="4">
        <f t="shared" si="64"/>
        <v>31</v>
      </c>
      <c r="N54" s="4">
        <f t="shared" si="64"/>
        <v>30</v>
      </c>
      <c r="O54" s="4">
        <f t="shared" si="64"/>
        <v>31</v>
      </c>
      <c r="P54" s="4">
        <f t="shared" si="64"/>
        <v>30</v>
      </c>
      <c r="Q54" s="4">
        <f t="shared" si="64"/>
        <v>31</v>
      </c>
      <c r="R54" s="4">
        <f t="shared" si="64"/>
        <v>31</v>
      </c>
      <c r="S54" s="4">
        <f t="shared" si="64"/>
        <v>28</v>
      </c>
      <c r="T54" s="4">
        <f t="shared" si="64"/>
        <v>31</v>
      </c>
      <c r="U54" s="4">
        <f t="shared" si="64"/>
        <v>30</v>
      </c>
      <c r="V54" s="4">
        <f t="shared" si="64"/>
        <v>31</v>
      </c>
      <c r="W54" s="4">
        <f t="shared" si="64"/>
        <v>30</v>
      </c>
      <c r="X54" s="4">
        <f t="shared" si="64"/>
        <v>31</v>
      </c>
      <c r="Y54" s="4">
        <f t="shared" si="64"/>
        <v>31</v>
      </c>
      <c r="Z54" s="4">
        <f t="shared" si="64"/>
        <v>30</v>
      </c>
      <c r="AA54" s="4">
        <f t="shared" si="64"/>
        <v>31</v>
      </c>
      <c r="AB54" s="4">
        <f t="shared" si="64"/>
        <v>30</v>
      </c>
      <c r="AC54" s="4">
        <f t="shared" si="64"/>
        <v>31</v>
      </c>
      <c r="AD54" s="4">
        <f t="shared" si="64"/>
        <v>31</v>
      </c>
      <c r="AE54" s="4">
        <f t="shared" si="64"/>
        <v>28</v>
      </c>
      <c r="AF54" s="4">
        <f t="shared" si="64"/>
        <v>31</v>
      </c>
      <c r="AG54" s="4">
        <f t="shared" si="64"/>
        <v>30</v>
      </c>
      <c r="AH54" s="4">
        <f t="shared" si="64"/>
        <v>31</v>
      </c>
      <c r="AI54" s="4">
        <f t="shared" si="64"/>
        <v>30</v>
      </c>
      <c r="AJ54" s="4">
        <f t="shared" si="64"/>
        <v>31</v>
      </c>
      <c r="AK54" s="4">
        <f t="shared" si="64"/>
        <v>31</v>
      </c>
      <c r="AL54" s="4">
        <f t="shared" si="64"/>
        <v>30</v>
      </c>
      <c r="AM54" s="4">
        <f t="shared" si="64"/>
        <v>31</v>
      </c>
      <c r="AN54" s="4">
        <f t="shared" si="64"/>
        <v>30</v>
      </c>
      <c r="AO54" s="4">
        <f t="shared" si="64"/>
        <v>31</v>
      </c>
      <c r="AP54" s="4">
        <f t="shared" si="64"/>
        <v>31</v>
      </c>
      <c r="AQ54" s="4">
        <f t="shared" si="64"/>
        <v>28</v>
      </c>
      <c r="AR54" s="4">
        <f t="shared" si="64"/>
        <v>31</v>
      </c>
      <c r="AS54" s="4">
        <f t="shared" si="64"/>
        <v>30</v>
      </c>
      <c r="AT54" s="4">
        <f t="shared" si="64"/>
        <v>31</v>
      </c>
      <c r="AU54" s="4">
        <f t="shared" si="64"/>
        <v>30</v>
      </c>
      <c r="AV54" s="4">
        <f t="shared" si="64"/>
        <v>31</v>
      </c>
      <c r="AW54" s="4">
        <f t="shared" si="64"/>
        <v>31</v>
      </c>
      <c r="AX54" s="4">
        <f t="shared" si="64"/>
        <v>30</v>
      </c>
      <c r="AY54" s="4">
        <f t="shared" si="64"/>
        <v>31</v>
      </c>
      <c r="AZ54" s="4">
        <f t="shared" si="64"/>
        <v>30</v>
      </c>
      <c r="BA54" s="4">
        <f t="shared" si="64"/>
        <v>31</v>
      </c>
      <c r="BB54" s="4">
        <f t="shared" si="64"/>
        <v>31</v>
      </c>
      <c r="BC54" s="4">
        <f t="shared" si="64"/>
        <v>29</v>
      </c>
      <c r="BD54" s="4">
        <f t="shared" si="64"/>
        <v>31</v>
      </c>
      <c r="BE54" s="4">
        <f t="shared" si="64"/>
        <v>30</v>
      </c>
      <c r="BF54" s="4">
        <f t="shared" si="64"/>
        <v>31</v>
      </c>
      <c r="BG54" s="4">
        <f t="shared" si="64"/>
        <v>30</v>
      </c>
      <c r="BH54" s="4">
        <f t="shared" si="64"/>
        <v>31</v>
      </c>
      <c r="BI54" s="4">
        <f t="shared" si="64"/>
        <v>31</v>
      </c>
      <c r="BJ54" s="4">
        <f t="shared" si="64"/>
        <v>30</v>
      </c>
      <c r="BK54" s="4">
        <f t="shared" si="64"/>
        <v>31</v>
      </c>
      <c r="BL54" s="4">
        <f t="shared" si="64"/>
        <v>30</v>
      </c>
      <c r="BM54" s="4">
        <f t="shared" si="64"/>
        <v>31</v>
      </c>
      <c r="BN54" s="4">
        <f t="shared" si="64"/>
        <v>31</v>
      </c>
      <c r="BO54" s="4">
        <f t="shared" si="64"/>
        <v>28</v>
      </c>
      <c r="BP54" s="4">
        <f t="shared" si="64"/>
        <v>31</v>
      </c>
      <c r="BQ54" s="4">
        <f t="shared" si="64"/>
        <v>30</v>
      </c>
      <c r="BR54" s="4">
        <f t="shared" ref="BR54:EC54" si="65">BR34-BR33+1</f>
        <v>31</v>
      </c>
      <c r="BS54" s="4">
        <f t="shared" si="65"/>
        <v>30</v>
      </c>
      <c r="BT54" s="4">
        <f t="shared" si="65"/>
        <v>31</v>
      </c>
      <c r="BU54" s="4">
        <f t="shared" si="65"/>
        <v>31</v>
      </c>
      <c r="BV54" s="4">
        <f t="shared" si="65"/>
        <v>30</v>
      </c>
      <c r="BW54" s="4">
        <f t="shared" si="65"/>
        <v>31</v>
      </c>
      <c r="BX54" s="4">
        <f t="shared" si="65"/>
        <v>30</v>
      </c>
      <c r="BY54" s="4">
        <f t="shared" si="65"/>
        <v>31</v>
      </c>
      <c r="BZ54" s="4">
        <f t="shared" si="65"/>
        <v>31</v>
      </c>
      <c r="CA54" s="4">
        <f t="shared" si="65"/>
        <v>28</v>
      </c>
      <c r="CB54" s="4">
        <f t="shared" si="65"/>
        <v>31</v>
      </c>
      <c r="CC54" s="4">
        <f t="shared" si="65"/>
        <v>30</v>
      </c>
      <c r="CD54" s="4">
        <f t="shared" si="65"/>
        <v>31</v>
      </c>
      <c r="CE54" s="4">
        <f t="shared" si="65"/>
        <v>30</v>
      </c>
      <c r="CF54" s="4">
        <f t="shared" si="65"/>
        <v>31</v>
      </c>
      <c r="CG54" s="4">
        <f t="shared" si="65"/>
        <v>31</v>
      </c>
      <c r="CH54" s="4">
        <f t="shared" si="65"/>
        <v>30</v>
      </c>
      <c r="CI54" s="4">
        <f t="shared" si="65"/>
        <v>31</v>
      </c>
      <c r="CJ54" s="4">
        <f t="shared" si="65"/>
        <v>30</v>
      </c>
      <c r="CK54" s="4">
        <f t="shared" si="65"/>
        <v>31</v>
      </c>
      <c r="CL54" s="4">
        <f t="shared" si="65"/>
        <v>31</v>
      </c>
      <c r="CM54" s="4">
        <f t="shared" si="65"/>
        <v>28</v>
      </c>
      <c r="CN54" s="4">
        <f t="shared" si="65"/>
        <v>31</v>
      </c>
      <c r="CO54" s="4">
        <f t="shared" si="65"/>
        <v>30</v>
      </c>
      <c r="CP54" s="4">
        <f t="shared" si="65"/>
        <v>31</v>
      </c>
      <c r="CQ54" s="4">
        <f t="shared" si="65"/>
        <v>30</v>
      </c>
      <c r="CR54" s="4">
        <f t="shared" si="65"/>
        <v>31</v>
      </c>
      <c r="CS54" s="4">
        <f t="shared" si="65"/>
        <v>31</v>
      </c>
      <c r="CT54" s="4">
        <f t="shared" si="65"/>
        <v>30</v>
      </c>
      <c r="CU54" s="4">
        <f t="shared" si="65"/>
        <v>31</v>
      </c>
      <c r="CV54" s="4">
        <f t="shared" si="65"/>
        <v>30</v>
      </c>
      <c r="CW54" s="4">
        <f t="shared" si="65"/>
        <v>31</v>
      </c>
      <c r="CX54" s="4">
        <f t="shared" si="65"/>
        <v>31</v>
      </c>
      <c r="CY54" s="4">
        <f t="shared" si="65"/>
        <v>29</v>
      </c>
      <c r="CZ54" s="4">
        <f t="shared" si="65"/>
        <v>31</v>
      </c>
      <c r="DA54" s="4">
        <f t="shared" si="65"/>
        <v>30</v>
      </c>
      <c r="DB54" s="4">
        <f t="shared" si="65"/>
        <v>31</v>
      </c>
      <c r="DC54" s="4">
        <f t="shared" si="65"/>
        <v>30</v>
      </c>
      <c r="DD54" s="4">
        <f t="shared" si="65"/>
        <v>31</v>
      </c>
      <c r="DE54" s="4">
        <f t="shared" si="65"/>
        <v>31</v>
      </c>
      <c r="DF54" s="4">
        <f t="shared" si="65"/>
        <v>30</v>
      </c>
      <c r="DG54" s="4">
        <f t="shared" si="65"/>
        <v>31</v>
      </c>
      <c r="DH54" s="4">
        <f t="shared" si="65"/>
        <v>30</v>
      </c>
      <c r="DI54" s="4">
        <f t="shared" si="65"/>
        <v>31</v>
      </c>
      <c r="DJ54" s="4">
        <f t="shared" si="65"/>
        <v>31</v>
      </c>
      <c r="DK54" s="4">
        <f t="shared" si="65"/>
        <v>28</v>
      </c>
      <c r="DL54" s="4">
        <f t="shared" si="65"/>
        <v>31</v>
      </c>
      <c r="DM54" s="4">
        <f t="shared" si="65"/>
        <v>30</v>
      </c>
      <c r="DN54" s="4">
        <f t="shared" si="65"/>
        <v>31</v>
      </c>
      <c r="DO54" s="4">
        <f t="shared" si="65"/>
        <v>30</v>
      </c>
      <c r="DP54" s="4">
        <f t="shared" si="65"/>
        <v>31</v>
      </c>
      <c r="DQ54" s="4">
        <f t="shared" si="65"/>
        <v>31</v>
      </c>
      <c r="DR54" s="4">
        <f t="shared" si="65"/>
        <v>30</v>
      </c>
      <c r="DS54" s="4">
        <f t="shared" si="65"/>
        <v>31</v>
      </c>
      <c r="DT54" s="4">
        <f t="shared" si="65"/>
        <v>30</v>
      </c>
      <c r="DU54" s="4">
        <f t="shared" si="65"/>
        <v>31</v>
      </c>
      <c r="DV54" s="4">
        <f t="shared" si="65"/>
        <v>31</v>
      </c>
      <c r="DW54" s="4">
        <f t="shared" si="65"/>
        <v>28</v>
      </c>
      <c r="DX54" s="4">
        <f t="shared" si="65"/>
        <v>31</v>
      </c>
      <c r="DY54" s="4">
        <f t="shared" si="65"/>
        <v>30</v>
      </c>
      <c r="DZ54" s="4">
        <f t="shared" si="65"/>
        <v>31</v>
      </c>
      <c r="EA54" s="4">
        <f t="shared" si="65"/>
        <v>30</v>
      </c>
      <c r="EB54" s="4">
        <f t="shared" si="65"/>
        <v>31</v>
      </c>
      <c r="EC54" s="4">
        <f t="shared" si="65"/>
        <v>31</v>
      </c>
      <c r="ED54" s="4">
        <f t="shared" ref="ED54:GO54" si="66">ED34-ED33+1</f>
        <v>30</v>
      </c>
      <c r="EE54" s="4">
        <f t="shared" si="66"/>
        <v>31</v>
      </c>
      <c r="EF54" s="4">
        <f t="shared" si="66"/>
        <v>30</v>
      </c>
      <c r="EG54" s="4">
        <f t="shared" si="66"/>
        <v>31</v>
      </c>
      <c r="EH54" s="4">
        <f t="shared" si="66"/>
        <v>31</v>
      </c>
      <c r="EI54" s="4">
        <f t="shared" si="66"/>
        <v>28</v>
      </c>
      <c r="EJ54" s="4">
        <f t="shared" si="66"/>
        <v>31</v>
      </c>
      <c r="EK54" s="4">
        <f t="shared" si="66"/>
        <v>30</v>
      </c>
      <c r="EL54" s="4">
        <f t="shared" si="66"/>
        <v>31</v>
      </c>
      <c r="EM54" s="4">
        <f t="shared" si="66"/>
        <v>30</v>
      </c>
      <c r="EN54" s="4">
        <f t="shared" si="66"/>
        <v>31</v>
      </c>
      <c r="EO54" s="4">
        <f t="shared" si="66"/>
        <v>31</v>
      </c>
      <c r="EP54" s="4">
        <f t="shared" si="66"/>
        <v>30</v>
      </c>
      <c r="EQ54" s="4">
        <f t="shared" si="66"/>
        <v>31</v>
      </c>
      <c r="ER54" s="4">
        <f t="shared" si="66"/>
        <v>30</v>
      </c>
      <c r="ES54" s="4">
        <f t="shared" si="66"/>
        <v>31</v>
      </c>
      <c r="ET54" s="4">
        <f t="shared" si="66"/>
        <v>1</v>
      </c>
      <c r="EU54" s="4">
        <f t="shared" si="66"/>
        <v>0</v>
      </c>
      <c r="EV54" s="4">
        <f t="shared" si="66"/>
        <v>0</v>
      </c>
      <c r="EW54" s="4">
        <f t="shared" si="66"/>
        <v>0</v>
      </c>
      <c r="EX54" s="4">
        <f t="shared" si="66"/>
        <v>0</v>
      </c>
      <c r="EY54" s="4">
        <f t="shared" si="66"/>
        <v>0</v>
      </c>
      <c r="EZ54" s="4">
        <f t="shared" si="66"/>
        <v>0</v>
      </c>
      <c r="FA54" s="4">
        <f t="shared" si="66"/>
        <v>0</v>
      </c>
      <c r="FB54" s="4">
        <f t="shared" si="66"/>
        <v>0</v>
      </c>
      <c r="FC54" s="4">
        <f t="shared" si="66"/>
        <v>0</v>
      </c>
      <c r="FD54" s="4">
        <f t="shared" si="66"/>
        <v>0</v>
      </c>
      <c r="FE54" s="4">
        <f t="shared" si="66"/>
        <v>0</v>
      </c>
      <c r="FF54" s="4">
        <f t="shared" si="66"/>
        <v>0</v>
      </c>
      <c r="FG54" s="4">
        <f t="shared" si="66"/>
        <v>0</v>
      </c>
      <c r="FH54" s="4">
        <f t="shared" si="66"/>
        <v>0</v>
      </c>
      <c r="FI54" s="4">
        <f t="shared" si="66"/>
        <v>0</v>
      </c>
      <c r="FJ54" s="4">
        <f t="shared" si="66"/>
        <v>0</v>
      </c>
      <c r="FK54" s="4">
        <f t="shared" si="66"/>
        <v>0</v>
      </c>
      <c r="FL54" s="4">
        <f t="shared" si="66"/>
        <v>0</v>
      </c>
      <c r="FM54" s="4">
        <f t="shared" si="66"/>
        <v>0</v>
      </c>
      <c r="FN54" s="4">
        <f t="shared" si="66"/>
        <v>0</v>
      </c>
      <c r="FO54" s="4">
        <f t="shared" si="66"/>
        <v>0</v>
      </c>
      <c r="FP54" s="4">
        <f t="shared" si="66"/>
        <v>0</v>
      </c>
      <c r="FQ54" s="4">
        <f t="shared" si="66"/>
        <v>0</v>
      </c>
      <c r="FR54" s="4">
        <f t="shared" si="66"/>
        <v>0</v>
      </c>
      <c r="FS54" s="4">
        <f t="shared" si="66"/>
        <v>0</v>
      </c>
      <c r="FT54" s="4">
        <f t="shared" si="66"/>
        <v>0</v>
      </c>
      <c r="FU54" s="4">
        <f t="shared" si="66"/>
        <v>0</v>
      </c>
      <c r="FV54" s="4">
        <f t="shared" si="66"/>
        <v>0</v>
      </c>
      <c r="FW54" s="4">
        <f t="shared" si="66"/>
        <v>0</v>
      </c>
      <c r="FX54" s="4">
        <f t="shared" si="66"/>
        <v>0</v>
      </c>
      <c r="FY54" s="4">
        <f t="shared" si="66"/>
        <v>0</v>
      </c>
      <c r="FZ54" s="4">
        <f t="shared" si="66"/>
        <v>0</v>
      </c>
      <c r="GA54" s="4">
        <f t="shared" si="66"/>
        <v>0</v>
      </c>
      <c r="GB54" s="4">
        <f t="shared" si="66"/>
        <v>0</v>
      </c>
      <c r="GC54" s="4">
        <f t="shared" si="66"/>
        <v>0</v>
      </c>
      <c r="GD54" s="4">
        <f t="shared" si="66"/>
        <v>0</v>
      </c>
      <c r="GE54" s="4">
        <f t="shared" si="66"/>
        <v>0</v>
      </c>
      <c r="GF54" s="4">
        <f t="shared" si="66"/>
        <v>0</v>
      </c>
      <c r="GG54" s="4">
        <f t="shared" si="66"/>
        <v>0</v>
      </c>
      <c r="GH54" s="4">
        <f t="shared" si="66"/>
        <v>0</v>
      </c>
      <c r="GI54" s="4">
        <f t="shared" si="66"/>
        <v>0</v>
      </c>
      <c r="GJ54" s="4">
        <f t="shared" si="66"/>
        <v>0</v>
      </c>
      <c r="GK54" s="4">
        <f t="shared" si="66"/>
        <v>0</v>
      </c>
      <c r="GL54" s="4">
        <f t="shared" si="66"/>
        <v>0</v>
      </c>
      <c r="GM54" s="4">
        <f t="shared" si="66"/>
        <v>0</v>
      </c>
      <c r="GN54" s="4">
        <f t="shared" si="66"/>
        <v>0</v>
      </c>
      <c r="GO54" s="4">
        <f t="shared" si="66"/>
        <v>0</v>
      </c>
      <c r="GP54" s="4">
        <f t="shared" ref="GP54:IV54" si="67">GP34-GP33+1</f>
        <v>0</v>
      </c>
      <c r="GQ54" s="4">
        <f t="shared" si="67"/>
        <v>0</v>
      </c>
      <c r="GR54" s="4">
        <f t="shared" si="67"/>
        <v>0</v>
      </c>
      <c r="GS54" s="4">
        <f t="shared" si="67"/>
        <v>0</v>
      </c>
      <c r="GT54" s="4">
        <f t="shared" si="67"/>
        <v>0</v>
      </c>
      <c r="GU54" s="4">
        <f t="shared" si="67"/>
        <v>0</v>
      </c>
      <c r="GV54" s="4">
        <f t="shared" si="67"/>
        <v>0</v>
      </c>
      <c r="GW54" s="4">
        <f t="shared" si="67"/>
        <v>0</v>
      </c>
      <c r="GX54" s="4">
        <f t="shared" si="67"/>
        <v>0</v>
      </c>
      <c r="GY54" s="4">
        <f t="shared" si="67"/>
        <v>0</v>
      </c>
      <c r="GZ54" s="4">
        <f t="shared" si="67"/>
        <v>0</v>
      </c>
      <c r="HA54" s="4">
        <f t="shared" si="67"/>
        <v>0</v>
      </c>
      <c r="HB54" s="4">
        <f t="shared" si="67"/>
        <v>0</v>
      </c>
      <c r="HC54" s="4">
        <f t="shared" si="67"/>
        <v>0</v>
      </c>
      <c r="HD54" s="4">
        <f t="shared" si="67"/>
        <v>0</v>
      </c>
      <c r="HE54" s="4">
        <f t="shared" si="67"/>
        <v>0</v>
      </c>
      <c r="HF54" s="4">
        <f t="shared" si="67"/>
        <v>0</v>
      </c>
      <c r="HG54" s="4">
        <f t="shared" si="67"/>
        <v>0</v>
      </c>
      <c r="HH54" s="4">
        <f t="shared" si="67"/>
        <v>0</v>
      </c>
      <c r="HI54" s="4">
        <f t="shared" si="67"/>
        <v>0</v>
      </c>
      <c r="HJ54" s="4">
        <f t="shared" si="67"/>
        <v>0</v>
      </c>
      <c r="HK54" s="4">
        <f t="shared" si="67"/>
        <v>0</v>
      </c>
      <c r="HL54" s="4">
        <f t="shared" si="67"/>
        <v>0</v>
      </c>
      <c r="HM54" s="4">
        <f t="shared" si="67"/>
        <v>0</v>
      </c>
      <c r="HN54" s="4">
        <f t="shared" si="67"/>
        <v>0</v>
      </c>
      <c r="HO54" s="4">
        <f t="shared" si="67"/>
        <v>0</v>
      </c>
      <c r="HP54" s="4">
        <f t="shared" si="67"/>
        <v>0</v>
      </c>
      <c r="HQ54" s="4">
        <f t="shared" si="67"/>
        <v>0</v>
      </c>
      <c r="HR54" s="4">
        <f t="shared" si="67"/>
        <v>0</v>
      </c>
      <c r="HS54" s="4">
        <f t="shared" si="67"/>
        <v>0</v>
      </c>
      <c r="HT54" s="4">
        <f t="shared" si="67"/>
        <v>0</v>
      </c>
      <c r="HU54" s="4">
        <f t="shared" si="67"/>
        <v>0</v>
      </c>
      <c r="HV54" s="4">
        <f t="shared" si="67"/>
        <v>0</v>
      </c>
      <c r="HW54" s="4">
        <f t="shared" si="67"/>
        <v>0</v>
      </c>
      <c r="HX54" s="4">
        <f t="shared" si="67"/>
        <v>0</v>
      </c>
      <c r="HY54" s="4">
        <f t="shared" si="67"/>
        <v>0</v>
      </c>
      <c r="HZ54" s="4">
        <f t="shared" si="67"/>
        <v>0</v>
      </c>
      <c r="IA54" s="4">
        <f t="shared" si="67"/>
        <v>0</v>
      </c>
      <c r="IB54" s="4">
        <f t="shared" si="67"/>
        <v>0</v>
      </c>
      <c r="IC54" s="4">
        <f t="shared" si="67"/>
        <v>0</v>
      </c>
      <c r="ID54" s="4">
        <f t="shared" si="67"/>
        <v>0</v>
      </c>
      <c r="IE54" s="4">
        <f t="shared" si="67"/>
        <v>0</v>
      </c>
      <c r="IF54" s="4">
        <f t="shared" si="67"/>
        <v>0</v>
      </c>
      <c r="IG54" s="4">
        <f t="shared" si="67"/>
        <v>0</v>
      </c>
      <c r="IH54" s="4">
        <f t="shared" si="67"/>
        <v>0</v>
      </c>
      <c r="II54" s="4">
        <f t="shared" si="67"/>
        <v>0</v>
      </c>
      <c r="IJ54" s="4">
        <f t="shared" si="67"/>
        <v>0</v>
      </c>
      <c r="IK54" s="4">
        <f t="shared" si="67"/>
        <v>0</v>
      </c>
      <c r="IL54" s="4">
        <f t="shared" si="67"/>
        <v>0</v>
      </c>
      <c r="IM54" s="4">
        <f t="shared" si="67"/>
        <v>0</v>
      </c>
      <c r="IN54" s="4">
        <f t="shared" si="67"/>
        <v>0</v>
      </c>
      <c r="IO54" s="4">
        <f t="shared" si="67"/>
        <v>0</v>
      </c>
      <c r="IP54" s="4">
        <f t="shared" si="67"/>
        <v>0</v>
      </c>
      <c r="IQ54" s="4">
        <f t="shared" si="67"/>
        <v>0</v>
      </c>
      <c r="IR54" s="4">
        <f t="shared" si="67"/>
        <v>0</v>
      </c>
      <c r="IS54" s="4">
        <f t="shared" si="67"/>
        <v>0</v>
      </c>
      <c r="IT54" s="4">
        <f t="shared" si="67"/>
        <v>0</v>
      </c>
      <c r="IU54" s="4">
        <f t="shared" si="67"/>
        <v>0</v>
      </c>
      <c r="IV54" s="4">
        <f t="shared" si="67"/>
        <v>0</v>
      </c>
    </row>
    <row r="55" spans="1:256" s="5" customFormat="1" x14ac:dyDescent="0.35">
      <c r="A55" s="13"/>
      <c r="B55" s="13"/>
      <c r="C55"/>
      <c r="D55" t="s">
        <v>68</v>
      </c>
      <c r="E55" s="5">
        <f>E16</f>
        <v>0.1</v>
      </c>
      <c r="F55" s="5">
        <f>E55</f>
        <v>0.1</v>
      </c>
      <c r="G55" s="5">
        <f t="shared" ref="G55:BR55" si="68">F55</f>
        <v>0.1</v>
      </c>
      <c r="H55" s="5">
        <f t="shared" si="68"/>
        <v>0.1</v>
      </c>
      <c r="I55" s="5">
        <f t="shared" si="68"/>
        <v>0.1</v>
      </c>
      <c r="J55" s="5">
        <f t="shared" si="68"/>
        <v>0.1</v>
      </c>
      <c r="K55" s="5">
        <f t="shared" si="68"/>
        <v>0.1</v>
      </c>
      <c r="L55" s="5">
        <f t="shared" si="68"/>
        <v>0.1</v>
      </c>
      <c r="M55" s="5">
        <f t="shared" si="68"/>
        <v>0.1</v>
      </c>
      <c r="N55" s="5">
        <f t="shared" si="68"/>
        <v>0.1</v>
      </c>
      <c r="O55" s="5">
        <f t="shared" si="68"/>
        <v>0.1</v>
      </c>
      <c r="P55" s="5">
        <f t="shared" si="68"/>
        <v>0.1</v>
      </c>
      <c r="Q55" s="5">
        <f t="shared" si="68"/>
        <v>0.1</v>
      </c>
      <c r="R55" s="5">
        <f t="shared" si="68"/>
        <v>0.1</v>
      </c>
      <c r="S55" s="5">
        <f t="shared" si="68"/>
        <v>0.1</v>
      </c>
      <c r="T55" s="5">
        <f t="shared" si="68"/>
        <v>0.1</v>
      </c>
      <c r="U55" s="5">
        <f t="shared" si="68"/>
        <v>0.1</v>
      </c>
      <c r="V55" s="5">
        <f t="shared" si="68"/>
        <v>0.1</v>
      </c>
      <c r="W55" s="5">
        <f t="shared" si="68"/>
        <v>0.1</v>
      </c>
      <c r="X55" s="5">
        <f t="shared" si="68"/>
        <v>0.1</v>
      </c>
      <c r="Y55" s="5">
        <f t="shared" si="68"/>
        <v>0.1</v>
      </c>
      <c r="Z55" s="5">
        <f t="shared" si="68"/>
        <v>0.1</v>
      </c>
      <c r="AA55" s="5">
        <f t="shared" si="68"/>
        <v>0.1</v>
      </c>
      <c r="AB55" s="5">
        <f t="shared" si="68"/>
        <v>0.1</v>
      </c>
      <c r="AC55" s="5">
        <f t="shared" si="68"/>
        <v>0.1</v>
      </c>
      <c r="AD55" s="5">
        <f t="shared" si="68"/>
        <v>0.1</v>
      </c>
      <c r="AE55" s="5">
        <f t="shared" si="68"/>
        <v>0.1</v>
      </c>
      <c r="AF55" s="5">
        <f t="shared" si="68"/>
        <v>0.1</v>
      </c>
      <c r="AG55" s="5">
        <f t="shared" si="68"/>
        <v>0.1</v>
      </c>
      <c r="AH55" s="5">
        <f t="shared" si="68"/>
        <v>0.1</v>
      </c>
      <c r="AI55" s="5">
        <f t="shared" si="68"/>
        <v>0.1</v>
      </c>
      <c r="AJ55" s="5">
        <f t="shared" si="68"/>
        <v>0.1</v>
      </c>
      <c r="AK55" s="5">
        <f t="shared" si="68"/>
        <v>0.1</v>
      </c>
      <c r="AL55" s="5">
        <f t="shared" si="68"/>
        <v>0.1</v>
      </c>
      <c r="AM55" s="5">
        <f t="shared" si="68"/>
        <v>0.1</v>
      </c>
      <c r="AN55" s="5">
        <f t="shared" si="68"/>
        <v>0.1</v>
      </c>
      <c r="AO55" s="5">
        <f t="shared" si="68"/>
        <v>0.1</v>
      </c>
      <c r="AP55" s="5">
        <f t="shared" si="68"/>
        <v>0.1</v>
      </c>
      <c r="AQ55" s="5">
        <f t="shared" si="68"/>
        <v>0.1</v>
      </c>
      <c r="AR55" s="5">
        <f t="shared" si="68"/>
        <v>0.1</v>
      </c>
      <c r="AS55" s="5">
        <f t="shared" si="68"/>
        <v>0.1</v>
      </c>
      <c r="AT55" s="5">
        <f t="shared" si="68"/>
        <v>0.1</v>
      </c>
      <c r="AU55" s="5">
        <f t="shared" si="68"/>
        <v>0.1</v>
      </c>
      <c r="AV55" s="5">
        <f t="shared" si="68"/>
        <v>0.1</v>
      </c>
      <c r="AW55" s="5">
        <f t="shared" si="68"/>
        <v>0.1</v>
      </c>
      <c r="AX55" s="5">
        <f t="shared" si="68"/>
        <v>0.1</v>
      </c>
      <c r="AY55" s="5">
        <f t="shared" si="68"/>
        <v>0.1</v>
      </c>
      <c r="AZ55" s="5">
        <f t="shared" si="68"/>
        <v>0.1</v>
      </c>
      <c r="BA55" s="5">
        <f t="shared" si="68"/>
        <v>0.1</v>
      </c>
      <c r="BB55" s="5">
        <f t="shared" si="68"/>
        <v>0.1</v>
      </c>
      <c r="BC55" s="5">
        <f t="shared" si="68"/>
        <v>0.1</v>
      </c>
      <c r="BD55" s="5">
        <f t="shared" si="68"/>
        <v>0.1</v>
      </c>
      <c r="BE55" s="5">
        <f t="shared" si="68"/>
        <v>0.1</v>
      </c>
      <c r="BF55" s="5">
        <f t="shared" si="68"/>
        <v>0.1</v>
      </c>
      <c r="BG55" s="5">
        <f t="shared" si="68"/>
        <v>0.1</v>
      </c>
      <c r="BH55" s="5">
        <f t="shared" si="68"/>
        <v>0.1</v>
      </c>
      <c r="BI55" s="5">
        <f t="shared" si="68"/>
        <v>0.1</v>
      </c>
      <c r="BJ55" s="5">
        <f t="shared" si="68"/>
        <v>0.1</v>
      </c>
      <c r="BK55" s="5">
        <f t="shared" si="68"/>
        <v>0.1</v>
      </c>
      <c r="BL55" s="5">
        <f t="shared" si="68"/>
        <v>0.1</v>
      </c>
      <c r="BM55" s="5">
        <f t="shared" si="68"/>
        <v>0.1</v>
      </c>
      <c r="BN55" s="5">
        <f t="shared" si="68"/>
        <v>0.1</v>
      </c>
      <c r="BO55" s="5">
        <f t="shared" si="68"/>
        <v>0.1</v>
      </c>
      <c r="BP55" s="5">
        <f t="shared" si="68"/>
        <v>0.1</v>
      </c>
      <c r="BQ55" s="5">
        <f t="shared" si="68"/>
        <v>0.1</v>
      </c>
      <c r="BR55" s="5">
        <f t="shared" si="68"/>
        <v>0.1</v>
      </c>
      <c r="BS55" s="5">
        <f t="shared" ref="BS55:ED55" si="69">BR55</f>
        <v>0.1</v>
      </c>
      <c r="BT55" s="5">
        <f t="shared" si="69"/>
        <v>0.1</v>
      </c>
      <c r="BU55" s="5">
        <f t="shared" si="69"/>
        <v>0.1</v>
      </c>
      <c r="BV55" s="5">
        <f t="shared" si="69"/>
        <v>0.1</v>
      </c>
      <c r="BW55" s="5">
        <f t="shared" si="69"/>
        <v>0.1</v>
      </c>
      <c r="BX55" s="5">
        <f t="shared" si="69"/>
        <v>0.1</v>
      </c>
      <c r="BY55" s="5">
        <f t="shared" si="69"/>
        <v>0.1</v>
      </c>
      <c r="BZ55" s="5">
        <f t="shared" si="69"/>
        <v>0.1</v>
      </c>
      <c r="CA55" s="5">
        <f t="shared" si="69"/>
        <v>0.1</v>
      </c>
      <c r="CB55" s="5">
        <f t="shared" si="69"/>
        <v>0.1</v>
      </c>
      <c r="CC55" s="5">
        <f t="shared" si="69"/>
        <v>0.1</v>
      </c>
      <c r="CD55" s="5">
        <f t="shared" si="69"/>
        <v>0.1</v>
      </c>
      <c r="CE55" s="5">
        <f t="shared" si="69"/>
        <v>0.1</v>
      </c>
      <c r="CF55" s="5">
        <f t="shared" si="69"/>
        <v>0.1</v>
      </c>
      <c r="CG55" s="5">
        <f t="shared" si="69"/>
        <v>0.1</v>
      </c>
      <c r="CH55" s="5">
        <f t="shared" si="69"/>
        <v>0.1</v>
      </c>
      <c r="CI55" s="5">
        <f t="shared" si="69"/>
        <v>0.1</v>
      </c>
      <c r="CJ55" s="5">
        <f t="shared" si="69"/>
        <v>0.1</v>
      </c>
      <c r="CK55" s="5">
        <f t="shared" si="69"/>
        <v>0.1</v>
      </c>
      <c r="CL55" s="5">
        <f t="shared" si="69"/>
        <v>0.1</v>
      </c>
      <c r="CM55" s="5">
        <f t="shared" si="69"/>
        <v>0.1</v>
      </c>
      <c r="CN55" s="5">
        <f t="shared" si="69"/>
        <v>0.1</v>
      </c>
      <c r="CO55" s="5">
        <f t="shared" si="69"/>
        <v>0.1</v>
      </c>
      <c r="CP55" s="5">
        <f t="shared" si="69"/>
        <v>0.1</v>
      </c>
      <c r="CQ55" s="5">
        <f t="shared" si="69"/>
        <v>0.1</v>
      </c>
      <c r="CR55" s="5">
        <f t="shared" si="69"/>
        <v>0.1</v>
      </c>
      <c r="CS55" s="5">
        <f t="shared" si="69"/>
        <v>0.1</v>
      </c>
      <c r="CT55" s="5">
        <f t="shared" si="69"/>
        <v>0.1</v>
      </c>
      <c r="CU55" s="5">
        <f t="shared" si="69"/>
        <v>0.1</v>
      </c>
      <c r="CV55" s="5">
        <f t="shared" si="69"/>
        <v>0.1</v>
      </c>
      <c r="CW55" s="5">
        <f t="shared" si="69"/>
        <v>0.1</v>
      </c>
      <c r="CX55" s="5">
        <f t="shared" si="69"/>
        <v>0.1</v>
      </c>
      <c r="CY55" s="5">
        <f t="shared" si="69"/>
        <v>0.1</v>
      </c>
      <c r="CZ55" s="5">
        <f t="shared" si="69"/>
        <v>0.1</v>
      </c>
      <c r="DA55" s="5">
        <f t="shared" si="69"/>
        <v>0.1</v>
      </c>
      <c r="DB55" s="5">
        <f t="shared" si="69"/>
        <v>0.1</v>
      </c>
      <c r="DC55" s="5">
        <f t="shared" si="69"/>
        <v>0.1</v>
      </c>
      <c r="DD55" s="5">
        <f t="shared" si="69"/>
        <v>0.1</v>
      </c>
      <c r="DE55" s="5">
        <f t="shared" si="69"/>
        <v>0.1</v>
      </c>
      <c r="DF55" s="5">
        <f t="shared" si="69"/>
        <v>0.1</v>
      </c>
      <c r="DG55" s="5">
        <f t="shared" si="69"/>
        <v>0.1</v>
      </c>
      <c r="DH55" s="5">
        <f t="shared" si="69"/>
        <v>0.1</v>
      </c>
      <c r="DI55" s="5">
        <f t="shared" si="69"/>
        <v>0.1</v>
      </c>
      <c r="DJ55" s="5">
        <f t="shared" si="69"/>
        <v>0.1</v>
      </c>
      <c r="DK55" s="5">
        <f t="shared" si="69"/>
        <v>0.1</v>
      </c>
      <c r="DL55" s="5">
        <f t="shared" si="69"/>
        <v>0.1</v>
      </c>
      <c r="DM55" s="5">
        <f t="shared" si="69"/>
        <v>0.1</v>
      </c>
      <c r="DN55" s="5">
        <f t="shared" si="69"/>
        <v>0.1</v>
      </c>
      <c r="DO55" s="5">
        <f t="shared" si="69"/>
        <v>0.1</v>
      </c>
      <c r="DP55" s="5">
        <f t="shared" si="69"/>
        <v>0.1</v>
      </c>
      <c r="DQ55" s="5">
        <f t="shared" si="69"/>
        <v>0.1</v>
      </c>
      <c r="DR55" s="5">
        <f t="shared" si="69"/>
        <v>0.1</v>
      </c>
      <c r="DS55" s="5">
        <f t="shared" si="69"/>
        <v>0.1</v>
      </c>
      <c r="DT55" s="5">
        <f t="shared" si="69"/>
        <v>0.1</v>
      </c>
      <c r="DU55" s="5">
        <f t="shared" si="69"/>
        <v>0.1</v>
      </c>
      <c r="DV55" s="5">
        <f t="shared" si="69"/>
        <v>0.1</v>
      </c>
      <c r="DW55" s="5">
        <f t="shared" si="69"/>
        <v>0.1</v>
      </c>
      <c r="DX55" s="5">
        <f t="shared" si="69"/>
        <v>0.1</v>
      </c>
      <c r="DY55" s="5">
        <f t="shared" si="69"/>
        <v>0.1</v>
      </c>
      <c r="DZ55" s="5">
        <f t="shared" si="69"/>
        <v>0.1</v>
      </c>
      <c r="EA55" s="5">
        <f t="shared" si="69"/>
        <v>0.1</v>
      </c>
      <c r="EB55" s="5">
        <f t="shared" si="69"/>
        <v>0.1</v>
      </c>
      <c r="EC55" s="5">
        <f t="shared" si="69"/>
        <v>0.1</v>
      </c>
      <c r="ED55" s="5">
        <f t="shared" si="69"/>
        <v>0.1</v>
      </c>
      <c r="EE55" s="5">
        <f t="shared" ref="EE55:GP55" si="70">ED55</f>
        <v>0.1</v>
      </c>
      <c r="EF55" s="5">
        <f t="shared" si="70"/>
        <v>0.1</v>
      </c>
      <c r="EG55" s="5">
        <f t="shared" si="70"/>
        <v>0.1</v>
      </c>
      <c r="EH55" s="5">
        <f t="shared" si="70"/>
        <v>0.1</v>
      </c>
      <c r="EI55" s="5">
        <f t="shared" si="70"/>
        <v>0.1</v>
      </c>
      <c r="EJ55" s="5">
        <f t="shared" si="70"/>
        <v>0.1</v>
      </c>
      <c r="EK55" s="5">
        <f t="shared" si="70"/>
        <v>0.1</v>
      </c>
      <c r="EL55" s="5">
        <f t="shared" si="70"/>
        <v>0.1</v>
      </c>
      <c r="EM55" s="5">
        <f t="shared" si="70"/>
        <v>0.1</v>
      </c>
      <c r="EN55" s="5">
        <f t="shared" si="70"/>
        <v>0.1</v>
      </c>
      <c r="EO55" s="5">
        <f t="shared" si="70"/>
        <v>0.1</v>
      </c>
      <c r="EP55" s="5">
        <f t="shared" si="70"/>
        <v>0.1</v>
      </c>
      <c r="EQ55" s="5">
        <f t="shared" si="70"/>
        <v>0.1</v>
      </c>
      <c r="ER55" s="5">
        <f t="shared" si="70"/>
        <v>0.1</v>
      </c>
      <c r="ES55" s="5">
        <f t="shared" si="70"/>
        <v>0.1</v>
      </c>
      <c r="ET55" s="5">
        <f t="shared" si="70"/>
        <v>0.1</v>
      </c>
      <c r="EU55" s="5">
        <f t="shared" si="70"/>
        <v>0.1</v>
      </c>
      <c r="EV55" s="5">
        <f t="shared" si="70"/>
        <v>0.1</v>
      </c>
      <c r="EW55" s="5">
        <f t="shared" si="70"/>
        <v>0.1</v>
      </c>
      <c r="EX55" s="5">
        <f t="shared" si="70"/>
        <v>0.1</v>
      </c>
      <c r="EY55" s="5">
        <f t="shared" si="70"/>
        <v>0.1</v>
      </c>
      <c r="EZ55" s="5">
        <f t="shared" si="70"/>
        <v>0.1</v>
      </c>
      <c r="FA55" s="5">
        <f t="shared" si="70"/>
        <v>0.1</v>
      </c>
      <c r="FB55" s="5">
        <f t="shared" si="70"/>
        <v>0.1</v>
      </c>
      <c r="FC55" s="5">
        <f t="shared" si="70"/>
        <v>0.1</v>
      </c>
      <c r="FD55" s="5">
        <f t="shared" si="70"/>
        <v>0.1</v>
      </c>
      <c r="FE55" s="5">
        <f t="shared" si="70"/>
        <v>0.1</v>
      </c>
      <c r="FF55" s="5">
        <f t="shared" si="70"/>
        <v>0.1</v>
      </c>
      <c r="FG55" s="5">
        <f t="shared" si="70"/>
        <v>0.1</v>
      </c>
      <c r="FH55" s="5">
        <f t="shared" si="70"/>
        <v>0.1</v>
      </c>
      <c r="FI55" s="5">
        <f t="shared" si="70"/>
        <v>0.1</v>
      </c>
      <c r="FJ55" s="5">
        <f t="shared" si="70"/>
        <v>0.1</v>
      </c>
      <c r="FK55" s="5">
        <f t="shared" si="70"/>
        <v>0.1</v>
      </c>
      <c r="FL55" s="5">
        <f t="shared" si="70"/>
        <v>0.1</v>
      </c>
      <c r="FM55" s="5">
        <f t="shared" si="70"/>
        <v>0.1</v>
      </c>
      <c r="FN55" s="5">
        <f t="shared" si="70"/>
        <v>0.1</v>
      </c>
      <c r="FO55" s="5">
        <f t="shared" si="70"/>
        <v>0.1</v>
      </c>
      <c r="FP55" s="5">
        <f t="shared" si="70"/>
        <v>0.1</v>
      </c>
      <c r="FQ55" s="5">
        <f t="shared" si="70"/>
        <v>0.1</v>
      </c>
      <c r="FR55" s="5">
        <f t="shared" si="70"/>
        <v>0.1</v>
      </c>
      <c r="FS55" s="5">
        <f t="shared" si="70"/>
        <v>0.1</v>
      </c>
      <c r="FT55" s="5">
        <f t="shared" si="70"/>
        <v>0.1</v>
      </c>
      <c r="FU55" s="5">
        <f t="shared" si="70"/>
        <v>0.1</v>
      </c>
      <c r="FV55" s="5">
        <f t="shared" si="70"/>
        <v>0.1</v>
      </c>
      <c r="FW55" s="5">
        <f t="shared" si="70"/>
        <v>0.1</v>
      </c>
      <c r="FX55" s="5">
        <f t="shared" si="70"/>
        <v>0.1</v>
      </c>
      <c r="FY55" s="5">
        <f t="shared" si="70"/>
        <v>0.1</v>
      </c>
      <c r="FZ55" s="5">
        <f t="shared" si="70"/>
        <v>0.1</v>
      </c>
      <c r="GA55" s="5">
        <f t="shared" si="70"/>
        <v>0.1</v>
      </c>
      <c r="GB55" s="5">
        <f t="shared" si="70"/>
        <v>0.1</v>
      </c>
      <c r="GC55" s="5">
        <f t="shared" si="70"/>
        <v>0.1</v>
      </c>
      <c r="GD55" s="5">
        <f t="shared" si="70"/>
        <v>0.1</v>
      </c>
      <c r="GE55" s="5">
        <f t="shared" si="70"/>
        <v>0.1</v>
      </c>
      <c r="GF55" s="5">
        <f t="shared" si="70"/>
        <v>0.1</v>
      </c>
      <c r="GG55" s="5">
        <f t="shared" si="70"/>
        <v>0.1</v>
      </c>
      <c r="GH55" s="5">
        <f t="shared" si="70"/>
        <v>0.1</v>
      </c>
      <c r="GI55" s="5">
        <f t="shared" si="70"/>
        <v>0.1</v>
      </c>
      <c r="GJ55" s="5">
        <f t="shared" si="70"/>
        <v>0.1</v>
      </c>
      <c r="GK55" s="5">
        <f t="shared" si="70"/>
        <v>0.1</v>
      </c>
      <c r="GL55" s="5">
        <f t="shared" si="70"/>
        <v>0.1</v>
      </c>
      <c r="GM55" s="5">
        <f t="shared" si="70"/>
        <v>0.1</v>
      </c>
      <c r="GN55" s="5">
        <f t="shared" si="70"/>
        <v>0.1</v>
      </c>
      <c r="GO55" s="5">
        <f t="shared" si="70"/>
        <v>0.1</v>
      </c>
      <c r="GP55" s="5">
        <f t="shared" si="70"/>
        <v>0.1</v>
      </c>
      <c r="GQ55" s="5">
        <f t="shared" ref="GQ55:IV55" si="71">GP55</f>
        <v>0.1</v>
      </c>
      <c r="GR55" s="5">
        <f t="shared" si="71"/>
        <v>0.1</v>
      </c>
      <c r="GS55" s="5">
        <f t="shared" si="71"/>
        <v>0.1</v>
      </c>
      <c r="GT55" s="5">
        <f t="shared" si="71"/>
        <v>0.1</v>
      </c>
      <c r="GU55" s="5">
        <f t="shared" si="71"/>
        <v>0.1</v>
      </c>
      <c r="GV55" s="5">
        <f t="shared" si="71"/>
        <v>0.1</v>
      </c>
      <c r="GW55" s="5">
        <f t="shared" si="71"/>
        <v>0.1</v>
      </c>
      <c r="GX55" s="5">
        <f t="shared" si="71"/>
        <v>0.1</v>
      </c>
      <c r="GY55" s="5">
        <f t="shared" si="71"/>
        <v>0.1</v>
      </c>
      <c r="GZ55" s="5">
        <f t="shared" si="71"/>
        <v>0.1</v>
      </c>
      <c r="HA55" s="5">
        <f t="shared" si="71"/>
        <v>0.1</v>
      </c>
      <c r="HB55" s="5">
        <f t="shared" si="71"/>
        <v>0.1</v>
      </c>
      <c r="HC55" s="5">
        <f t="shared" si="71"/>
        <v>0.1</v>
      </c>
      <c r="HD55" s="5">
        <f t="shared" si="71"/>
        <v>0.1</v>
      </c>
      <c r="HE55" s="5">
        <f t="shared" si="71"/>
        <v>0.1</v>
      </c>
      <c r="HF55" s="5">
        <f t="shared" si="71"/>
        <v>0.1</v>
      </c>
      <c r="HG55" s="5">
        <f t="shared" si="71"/>
        <v>0.1</v>
      </c>
      <c r="HH55" s="5">
        <f t="shared" si="71"/>
        <v>0.1</v>
      </c>
      <c r="HI55" s="5">
        <f t="shared" si="71"/>
        <v>0.1</v>
      </c>
      <c r="HJ55" s="5">
        <f t="shared" si="71"/>
        <v>0.1</v>
      </c>
      <c r="HK55" s="5">
        <f t="shared" si="71"/>
        <v>0.1</v>
      </c>
      <c r="HL55" s="5">
        <f t="shared" si="71"/>
        <v>0.1</v>
      </c>
      <c r="HM55" s="5">
        <f t="shared" si="71"/>
        <v>0.1</v>
      </c>
      <c r="HN55" s="5">
        <f t="shared" si="71"/>
        <v>0.1</v>
      </c>
      <c r="HO55" s="5">
        <f t="shared" si="71"/>
        <v>0.1</v>
      </c>
      <c r="HP55" s="5">
        <f t="shared" si="71"/>
        <v>0.1</v>
      </c>
      <c r="HQ55" s="5">
        <f t="shared" si="71"/>
        <v>0.1</v>
      </c>
      <c r="HR55" s="5">
        <f t="shared" si="71"/>
        <v>0.1</v>
      </c>
      <c r="HS55" s="5">
        <f t="shared" si="71"/>
        <v>0.1</v>
      </c>
      <c r="HT55" s="5">
        <f t="shared" si="71"/>
        <v>0.1</v>
      </c>
      <c r="HU55" s="5">
        <f t="shared" si="71"/>
        <v>0.1</v>
      </c>
      <c r="HV55" s="5">
        <f t="shared" si="71"/>
        <v>0.1</v>
      </c>
      <c r="HW55" s="5">
        <f t="shared" si="71"/>
        <v>0.1</v>
      </c>
      <c r="HX55" s="5">
        <f t="shared" si="71"/>
        <v>0.1</v>
      </c>
      <c r="HY55" s="5">
        <f t="shared" si="71"/>
        <v>0.1</v>
      </c>
      <c r="HZ55" s="5">
        <f t="shared" si="71"/>
        <v>0.1</v>
      </c>
      <c r="IA55" s="5">
        <f t="shared" si="71"/>
        <v>0.1</v>
      </c>
      <c r="IB55" s="5">
        <f t="shared" si="71"/>
        <v>0.1</v>
      </c>
      <c r="IC55" s="5">
        <f t="shared" si="71"/>
        <v>0.1</v>
      </c>
      <c r="ID55" s="5">
        <f t="shared" si="71"/>
        <v>0.1</v>
      </c>
      <c r="IE55" s="5">
        <f t="shared" si="71"/>
        <v>0.1</v>
      </c>
      <c r="IF55" s="5">
        <f t="shared" si="71"/>
        <v>0.1</v>
      </c>
      <c r="IG55" s="5">
        <f t="shared" si="71"/>
        <v>0.1</v>
      </c>
      <c r="IH55" s="5">
        <f t="shared" si="71"/>
        <v>0.1</v>
      </c>
      <c r="II55" s="5">
        <f t="shared" si="71"/>
        <v>0.1</v>
      </c>
      <c r="IJ55" s="5">
        <f t="shared" si="71"/>
        <v>0.1</v>
      </c>
      <c r="IK55" s="5">
        <f t="shared" si="71"/>
        <v>0.1</v>
      </c>
      <c r="IL55" s="5">
        <f t="shared" si="71"/>
        <v>0.1</v>
      </c>
      <c r="IM55" s="5">
        <f t="shared" si="71"/>
        <v>0.1</v>
      </c>
      <c r="IN55" s="5">
        <f t="shared" si="71"/>
        <v>0.1</v>
      </c>
      <c r="IO55" s="5">
        <f t="shared" si="71"/>
        <v>0.1</v>
      </c>
      <c r="IP55" s="5">
        <f t="shared" si="71"/>
        <v>0.1</v>
      </c>
      <c r="IQ55" s="5">
        <f t="shared" si="71"/>
        <v>0.1</v>
      </c>
      <c r="IR55" s="5">
        <f t="shared" si="71"/>
        <v>0.1</v>
      </c>
      <c r="IS55" s="5">
        <f t="shared" si="71"/>
        <v>0.1</v>
      </c>
      <c r="IT55" s="5">
        <f t="shared" si="71"/>
        <v>0.1</v>
      </c>
      <c r="IU55" s="5">
        <f t="shared" si="71"/>
        <v>0.1</v>
      </c>
      <c r="IV55" s="5">
        <f t="shared" si="71"/>
        <v>0.1</v>
      </c>
    </row>
    <row r="56" spans="1:256" x14ac:dyDescent="0.35">
      <c r="D56" t="s">
        <v>66</v>
      </c>
      <c r="E56" s="2">
        <f>(1+$E$16)^(1/12)-1</f>
        <v>7.9741404289037643E-3</v>
      </c>
      <c r="F56" s="2">
        <f>(1+F55)^(F54/365)-1</f>
        <v>8.1276889668540075E-3</v>
      </c>
      <c r="G56" s="2">
        <f t="shared" ref="G56:BR56" si="72">(1+G55)^(G54/365)-1</f>
        <v>7.6013341962570813E-3</v>
      </c>
      <c r="H56" s="2">
        <f t="shared" si="72"/>
        <v>8.1276889668540075E-3</v>
      </c>
      <c r="I56" s="2">
        <f t="shared" si="72"/>
        <v>7.8644772206188929E-3</v>
      </c>
      <c r="J56" s="2">
        <f t="shared" si="72"/>
        <v>8.1276889668540075E-3</v>
      </c>
      <c r="K56" s="2">
        <f t="shared" si="72"/>
        <v>7.8644772206188929E-3</v>
      </c>
      <c r="L56" s="2">
        <f t="shared" si="72"/>
        <v>8.1276889668540075E-3</v>
      </c>
      <c r="M56" s="2">
        <f t="shared" si="72"/>
        <v>8.1276889668540075E-3</v>
      </c>
      <c r="N56" s="2">
        <f t="shared" si="72"/>
        <v>7.8644772206188929E-3</v>
      </c>
      <c r="O56" s="2">
        <f t="shared" si="72"/>
        <v>8.1276889668540075E-3</v>
      </c>
      <c r="P56" s="2">
        <f t="shared" si="72"/>
        <v>7.8644772206188929E-3</v>
      </c>
      <c r="Q56" s="2">
        <f t="shared" si="72"/>
        <v>8.1276889668540075E-3</v>
      </c>
      <c r="R56" s="2">
        <f t="shared" si="72"/>
        <v>8.1276889668540075E-3</v>
      </c>
      <c r="S56" s="2">
        <f t="shared" si="72"/>
        <v>7.3382598758260364E-3</v>
      </c>
      <c r="T56" s="2">
        <f t="shared" si="72"/>
        <v>8.1276889668540075E-3</v>
      </c>
      <c r="U56" s="2">
        <f t="shared" si="72"/>
        <v>7.8644772206188929E-3</v>
      </c>
      <c r="V56" s="2">
        <f t="shared" si="72"/>
        <v>8.1276889668540075E-3</v>
      </c>
      <c r="W56" s="2">
        <f t="shared" si="72"/>
        <v>7.8644772206188929E-3</v>
      </c>
      <c r="X56" s="2">
        <f t="shared" si="72"/>
        <v>8.1276889668540075E-3</v>
      </c>
      <c r="Y56" s="2">
        <f t="shared" si="72"/>
        <v>8.1276889668540075E-3</v>
      </c>
      <c r="Z56" s="2">
        <f t="shared" si="72"/>
        <v>7.8644772206188929E-3</v>
      </c>
      <c r="AA56" s="2">
        <f t="shared" si="72"/>
        <v>8.1276889668540075E-3</v>
      </c>
      <c r="AB56" s="2">
        <f t="shared" si="72"/>
        <v>7.8644772206188929E-3</v>
      </c>
      <c r="AC56" s="2">
        <f t="shared" si="72"/>
        <v>8.1276889668540075E-3</v>
      </c>
      <c r="AD56" s="2">
        <f t="shared" si="72"/>
        <v>8.1276889668540075E-3</v>
      </c>
      <c r="AE56" s="2">
        <f t="shared" si="72"/>
        <v>7.3382598758260364E-3</v>
      </c>
      <c r="AF56" s="2">
        <f t="shared" si="72"/>
        <v>8.1276889668540075E-3</v>
      </c>
      <c r="AG56" s="2">
        <f t="shared" si="72"/>
        <v>7.8644772206188929E-3</v>
      </c>
      <c r="AH56" s="2">
        <f t="shared" si="72"/>
        <v>8.1276889668540075E-3</v>
      </c>
      <c r="AI56" s="2">
        <f t="shared" si="72"/>
        <v>7.8644772206188929E-3</v>
      </c>
      <c r="AJ56" s="2">
        <f t="shared" si="72"/>
        <v>8.1276889668540075E-3</v>
      </c>
      <c r="AK56" s="2">
        <f t="shared" si="72"/>
        <v>8.1276889668540075E-3</v>
      </c>
      <c r="AL56" s="2">
        <f t="shared" si="72"/>
        <v>7.8644772206188929E-3</v>
      </c>
      <c r="AM56" s="2">
        <f t="shared" si="72"/>
        <v>8.1276889668540075E-3</v>
      </c>
      <c r="AN56" s="2">
        <f t="shared" si="72"/>
        <v>7.8644772206188929E-3</v>
      </c>
      <c r="AO56" s="2">
        <f t="shared" si="72"/>
        <v>8.1276889668540075E-3</v>
      </c>
      <c r="AP56" s="2">
        <f t="shared" si="72"/>
        <v>8.1276889668540075E-3</v>
      </c>
      <c r="AQ56" s="2">
        <f t="shared" si="72"/>
        <v>7.3382598758260364E-3</v>
      </c>
      <c r="AR56" s="2">
        <f t="shared" si="72"/>
        <v>8.1276889668540075E-3</v>
      </c>
      <c r="AS56" s="2">
        <f t="shared" si="72"/>
        <v>7.8644772206188929E-3</v>
      </c>
      <c r="AT56" s="2">
        <f t="shared" si="72"/>
        <v>8.1276889668540075E-3</v>
      </c>
      <c r="AU56" s="2">
        <f t="shared" si="72"/>
        <v>7.8644772206188929E-3</v>
      </c>
      <c r="AV56" s="2">
        <f t="shared" si="72"/>
        <v>8.1276889668540075E-3</v>
      </c>
      <c r="AW56" s="2">
        <f t="shared" si="72"/>
        <v>8.1276889668540075E-3</v>
      </c>
      <c r="AX56" s="2">
        <f t="shared" si="72"/>
        <v>7.8644772206188929E-3</v>
      </c>
      <c r="AY56" s="2">
        <f t="shared" si="72"/>
        <v>8.1276889668540075E-3</v>
      </c>
      <c r="AZ56" s="2">
        <f t="shared" si="72"/>
        <v>7.8644772206188929E-3</v>
      </c>
      <c r="BA56" s="2">
        <f t="shared" si="72"/>
        <v>8.1276889668540075E-3</v>
      </c>
      <c r="BB56" s="2">
        <f t="shared" si="72"/>
        <v>8.1276889668540075E-3</v>
      </c>
      <c r="BC56" s="2">
        <f t="shared" si="72"/>
        <v>7.6013341962570813E-3</v>
      </c>
      <c r="BD56" s="2">
        <f t="shared" si="72"/>
        <v>8.1276889668540075E-3</v>
      </c>
      <c r="BE56" s="2">
        <f t="shared" si="72"/>
        <v>7.8644772206188929E-3</v>
      </c>
      <c r="BF56" s="2">
        <f t="shared" si="72"/>
        <v>8.1276889668540075E-3</v>
      </c>
      <c r="BG56" s="2">
        <f t="shared" si="72"/>
        <v>7.8644772206188929E-3</v>
      </c>
      <c r="BH56" s="2">
        <f t="shared" si="72"/>
        <v>8.1276889668540075E-3</v>
      </c>
      <c r="BI56" s="2">
        <f t="shared" si="72"/>
        <v>8.1276889668540075E-3</v>
      </c>
      <c r="BJ56" s="2">
        <f t="shared" si="72"/>
        <v>7.8644772206188929E-3</v>
      </c>
      <c r="BK56" s="2">
        <f t="shared" si="72"/>
        <v>8.1276889668540075E-3</v>
      </c>
      <c r="BL56" s="2">
        <f t="shared" si="72"/>
        <v>7.8644772206188929E-3</v>
      </c>
      <c r="BM56" s="2">
        <f t="shared" si="72"/>
        <v>8.1276889668540075E-3</v>
      </c>
      <c r="BN56" s="2">
        <f t="shared" si="72"/>
        <v>8.1276889668540075E-3</v>
      </c>
      <c r="BO56" s="2">
        <f t="shared" si="72"/>
        <v>7.3382598758260364E-3</v>
      </c>
      <c r="BP56" s="2">
        <f t="shared" si="72"/>
        <v>8.1276889668540075E-3</v>
      </c>
      <c r="BQ56" s="2">
        <f t="shared" si="72"/>
        <v>7.8644772206188929E-3</v>
      </c>
      <c r="BR56" s="2">
        <f t="shared" si="72"/>
        <v>8.1276889668540075E-3</v>
      </c>
      <c r="BS56" s="2">
        <f t="shared" ref="BS56:ED56" si="73">(1+BS55)^(BS54/365)-1</f>
        <v>7.8644772206188929E-3</v>
      </c>
      <c r="BT56" s="2">
        <f t="shared" si="73"/>
        <v>8.1276889668540075E-3</v>
      </c>
      <c r="BU56" s="2">
        <f t="shared" si="73"/>
        <v>8.1276889668540075E-3</v>
      </c>
      <c r="BV56" s="2">
        <f t="shared" si="73"/>
        <v>7.8644772206188929E-3</v>
      </c>
      <c r="BW56" s="2">
        <f t="shared" si="73"/>
        <v>8.1276889668540075E-3</v>
      </c>
      <c r="BX56" s="2">
        <f t="shared" si="73"/>
        <v>7.8644772206188929E-3</v>
      </c>
      <c r="BY56" s="2">
        <f t="shared" si="73"/>
        <v>8.1276889668540075E-3</v>
      </c>
      <c r="BZ56" s="2">
        <f t="shared" si="73"/>
        <v>8.1276889668540075E-3</v>
      </c>
      <c r="CA56" s="2">
        <f t="shared" si="73"/>
        <v>7.3382598758260364E-3</v>
      </c>
      <c r="CB56" s="2">
        <f t="shared" si="73"/>
        <v>8.1276889668540075E-3</v>
      </c>
      <c r="CC56" s="2">
        <f t="shared" si="73"/>
        <v>7.8644772206188929E-3</v>
      </c>
      <c r="CD56" s="2">
        <f t="shared" si="73"/>
        <v>8.1276889668540075E-3</v>
      </c>
      <c r="CE56" s="2">
        <f t="shared" si="73"/>
        <v>7.8644772206188929E-3</v>
      </c>
      <c r="CF56" s="2">
        <f t="shared" si="73"/>
        <v>8.1276889668540075E-3</v>
      </c>
      <c r="CG56" s="2">
        <f t="shared" si="73"/>
        <v>8.1276889668540075E-3</v>
      </c>
      <c r="CH56" s="2">
        <f t="shared" si="73"/>
        <v>7.8644772206188929E-3</v>
      </c>
      <c r="CI56" s="2">
        <f t="shared" si="73"/>
        <v>8.1276889668540075E-3</v>
      </c>
      <c r="CJ56" s="2">
        <f t="shared" si="73"/>
        <v>7.8644772206188929E-3</v>
      </c>
      <c r="CK56" s="2">
        <f t="shared" si="73"/>
        <v>8.1276889668540075E-3</v>
      </c>
      <c r="CL56" s="2">
        <f t="shared" si="73"/>
        <v>8.1276889668540075E-3</v>
      </c>
      <c r="CM56" s="2">
        <f t="shared" si="73"/>
        <v>7.3382598758260364E-3</v>
      </c>
      <c r="CN56" s="2">
        <f t="shared" si="73"/>
        <v>8.1276889668540075E-3</v>
      </c>
      <c r="CO56" s="2">
        <f t="shared" si="73"/>
        <v>7.8644772206188929E-3</v>
      </c>
      <c r="CP56" s="2">
        <f t="shared" si="73"/>
        <v>8.1276889668540075E-3</v>
      </c>
      <c r="CQ56" s="2">
        <f t="shared" si="73"/>
        <v>7.8644772206188929E-3</v>
      </c>
      <c r="CR56" s="2">
        <f t="shared" si="73"/>
        <v>8.1276889668540075E-3</v>
      </c>
      <c r="CS56" s="2">
        <f t="shared" si="73"/>
        <v>8.1276889668540075E-3</v>
      </c>
      <c r="CT56" s="2">
        <f t="shared" si="73"/>
        <v>7.8644772206188929E-3</v>
      </c>
      <c r="CU56" s="2">
        <f t="shared" si="73"/>
        <v>8.1276889668540075E-3</v>
      </c>
      <c r="CV56" s="2">
        <f t="shared" si="73"/>
        <v>7.8644772206188929E-3</v>
      </c>
      <c r="CW56" s="2">
        <f t="shared" si="73"/>
        <v>8.1276889668540075E-3</v>
      </c>
      <c r="CX56" s="2">
        <f t="shared" si="73"/>
        <v>8.1276889668540075E-3</v>
      </c>
      <c r="CY56" s="2">
        <f t="shared" si="73"/>
        <v>7.6013341962570813E-3</v>
      </c>
      <c r="CZ56" s="2">
        <f t="shared" si="73"/>
        <v>8.1276889668540075E-3</v>
      </c>
      <c r="DA56" s="2">
        <f t="shared" si="73"/>
        <v>7.8644772206188929E-3</v>
      </c>
      <c r="DB56" s="2">
        <f t="shared" si="73"/>
        <v>8.1276889668540075E-3</v>
      </c>
      <c r="DC56" s="2">
        <f t="shared" si="73"/>
        <v>7.8644772206188929E-3</v>
      </c>
      <c r="DD56" s="2">
        <f t="shared" si="73"/>
        <v>8.1276889668540075E-3</v>
      </c>
      <c r="DE56" s="2">
        <f t="shared" si="73"/>
        <v>8.1276889668540075E-3</v>
      </c>
      <c r="DF56" s="2">
        <f t="shared" si="73"/>
        <v>7.8644772206188929E-3</v>
      </c>
      <c r="DG56" s="2">
        <f t="shared" si="73"/>
        <v>8.1276889668540075E-3</v>
      </c>
      <c r="DH56" s="2">
        <f t="shared" si="73"/>
        <v>7.8644772206188929E-3</v>
      </c>
      <c r="DI56" s="2">
        <f t="shared" si="73"/>
        <v>8.1276889668540075E-3</v>
      </c>
      <c r="DJ56" s="2">
        <f t="shared" si="73"/>
        <v>8.1276889668540075E-3</v>
      </c>
      <c r="DK56" s="2">
        <f t="shared" si="73"/>
        <v>7.3382598758260364E-3</v>
      </c>
      <c r="DL56" s="2">
        <f t="shared" si="73"/>
        <v>8.1276889668540075E-3</v>
      </c>
      <c r="DM56" s="2">
        <f t="shared" si="73"/>
        <v>7.8644772206188929E-3</v>
      </c>
      <c r="DN56" s="2">
        <f t="shared" si="73"/>
        <v>8.1276889668540075E-3</v>
      </c>
      <c r="DO56" s="2">
        <f t="shared" si="73"/>
        <v>7.8644772206188929E-3</v>
      </c>
      <c r="DP56" s="2">
        <f t="shared" si="73"/>
        <v>8.1276889668540075E-3</v>
      </c>
      <c r="DQ56" s="2">
        <f t="shared" si="73"/>
        <v>8.1276889668540075E-3</v>
      </c>
      <c r="DR56" s="2">
        <f t="shared" si="73"/>
        <v>7.8644772206188929E-3</v>
      </c>
      <c r="DS56" s="2">
        <f t="shared" si="73"/>
        <v>8.1276889668540075E-3</v>
      </c>
      <c r="DT56" s="2">
        <f t="shared" si="73"/>
        <v>7.8644772206188929E-3</v>
      </c>
      <c r="DU56" s="2">
        <f t="shared" si="73"/>
        <v>8.1276889668540075E-3</v>
      </c>
      <c r="DV56" s="2">
        <f t="shared" si="73"/>
        <v>8.1276889668540075E-3</v>
      </c>
      <c r="DW56" s="2">
        <f t="shared" si="73"/>
        <v>7.3382598758260364E-3</v>
      </c>
      <c r="DX56" s="2">
        <f t="shared" si="73"/>
        <v>8.1276889668540075E-3</v>
      </c>
      <c r="DY56" s="2">
        <f t="shared" si="73"/>
        <v>7.8644772206188929E-3</v>
      </c>
      <c r="DZ56" s="2">
        <f t="shared" si="73"/>
        <v>8.1276889668540075E-3</v>
      </c>
      <c r="EA56" s="2">
        <f t="shared" si="73"/>
        <v>7.8644772206188929E-3</v>
      </c>
      <c r="EB56" s="2">
        <f t="shared" si="73"/>
        <v>8.1276889668540075E-3</v>
      </c>
      <c r="EC56" s="2">
        <f t="shared" si="73"/>
        <v>8.1276889668540075E-3</v>
      </c>
      <c r="ED56" s="2">
        <f t="shared" si="73"/>
        <v>7.8644772206188929E-3</v>
      </c>
      <c r="EE56" s="2">
        <f t="shared" ref="EE56:GP56" si="74">(1+EE55)^(EE54/365)-1</f>
        <v>8.1276889668540075E-3</v>
      </c>
      <c r="EF56" s="2">
        <f t="shared" si="74"/>
        <v>7.8644772206188929E-3</v>
      </c>
      <c r="EG56" s="2">
        <f t="shared" si="74"/>
        <v>8.1276889668540075E-3</v>
      </c>
      <c r="EH56" s="2">
        <f t="shared" si="74"/>
        <v>8.1276889668540075E-3</v>
      </c>
      <c r="EI56" s="2">
        <f t="shared" si="74"/>
        <v>7.3382598758260364E-3</v>
      </c>
      <c r="EJ56" s="2">
        <f t="shared" si="74"/>
        <v>8.1276889668540075E-3</v>
      </c>
      <c r="EK56" s="2">
        <f t="shared" si="74"/>
        <v>7.8644772206188929E-3</v>
      </c>
      <c r="EL56" s="2">
        <f t="shared" si="74"/>
        <v>8.1276889668540075E-3</v>
      </c>
      <c r="EM56" s="2">
        <f t="shared" si="74"/>
        <v>7.8644772206188929E-3</v>
      </c>
      <c r="EN56" s="2">
        <f t="shared" si="74"/>
        <v>8.1276889668540075E-3</v>
      </c>
      <c r="EO56" s="2">
        <f t="shared" si="74"/>
        <v>8.1276889668540075E-3</v>
      </c>
      <c r="EP56" s="2">
        <f t="shared" si="74"/>
        <v>7.8644772206188929E-3</v>
      </c>
      <c r="EQ56" s="2">
        <f t="shared" si="74"/>
        <v>8.1276889668540075E-3</v>
      </c>
      <c r="ER56" s="2">
        <f t="shared" si="74"/>
        <v>7.8644772206188929E-3</v>
      </c>
      <c r="ES56" s="2">
        <f t="shared" si="74"/>
        <v>8.1276889668540075E-3</v>
      </c>
      <c r="ET56" s="2">
        <f t="shared" si="74"/>
        <v>2.6115787606784124E-4</v>
      </c>
      <c r="EU56" s="2">
        <f t="shared" si="74"/>
        <v>0</v>
      </c>
      <c r="EV56" s="2">
        <f t="shared" si="74"/>
        <v>0</v>
      </c>
      <c r="EW56" s="2">
        <f t="shared" si="74"/>
        <v>0</v>
      </c>
      <c r="EX56" s="2">
        <f t="shared" si="74"/>
        <v>0</v>
      </c>
      <c r="EY56" s="2">
        <f t="shared" si="74"/>
        <v>0</v>
      </c>
      <c r="EZ56" s="2">
        <f t="shared" si="74"/>
        <v>0</v>
      </c>
      <c r="FA56" s="2">
        <f t="shared" si="74"/>
        <v>0</v>
      </c>
      <c r="FB56" s="2">
        <f t="shared" si="74"/>
        <v>0</v>
      </c>
      <c r="FC56" s="2">
        <f t="shared" si="74"/>
        <v>0</v>
      </c>
      <c r="FD56" s="2">
        <f t="shared" si="74"/>
        <v>0</v>
      </c>
      <c r="FE56" s="2">
        <f t="shared" si="74"/>
        <v>0</v>
      </c>
      <c r="FF56" s="2">
        <f t="shared" si="74"/>
        <v>0</v>
      </c>
      <c r="FG56" s="2">
        <f t="shared" si="74"/>
        <v>0</v>
      </c>
      <c r="FH56" s="2">
        <f t="shared" si="74"/>
        <v>0</v>
      </c>
      <c r="FI56" s="2">
        <f t="shared" si="74"/>
        <v>0</v>
      </c>
      <c r="FJ56" s="2">
        <f t="shared" si="74"/>
        <v>0</v>
      </c>
      <c r="FK56" s="2">
        <f t="shared" si="74"/>
        <v>0</v>
      </c>
      <c r="FL56" s="2">
        <f t="shared" si="74"/>
        <v>0</v>
      </c>
      <c r="FM56" s="2">
        <f t="shared" si="74"/>
        <v>0</v>
      </c>
      <c r="FN56" s="2">
        <f t="shared" si="74"/>
        <v>0</v>
      </c>
      <c r="FO56" s="2">
        <f t="shared" si="74"/>
        <v>0</v>
      </c>
      <c r="FP56" s="2">
        <f t="shared" si="74"/>
        <v>0</v>
      </c>
      <c r="FQ56" s="2">
        <f t="shared" si="74"/>
        <v>0</v>
      </c>
      <c r="FR56" s="2">
        <f t="shared" si="74"/>
        <v>0</v>
      </c>
      <c r="FS56" s="2">
        <f t="shared" si="74"/>
        <v>0</v>
      </c>
      <c r="FT56" s="2">
        <f t="shared" si="74"/>
        <v>0</v>
      </c>
      <c r="FU56" s="2">
        <f t="shared" si="74"/>
        <v>0</v>
      </c>
      <c r="FV56" s="2">
        <f t="shared" si="74"/>
        <v>0</v>
      </c>
      <c r="FW56" s="2">
        <f t="shared" si="74"/>
        <v>0</v>
      </c>
      <c r="FX56" s="2">
        <f t="shared" si="74"/>
        <v>0</v>
      </c>
      <c r="FY56" s="2">
        <f t="shared" si="74"/>
        <v>0</v>
      </c>
      <c r="FZ56" s="2">
        <f t="shared" si="74"/>
        <v>0</v>
      </c>
      <c r="GA56" s="2">
        <f t="shared" si="74"/>
        <v>0</v>
      </c>
      <c r="GB56" s="2">
        <f t="shared" si="74"/>
        <v>0</v>
      </c>
      <c r="GC56" s="2">
        <f t="shared" si="74"/>
        <v>0</v>
      </c>
      <c r="GD56" s="2">
        <f t="shared" si="74"/>
        <v>0</v>
      </c>
      <c r="GE56" s="2">
        <f t="shared" si="74"/>
        <v>0</v>
      </c>
      <c r="GF56" s="2">
        <f t="shared" si="74"/>
        <v>0</v>
      </c>
      <c r="GG56" s="2">
        <f t="shared" si="74"/>
        <v>0</v>
      </c>
      <c r="GH56" s="2">
        <f t="shared" si="74"/>
        <v>0</v>
      </c>
      <c r="GI56" s="2">
        <f t="shared" si="74"/>
        <v>0</v>
      </c>
      <c r="GJ56" s="2">
        <f t="shared" si="74"/>
        <v>0</v>
      </c>
      <c r="GK56" s="2">
        <f t="shared" si="74"/>
        <v>0</v>
      </c>
      <c r="GL56" s="2">
        <f t="shared" si="74"/>
        <v>0</v>
      </c>
      <c r="GM56" s="2">
        <f t="shared" si="74"/>
        <v>0</v>
      </c>
      <c r="GN56" s="2">
        <f t="shared" si="74"/>
        <v>0</v>
      </c>
      <c r="GO56" s="2">
        <f t="shared" si="74"/>
        <v>0</v>
      </c>
      <c r="GP56" s="2">
        <f t="shared" si="74"/>
        <v>0</v>
      </c>
      <c r="GQ56" s="2">
        <f t="shared" ref="GQ56:IV56" si="75">(1+GQ55)^(GQ54/365)-1</f>
        <v>0</v>
      </c>
      <c r="GR56" s="2">
        <f t="shared" si="75"/>
        <v>0</v>
      </c>
      <c r="GS56" s="2">
        <f t="shared" si="75"/>
        <v>0</v>
      </c>
      <c r="GT56" s="2">
        <f t="shared" si="75"/>
        <v>0</v>
      </c>
      <c r="GU56" s="2">
        <f t="shared" si="75"/>
        <v>0</v>
      </c>
      <c r="GV56" s="2">
        <f t="shared" si="75"/>
        <v>0</v>
      </c>
      <c r="GW56" s="2">
        <f t="shared" si="75"/>
        <v>0</v>
      </c>
      <c r="GX56" s="2">
        <f t="shared" si="75"/>
        <v>0</v>
      </c>
      <c r="GY56" s="2">
        <f t="shared" si="75"/>
        <v>0</v>
      </c>
      <c r="GZ56" s="2">
        <f t="shared" si="75"/>
        <v>0</v>
      </c>
      <c r="HA56" s="2">
        <f t="shared" si="75"/>
        <v>0</v>
      </c>
      <c r="HB56" s="2">
        <f t="shared" si="75"/>
        <v>0</v>
      </c>
      <c r="HC56" s="2">
        <f t="shared" si="75"/>
        <v>0</v>
      </c>
      <c r="HD56" s="2">
        <f t="shared" si="75"/>
        <v>0</v>
      </c>
      <c r="HE56" s="2">
        <f t="shared" si="75"/>
        <v>0</v>
      </c>
      <c r="HF56" s="2">
        <f t="shared" si="75"/>
        <v>0</v>
      </c>
      <c r="HG56" s="2">
        <f t="shared" si="75"/>
        <v>0</v>
      </c>
      <c r="HH56" s="2">
        <f t="shared" si="75"/>
        <v>0</v>
      </c>
      <c r="HI56" s="2">
        <f t="shared" si="75"/>
        <v>0</v>
      </c>
      <c r="HJ56" s="2">
        <f t="shared" si="75"/>
        <v>0</v>
      </c>
      <c r="HK56" s="2">
        <f t="shared" si="75"/>
        <v>0</v>
      </c>
      <c r="HL56" s="2">
        <f t="shared" si="75"/>
        <v>0</v>
      </c>
      <c r="HM56" s="2">
        <f t="shared" si="75"/>
        <v>0</v>
      </c>
      <c r="HN56" s="2">
        <f t="shared" si="75"/>
        <v>0</v>
      </c>
      <c r="HO56" s="2">
        <f t="shared" si="75"/>
        <v>0</v>
      </c>
      <c r="HP56" s="2">
        <f t="shared" si="75"/>
        <v>0</v>
      </c>
      <c r="HQ56" s="2">
        <f t="shared" si="75"/>
        <v>0</v>
      </c>
      <c r="HR56" s="2">
        <f t="shared" si="75"/>
        <v>0</v>
      </c>
      <c r="HS56" s="2">
        <f t="shared" si="75"/>
        <v>0</v>
      </c>
      <c r="HT56" s="2">
        <f t="shared" si="75"/>
        <v>0</v>
      </c>
      <c r="HU56" s="2">
        <f t="shared" si="75"/>
        <v>0</v>
      </c>
      <c r="HV56" s="2">
        <f t="shared" si="75"/>
        <v>0</v>
      </c>
      <c r="HW56" s="2">
        <f t="shared" si="75"/>
        <v>0</v>
      </c>
      <c r="HX56" s="2">
        <f t="shared" si="75"/>
        <v>0</v>
      </c>
      <c r="HY56" s="2">
        <f t="shared" si="75"/>
        <v>0</v>
      </c>
      <c r="HZ56" s="2">
        <f t="shared" si="75"/>
        <v>0</v>
      </c>
      <c r="IA56" s="2">
        <f t="shared" si="75"/>
        <v>0</v>
      </c>
      <c r="IB56" s="2">
        <f t="shared" si="75"/>
        <v>0</v>
      </c>
      <c r="IC56" s="2">
        <f t="shared" si="75"/>
        <v>0</v>
      </c>
      <c r="ID56" s="2">
        <f t="shared" si="75"/>
        <v>0</v>
      </c>
      <c r="IE56" s="2">
        <f t="shared" si="75"/>
        <v>0</v>
      </c>
      <c r="IF56" s="2">
        <f t="shared" si="75"/>
        <v>0</v>
      </c>
      <c r="IG56" s="2">
        <f t="shared" si="75"/>
        <v>0</v>
      </c>
      <c r="IH56" s="2">
        <f t="shared" si="75"/>
        <v>0</v>
      </c>
      <c r="II56" s="2">
        <f t="shared" si="75"/>
        <v>0</v>
      </c>
      <c r="IJ56" s="2">
        <f t="shared" si="75"/>
        <v>0</v>
      </c>
      <c r="IK56" s="2">
        <f t="shared" si="75"/>
        <v>0</v>
      </c>
      <c r="IL56" s="2">
        <f t="shared" si="75"/>
        <v>0</v>
      </c>
      <c r="IM56" s="2">
        <f t="shared" si="75"/>
        <v>0</v>
      </c>
      <c r="IN56" s="2">
        <f t="shared" si="75"/>
        <v>0</v>
      </c>
      <c r="IO56" s="2">
        <f t="shared" si="75"/>
        <v>0</v>
      </c>
      <c r="IP56" s="2">
        <f t="shared" si="75"/>
        <v>0</v>
      </c>
      <c r="IQ56" s="2">
        <f t="shared" si="75"/>
        <v>0</v>
      </c>
      <c r="IR56" s="2">
        <f t="shared" si="75"/>
        <v>0</v>
      </c>
      <c r="IS56" s="2">
        <f t="shared" si="75"/>
        <v>0</v>
      </c>
      <c r="IT56" s="2">
        <f t="shared" si="75"/>
        <v>0</v>
      </c>
      <c r="IU56" s="2">
        <f t="shared" si="75"/>
        <v>0</v>
      </c>
      <c r="IV56" s="2">
        <f t="shared" si="75"/>
        <v>0</v>
      </c>
    </row>
    <row r="58" spans="1:256" x14ac:dyDescent="0.35">
      <c r="C58" t="s">
        <v>61</v>
      </c>
    </row>
    <row r="59" spans="1:256" s="4" customFormat="1" x14ac:dyDescent="0.35">
      <c r="A59" s="13"/>
      <c r="B59" s="13"/>
      <c r="C59"/>
      <c r="D59" t="s">
        <v>2</v>
      </c>
      <c r="E59"/>
      <c r="F59" s="4">
        <f>E63</f>
        <v>-800</v>
      </c>
      <c r="G59" s="4">
        <f t="shared" ref="G59:BR59" si="76">F63</f>
        <v>-792.33548450681656</v>
      </c>
      <c r="H59" s="4">
        <f t="shared" si="76"/>
        <v>-784.19162465343948</v>
      </c>
      <c r="I59" s="4">
        <f t="shared" si="76"/>
        <v>-776.39862360236793</v>
      </c>
      <c r="J59" s="4">
        <f t="shared" si="76"/>
        <v>-768.33792622514204</v>
      </c>
      <c r="K59" s="4">
        <f t="shared" si="76"/>
        <v>-760.41607124427094</v>
      </c>
      <c r="L59" s="4">
        <f t="shared" si="76"/>
        <v>-752.22967944809739</v>
      </c>
      <c r="M59" s="4">
        <f t="shared" si="76"/>
        <v>-744.17690164762121</v>
      </c>
      <c r="N59" s="4">
        <f t="shared" si="76"/>
        <v>-736.0586733738636</v>
      </c>
      <c r="O59" s="4">
        <f t="shared" si="76"/>
        <v>-727.6807233769847</v>
      </c>
      <c r="P59" s="4">
        <f t="shared" si="76"/>
        <v>-719.42841929710153</v>
      </c>
      <c r="Q59" s="4">
        <f t="shared" si="76"/>
        <v>-710.91968104586283</v>
      </c>
      <c r="R59" s="4">
        <f t="shared" si="76"/>
        <v>-702.53114842715206</v>
      </c>
      <c r="S59" s="4">
        <f t="shared" si="76"/>
        <v>-694.07443642442809</v>
      </c>
      <c r="T59" s="4">
        <f t="shared" si="76"/>
        <v>-685.00106834541145</v>
      </c>
      <c r="U59" s="4">
        <f t="shared" si="76"/>
        <v>-676.40187730421906</v>
      </c>
      <c r="V59" s="4">
        <f t="shared" si="76"/>
        <v>-667.55475779359529</v>
      </c>
      <c r="W59" s="4">
        <f t="shared" si="76"/>
        <v>-658.81376856661859</v>
      </c>
      <c r="X59" s="4">
        <f t="shared" si="76"/>
        <v>-649.82832777547424</v>
      </c>
      <c r="Y59" s="4">
        <f t="shared" si="76"/>
        <v>-640.94326363881748</v>
      </c>
      <c r="Z59" s="4">
        <f t="shared" si="76"/>
        <v>-631.98598446440747</v>
      </c>
      <c r="AA59" s="4">
        <f t="shared" si="76"/>
        <v>-622.78955717631152</v>
      </c>
      <c r="AB59" s="4">
        <f t="shared" si="76"/>
        <v>-613.68473032217867</v>
      </c>
      <c r="AC59" s="4">
        <f t="shared" si="76"/>
        <v>-604.34437323777252</v>
      </c>
      <c r="AD59" s="4">
        <f t="shared" si="76"/>
        <v>-595.08962966565082</v>
      </c>
      <c r="AE59" s="4">
        <f t="shared" si="76"/>
        <v>-585.75966641630691</v>
      </c>
      <c r="AF59" s="4">
        <f t="shared" si="76"/>
        <v>-575.89145640658035</v>
      </c>
      <c r="AG59" s="4">
        <f t="shared" si="76"/>
        <v>-566.40545637625496</v>
      </c>
      <c r="AH59" s="4">
        <f t="shared" si="76"/>
        <v>-556.69327251889365</v>
      </c>
      <c r="AI59" s="4">
        <f t="shared" si="76"/>
        <v>-547.0512356212007</v>
      </c>
      <c r="AJ59" s="4">
        <f t="shared" si="76"/>
        <v>-537.18684093558841</v>
      </c>
      <c r="AK59" s="4">
        <f t="shared" si="76"/>
        <v>-527.3862618291331</v>
      </c>
      <c r="AL59" s="4">
        <f t="shared" si="76"/>
        <v>-517.5060266640055</v>
      </c>
      <c r="AM59" s="4">
        <f t="shared" si="76"/>
        <v>-507.40927435557086</v>
      </c>
      <c r="AN59" s="4">
        <f t="shared" si="76"/>
        <v>-497.36667244976337</v>
      </c>
      <c r="AO59" s="4">
        <f t="shared" si="76"/>
        <v>-487.11153464887286</v>
      </c>
      <c r="AP59" s="4">
        <f t="shared" si="76"/>
        <v>-476.90395902799912</v>
      </c>
      <c r="AQ59" s="4">
        <f t="shared" si="76"/>
        <v>-466.61341940737333</v>
      </c>
      <c r="AR59" s="4">
        <f t="shared" si="76"/>
        <v>-455.87088327386573</v>
      </c>
      <c r="AS59" s="4">
        <f t="shared" si="76"/>
        <v>-445.40939335549405</v>
      </c>
      <c r="AT59" s="4">
        <f t="shared" si="76"/>
        <v>-434.74563871672132</v>
      </c>
      <c r="AU59" s="4">
        <f t="shared" si="76"/>
        <v>-424.11244938124042</v>
      </c>
      <c r="AV59" s="4">
        <f t="shared" si="76"/>
        <v>-413.28120541171342</v>
      </c>
      <c r="AW59" s="4">
        <f t="shared" si="76"/>
        <v>-402.47355983847962</v>
      </c>
      <c r="AX59" s="4">
        <f t="shared" si="76"/>
        <v>-391.57807308356257</v>
      </c>
      <c r="AY59" s="4">
        <f t="shared" si="76"/>
        <v>-380.49096325275542</v>
      </c>
      <c r="AZ59" s="4">
        <f t="shared" si="76"/>
        <v>-369.41680879010579</v>
      </c>
      <c r="BA59" s="4">
        <f t="shared" si="76"/>
        <v>-358.15541220108264</v>
      </c>
      <c r="BB59" s="4">
        <f t="shared" si="76"/>
        <v>-346.89972132658175</v>
      </c>
      <c r="BC59" s="4">
        <f t="shared" si="76"/>
        <v>-335.55254769754583</v>
      </c>
      <c r="BD59" s="4">
        <f t="shared" si="76"/>
        <v>-323.93652808633368</v>
      </c>
      <c r="BE59" s="4">
        <f t="shared" si="76"/>
        <v>-312.4027167649553</v>
      </c>
      <c r="BF59" s="4">
        <f t="shared" si="76"/>
        <v>-300.69293414794606</v>
      </c>
      <c r="BG59" s="4">
        <f t="shared" si="76"/>
        <v>-288.97020612456458</v>
      </c>
      <c r="BH59" s="4">
        <f t="shared" si="76"/>
        <v>-277.0761390614021</v>
      </c>
      <c r="BI59" s="4">
        <f t="shared" si="76"/>
        <v>-265.16146107316331</v>
      </c>
      <c r="BJ59" s="4">
        <f t="shared" si="76"/>
        <v>-253.1499442880959</v>
      </c>
      <c r="BK59" s="4">
        <f t="shared" si="76"/>
        <v>-240.9741695916839</v>
      </c>
      <c r="BL59" s="4">
        <f t="shared" si="76"/>
        <v>-228.76606602450437</v>
      </c>
      <c r="BM59" s="4">
        <f t="shared" si="76"/>
        <v>-216.39852487293803</v>
      </c>
      <c r="BN59" s="4">
        <f t="shared" si="76"/>
        <v>-203.99067810932462</v>
      </c>
      <c r="BO59" s="4">
        <f t="shared" si="76"/>
        <v>-191.4819842264682</v>
      </c>
      <c r="BP59" s="4">
        <f t="shared" si="76"/>
        <v>-178.72046212159418</v>
      </c>
      <c r="BQ59" s="4">
        <f t="shared" si="76"/>
        <v>-166.00637978306426</v>
      </c>
      <c r="BR59" s="4">
        <f t="shared" si="76"/>
        <v>-153.14526650867893</v>
      </c>
      <c r="BS59" s="4">
        <f t="shared" ref="BS59:ED59" si="77">BR63</f>
        <v>-140.22331693494078</v>
      </c>
      <c r="BT59" s="4">
        <f t="shared" si="77"/>
        <v>-127.15943335010859</v>
      </c>
      <c r="BU59" s="4">
        <f t="shared" si="77"/>
        <v>-114.02627900691299</v>
      </c>
      <c r="BV59" s="4">
        <f t="shared" si="77"/>
        <v>-100.78638247006222</v>
      </c>
      <c r="BW59" s="4">
        <f t="shared" si="77"/>
        <v>-87.412348012479939</v>
      </c>
      <c r="BX59" s="4">
        <f t="shared" si="77"/>
        <v>-73.956141722321107</v>
      </c>
      <c r="BY59" s="4">
        <f t="shared" si="77"/>
        <v>-60.371101447554494</v>
      </c>
      <c r="BZ59" s="4">
        <f t="shared" si="77"/>
        <v>-46.695112316039939</v>
      </c>
      <c r="CA59" s="4">
        <f t="shared" si="77"/>
        <v>-32.907968998550359</v>
      </c>
      <c r="CB59" s="4">
        <f t="shared" si="77"/>
        <v>-18.982789560380677</v>
      </c>
      <c r="CC59" s="4">
        <f t="shared" si="77"/>
        <v>-4.9704091029840285</v>
      </c>
      <c r="CD59" s="4">
        <f t="shared" si="77"/>
        <v>0</v>
      </c>
      <c r="CE59" s="4">
        <f t="shared" si="77"/>
        <v>0</v>
      </c>
      <c r="CF59" s="4">
        <f t="shared" si="77"/>
        <v>0</v>
      </c>
      <c r="CG59" s="4">
        <f t="shared" si="77"/>
        <v>0</v>
      </c>
      <c r="CH59" s="4">
        <f t="shared" si="77"/>
        <v>0</v>
      </c>
      <c r="CI59" s="4">
        <f t="shared" si="77"/>
        <v>0</v>
      </c>
      <c r="CJ59" s="4">
        <f t="shared" si="77"/>
        <v>0</v>
      </c>
      <c r="CK59" s="4">
        <f t="shared" si="77"/>
        <v>0</v>
      </c>
      <c r="CL59" s="4">
        <f t="shared" si="77"/>
        <v>0</v>
      </c>
      <c r="CM59" s="4">
        <f t="shared" si="77"/>
        <v>0</v>
      </c>
      <c r="CN59" s="4">
        <f t="shared" si="77"/>
        <v>0</v>
      </c>
      <c r="CO59" s="4">
        <f t="shared" si="77"/>
        <v>0</v>
      </c>
      <c r="CP59" s="4">
        <f t="shared" si="77"/>
        <v>0</v>
      </c>
      <c r="CQ59" s="4">
        <f t="shared" si="77"/>
        <v>0</v>
      </c>
      <c r="CR59" s="4">
        <f t="shared" si="77"/>
        <v>0</v>
      </c>
      <c r="CS59" s="4">
        <f t="shared" si="77"/>
        <v>0</v>
      </c>
      <c r="CT59" s="4">
        <f t="shared" si="77"/>
        <v>0</v>
      </c>
      <c r="CU59" s="4">
        <f t="shared" si="77"/>
        <v>0</v>
      </c>
      <c r="CV59" s="4">
        <f t="shared" si="77"/>
        <v>0</v>
      </c>
      <c r="CW59" s="4">
        <f t="shared" si="77"/>
        <v>0</v>
      </c>
      <c r="CX59" s="4">
        <f t="shared" si="77"/>
        <v>0</v>
      </c>
      <c r="CY59" s="4">
        <f t="shared" si="77"/>
        <v>0</v>
      </c>
      <c r="CZ59" s="4">
        <f t="shared" si="77"/>
        <v>0</v>
      </c>
      <c r="DA59" s="4">
        <f t="shared" si="77"/>
        <v>0</v>
      </c>
      <c r="DB59" s="4">
        <f t="shared" si="77"/>
        <v>0</v>
      </c>
      <c r="DC59" s="4">
        <f t="shared" si="77"/>
        <v>0</v>
      </c>
      <c r="DD59" s="4">
        <f t="shared" si="77"/>
        <v>0</v>
      </c>
      <c r="DE59" s="4">
        <f t="shared" si="77"/>
        <v>0</v>
      </c>
      <c r="DF59" s="4">
        <f t="shared" si="77"/>
        <v>0</v>
      </c>
      <c r="DG59" s="4">
        <f t="shared" si="77"/>
        <v>0</v>
      </c>
      <c r="DH59" s="4">
        <f t="shared" si="77"/>
        <v>0</v>
      </c>
      <c r="DI59" s="4">
        <f t="shared" si="77"/>
        <v>0</v>
      </c>
      <c r="DJ59" s="4">
        <f t="shared" si="77"/>
        <v>0</v>
      </c>
      <c r="DK59" s="4">
        <f t="shared" si="77"/>
        <v>0</v>
      </c>
      <c r="DL59" s="4">
        <f t="shared" si="77"/>
        <v>0</v>
      </c>
      <c r="DM59" s="4">
        <f t="shared" si="77"/>
        <v>0</v>
      </c>
      <c r="DN59" s="4">
        <f t="shared" si="77"/>
        <v>0</v>
      </c>
      <c r="DO59" s="4">
        <f t="shared" si="77"/>
        <v>0</v>
      </c>
      <c r="DP59" s="4">
        <f t="shared" si="77"/>
        <v>0</v>
      </c>
      <c r="DQ59" s="4">
        <f t="shared" si="77"/>
        <v>0</v>
      </c>
      <c r="DR59" s="4">
        <f t="shared" si="77"/>
        <v>0</v>
      </c>
      <c r="DS59" s="4">
        <f t="shared" si="77"/>
        <v>0</v>
      </c>
      <c r="DT59" s="4">
        <f t="shared" si="77"/>
        <v>0</v>
      </c>
      <c r="DU59" s="4">
        <f t="shared" si="77"/>
        <v>0</v>
      </c>
      <c r="DV59" s="4">
        <f t="shared" si="77"/>
        <v>0</v>
      </c>
      <c r="DW59" s="4">
        <f t="shared" si="77"/>
        <v>0</v>
      </c>
      <c r="DX59" s="4">
        <f t="shared" si="77"/>
        <v>0</v>
      </c>
      <c r="DY59" s="4">
        <f t="shared" si="77"/>
        <v>0</v>
      </c>
      <c r="DZ59" s="4">
        <f t="shared" si="77"/>
        <v>0</v>
      </c>
      <c r="EA59" s="4">
        <f t="shared" si="77"/>
        <v>0</v>
      </c>
      <c r="EB59" s="4">
        <f t="shared" si="77"/>
        <v>0</v>
      </c>
      <c r="EC59" s="4">
        <f t="shared" si="77"/>
        <v>0</v>
      </c>
      <c r="ED59" s="4">
        <f t="shared" si="77"/>
        <v>0</v>
      </c>
      <c r="EE59" s="4">
        <f t="shared" ref="EE59:GP59" si="78">ED63</f>
        <v>0</v>
      </c>
      <c r="EF59" s="4">
        <f t="shared" si="78"/>
        <v>0</v>
      </c>
      <c r="EG59" s="4">
        <f t="shared" si="78"/>
        <v>0</v>
      </c>
      <c r="EH59" s="4">
        <f t="shared" si="78"/>
        <v>0</v>
      </c>
      <c r="EI59" s="4">
        <f t="shared" si="78"/>
        <v>0</v>
      </c>
      <c r="EJ59" s="4">
        <f t="shared" si="78"/>
        <v>0</v>
      </c>
      <c r="EK59" s="4">
        <f t="shared" si="78"/>
        <v>0</v>
      </c>
      <c r="EL59" s="4">
        <f t="shared" si="78"/>
        <v>0</v>
      </c>
      <c r="EM59" s="4">
        <f t="shared" si="78"/>
        <v>0</v>
      </c>
      <c r="EN59" s="4">
        <f t="shared" si="78"/>
        <v>0</v>
      </c>
      <c r="EO59" s="4">
        <f t="shared" si="78"/>
        <v>0</v>
      </c>
      <c r="EP59" s="4">
        <f t="shared" si="78"/>
        <v>0</v>
      </c>
      <c r="EQ59" s="4">
        <f t="shared" si="78"/>
        <v>0</v>
      </c>
      <c r="ER59" s="4">
        <f t="shared" si="78"/>
        <v>0</v>
      </c>
      <c r="ES59" s="4">
        <f t="shared" si="78"/>
        <v>0</v>
      </c>
      <c r="ET59" s="4">
        <f t="shared" si="78"/>
        <v>0</v>
      </c>
      <c r="EU59" s="4">
        <f t="shared" si="78"/>
        <v>0</v>
      </c>
      <c r="EV59" s="4">
        <f t="shared" si="78"/>
        <v>0</v>
      </c>
      <c r="EW59" s="4">
        <f t="shared" si="78"/>
        <v>0</v>
      </c>
      <c r="EX59" s="4">
        <f t="shared" si="78"/>
        <v>0</v>
      </c>
      <c r="EY59" s="4">
        <f t="shared" si="78"/>
        <v>0</v>
      </c>
      <c r="EZ59" s="4">
        <f t="shared" si="78"/>
        <v>0</v>
      </c>
      <c r="FA59" s="4">
        <f t="shared" si="78"/>
        <v>0</v>
      </c>
      <c r="FB59" s="4">
        <f t="shared" si="78"/>
        <v>0</v>
      </c>
      <c r="FC59" s="4">
        <f t="shared" si="78"/>
        <v>0</v>
      </c>
      <c r="FD59" s="4">
        <f t="shared" si="78"/>
        <v>0</v>
      </c>
      <c r="FE59" s="4">
        <f t="shared" si="78"/>
        <v>0</v>
      </c>
      <c r="FF59" s="4">
        <f t="shared" si="78"/>
        <v>0</v>
      </c>
      <c r="FG59" s="4">
        <f t="shared" si="78"/>
        <v>0</v>
      </c>
      <c r="FH59" s="4">
        <f t="shared" si="78"/>
        <v>0</v>
      </c>
      <c r="FI59" s="4">
        <f t="shared" si="78"/>
        <v>0</v>
      </c>
      <c r="FJ59" s="4">
        <f t="shared" si="78"/>
        <v>0</v>
      </c>
      <c r="FK59" s="4">
        <f t="shared" si="78"/>
        <v>0</v>
      </c>
      <c r="FL59" s="4">
        <f t="shared" si="78"/>
        <v>0</v>
      </c>
      <c r="FM59" s="4">
        <f t="shared" si="78"/>
        <v>0</v>
      </c>
      <c r="FN59" s="4">
        <f t="shared" si="78"/>
        <v>0</v>
      </c>
      <c r="FO59" s="4">
        <f t="shared" si="78"/>
        <v>0</v>
      </c>
      <c r="FP59" s="4">
        <f t="shared" si="78"/>
        <v>0</v>
      </c>
      <c r="FQ59" s="4">
        <f t="shared" si="78"/>
        <v>0</v>
      </c>
      <c r="FR59" s="4">
        <f t="shared" si="78"/>
        <v>0</v>
      </c>
      <c r="FS59" s="4">
        <f t="shared" si="78"/>
        <v>0</v>
      </c>
      <c r="FT59" s="4">
        <f t="shared" si="78"/>
        <v>0</v>
      </c>
      <c r="FU59" s="4">
        <f t="shared" si="78"/>
        <v>0</v>
      </c>
      <c r="FV59" s="4">
        <f t="shared" si="78"/>
        <v>0</v>
      </c>
      <c r="FW59" s="4">
        <f t="shared" si="78"/>
        <v>0</v>
      </c>
      <c r="FX59" s="4">
        <f t="shared" si="78"/>
        <v>0</v>
      </c>
      <c r="FY59" s="4">
        <f t="shared" si="78"/>
        <v>0</v>
      </c>
      <c r="FZ59" s="4">
        <f t="shared" si="78"/>
        <v>0</v>
      </c>
      <c r="GA59" s="4">
        <f t="shared" si="78"/>
        <v>0</v>
      </c>
      <c r="GB59" s="4">
        <f t="shared" si="78"/>
        <v>0</v>
      </c>
      <c r="GC59" s="4">
        <f t="shared" si="78"/>
        <v>0</v>
      </c>
      <c r="GD59" s="4">
        <f t="shared" si="78"/>
        <v>0</v>
      </c>
      <c r="GE59" s="4">
        <f t="shared" si="78"/>
        <v>0</v>
      </c>
      <c r="GF59" s="4">
        <f t="shared" si="78"/>
        <v>0</v>
      </c>
      <c r="GG59" s="4">
        <f t="shared" si="78"/>
        <v>0</v>
      </c>
      <c r="GH59" s="4">
        <f t="shared" si="78"/>
        <v>0</v>
      </c>
      <c r="GI59" s="4">
        <f t="shared" si="78"/>
        <v>0</v>
      </c>
      <c r="GJ59" s="4">
        <f t="shared" si="78"/>
        <v>0</v>
      </c>
      <c r="GK59" s="4">
        <f t="shared" si="78"/>
        <v>0</v>
      </c>
      <c r="GL59" s="4">
        <f t="shared" si="78"/>
        <v>0</v>
      </c>
      <c r="GM59" s="4">
        <f t="shared" si="78"/>
        <v>0</v>
      </c>
      <c r="GN59" s="4">
        <f t="shared" si="78"/>
        <v>0</v>
      </c>
      <c r="GO59" s="4">
        <f t="shared" si="78"/>
        <v>0</v>
      </c>
      <c r="GP59" s="4">
        <f t="shared" si="78"/>
        <v>0</v>
      </c>
      <c r="GQ59" s="4">
        <f t="shared" ref="GQ59:IV59" si="79">GP63</f>
        <v>0</v>
      </c>
      <c r="GR59" s="4">
        <f t="shared" si="79"/>
        <v>0</v>
      </c>
      <c r="GS59" s="4">
        <f t="shared" si="79"/>
        <v>0</v>
      </c>
      <c r="GT59" s="4">
        <f t="shared" si="79"/>
        <v>0</v>
      </c>
      <c r="GU59" s="4">
        <f t="shared" si="79"/>
        <v>0</v>
      </c>
      <c r="GV59" s="4">
        <f t="shared" si="79"/>
        <v>0</v>
      </c>
      <c r="GW59" s="4">
        <f t="shared" si="79"/>
        <v>0</v>
      </c>
      <c r="GX59" s="4">
        <f t="shared" si="79"/>
        <v>0</v>
      </c>
      <c r="GY59" s="4">
        <f t="shared" si="79"/>
        <v>0</v>
      </c>
      <c r="GZ59" s="4">
        <f t="shared" si="79"/>
        <v>0</v>
      </c>
      <c r="HA59" s="4">
        <f t="shared" si="79"/>
        <v>0</v>
      </c>
      <c r="HB59" s="4">
        <f t="shared" si="79"/>
        <v>0</v>
      </c>
      <c r="HC59" s="4">
        <f t="shared" si="79"/>
        <v>0</v>
      </c>
      <c r="HD59" s="4">
        <f t="shared" si="79"/>
        <v>0</v>
      </c>
      <c r="HE59" s="4">
        <f t="shared" si="79"/>
        <v>0</v>
      </c>
      <c r="HF59" s="4">
        <f t="shared" si="79"/>
        <v>0</v>
      </c>
      <c r="HG59" s="4">
        <f t="shared" si="79"/>
        <v>0</v>
      </c>
      <c r="HH59" s="4">
        <f t="shared" si="79"/>
        <v>0</v>
      </c>
      <c r="HI59" s="4">
        <f t="shared" si="79"/>
        <v>0</v>
      </c>
      <c r="HJ59" s="4">
        <f t="shared" si="79"/>
        <v>0</v>
      </c>
      <c r="HK59" s="4">
        <f t="shared" si="79"/>
        <v>0</v>
      </c>
      <c r="HL59" s="4">
        <f t="shared" si="79"/>
        <v>0</v>
      </c>
      <c r="HM59" s="4">
        <f t="shared" si="79"/>
        <v>0</v>
      </c>
      <c r="HN59" s="4">
        <f t="shared" si="79"/>
        <v>0</v>
      </c>
      <c r="HO59" s="4">
        <f t="shared" si="79"/>
        <v>0</v>
      </c>
      <c r="HP59" s="4">
        <f t="shared" si="79"/>
        <v>0</v>
      </c>
      <c r="HQ59" s="4">
        <f t="shared" si="79"/>
        <v>0</v>
      </c>
      <c r="HR59" s="4">
        <f t="shared" si="79"/>
        <v>0</v>
      </c>
      <c r="HS59" s="4">
        <f t="shared" si="79"/>
        <v>0</v>
      </c>
      <c r="HT59" s="4">
        <f t="shared" si="79"/>
        <v>0</v>
      </c>
      <c r="HU59" s="4">
        <f t="shared" si="79"/>
        <v>0</v>
      </c>
      <c r="HV59" s="4">
        <f t="shared" si="79"/>
        <v>0</v>
      </c>
      <c r="HW59" s="4">
        <f t="shared" si="79"/>
        <v>0</v>
      </c>
      <c r="HX59" s="4">
        <f t="shared" si="79"/>
        <v>0</v>
      </c>
      <c r="HY59" s="4">
        <f t="shared" si="79"/>
        <v>0</v>
      </c>
      <c r="HZ59" s="4">
        <f t="shared" si="79"/>
        <v>0</v>
      </c>
      <c r="IA59" s="4">
        <f t="shared" si="79"/>
        <v>0</v>
      </c>
      <c r="IB59" s="4">
        <f t="shared" si="79"/>
        <v>0</v>
      </c>
      <c r="IC59" s="4">
        <f t="shared" si="79"/>
        <v>0</v>
      </c>
      <c r="ID59" s="4">
        <f t="shared" si="79"/>
        <v>0</v>
      </c>
      <c r="IE59" s="4">
        <f t="shared" si="79"/>
        <v>0</v>
      </c>
      <c r="IF59" s="4">
        <f t="shared" si="79"/>
        <v>0</v>
      </c>
      <c r="IG59" s="4">
        <f t="shared" si="79"/>
        <v>0</v>
      </c>
      <c r="IH59" s="4">
        <f t="shared" si="79"/>
        <v>0</v>
      </c>
      <c r="II59" s="4">
        <f t="shared" si="79"/>
        <v>0</v>
      </c>
      <c r="IJ59" s="4">
        <f t="shared" si="79"/>
        <v>0</v>
      </c>
      <c r="IK59" s="4">
        <f t="shared" si="79"/>
        <v>0</v>
      </c>
      <c r="IL59" s="4">
        <f t="shared" si="79"/>
        <v>0</v>
      </c>
      <c r="IM59" s="4">
        <f t="shared" si="79"/>
        <v>0</v>
      </c>
      <c r="IN59" s="4">
        <f t="shared" si="79"/>
        <v>0</v>
      </c>
      <c r="IO59" s="4">
        <f t="shared" si="79"/>
        <v>0</v>
      </c>
      <c r="IP59" s="4">
        <f t="shared" si="79"/>
        <v>0</v>
      </c>
      <c r="IQ59" s="4">
        <f t="shared" si="79"/>
        <v>0</v>
      </c>
      <c r="IR59" s="4">
        <f t="shared" si="79"/>
        <v>0</v>
      </c>
      <c r="IS59" s="4">
        <f t="shared" si="79"/>
        <v>0</v>
      </c>
      <c r="IT59" s="4">
        <f t="shared" si="79"/>
        <v>0</v>
      </c>
      <c r="IU59" s="4">
        <f t="shared" si="79"/>
        <v>0</v>
      </c>
      <c r="IV59" s="4">
        <f t="shared" si="79"/>
        <v>0</v>
      </c>
    </row>
    <row r="60" spans="1:256" x14ac:dyDescent="0.35">
      <c r="D60" t="s">
        <v>62</v>
      </c>
      <c r="F60" s="4">
        <f>F59*F56</f>
        <v>-6.502151173483206</v>
      </c>
      <c r="G60" s="4">
        <f t="shared" ref="G60:BR60" si="80">G59*G56</f>
        <v>-6.0228068132895878</v>
      </c>
      <c r="H60" s="4">
        <f t="shared" si="80"/>
        <v>-6.3736656155950788</v>
      </c>
      <c r="I60" s="4">
        <f t="shared" si="80"/>
        <v>-6.1059692894406847</v>
      </c>
      <c r="J60" s="4">
        <f t="shared" si="80"/>
        <v>-6.2448116857955753</v>
      </c>
      <c r="K60" s="4">
        <f t="shared" si="80"/>
        <v>-5.9802748704930817</v>
      </c>
      <c r="L60" s="4">
        <f t="shared" si="80"/>
        <v>-6.113888866190428</v>
      </c>
      <c r="M60" s="4">
        <f t="shared" si="80"/>
        <v>-6.0484383929089711</v>
      </c>
      <c r="N60" s="4">
        <f t="shared" si="80"/>
        <v>-5.7887166697877124</v>
      </c>
      <c r="O60" s="4">
        <f t="shared" si="80"/>
        <v>-5.9143625867834615</v>
      </c>
      <c r="P60" s="4">
        <f t="shared" si="80"/>
        <v>-5.6579284154279126</v>
      </c>
      <c r="Q60" s="4">
        <f t="shared" si="80"/>
        <v>-5.7781340479558292</v>
      </c>
      <c r="R60" s="4">
        <f t="shared" si="80"/>
        <v>-5.7099546639426393</v>
      </c>
      <c r="S60" s="4">
        <f t="shared" si="80"/>
        <v>-5.0932985876499499</v>
      </c>
      <c r="T60" s="4">
        <f t="shared" si="80"/>
        <v>-5.5674756254742084</v>
      </c>
      <c r="U60" s="4">
        <f t="shared" si="80"/>
        <v>-5.3195471560428862</v>
      </c>
      <c r="V60" s="4">
        <f t="shared" si="80"/>
        <v>-5.4256774396899035</v>
      </c>
      <c r="W60" s="4">
        <f t="shared" si="80"/>
        <v>-5.1812258755222595</v>
      </c>
      <c r="X60" s="4">
        <f t="shared" si="80"/>
        <v>-5.2816025300099119</v>
      </c>
      <c r="Y60" s="4">
        <f t="shared" si="80"/>
        <v>-5.2093874922566163</v>
      </c>
      <c r="Z60" s="4">
        <f t="shared" si="80"/>
        <v>-4.9702393785707377</v>
      </c>
      <c r="AA60" s="4">
        <f t="shared" si="80"/>
        <v>-5.0618398125338002</v>
      </c>
      <c r="AB60" s="4">
        <f t="shared" si="80"/>
        <v>-4.8263095822604223</v>
      </c>
      <c r="AC60" s="4">
        <f t="shared" si="80"/>
        <v>-4.9119230945449441</v>
      </c>
      <c r="AD60" s="4">
        <f t="shared" si="80"/>
        <v>-4.8367034173227479</v>
      </c>
      <c r="AE60" s="4">
        <f t="shared" si="80"/>
        <v>-4.2984566569400293</v>
      </c>
      <c r="AF60" s="4">
        <f t="shared" si="80"/>
        <v>-4.6806666363412486</v>
      </c>
      <c r="AG60" s="4">
        <f t="shared" si="80"/>
        <v>-4.454482809305305</v>
      </c>
      <c r="AH60" s="4">
        <f t="shared" si="80"/>
        <v>-4.5246297689736634</v>
      </c>
      <c r="AI60" s="4">
        <f t="shared" si="80"/>
        <v>-4.3022719810543517</v>
      </c>
      <c r="AJ60" s="4">
        <f t="shared" si="80"/>
        <v>-4.3660875602113407</v>
      </c>
      <c r="AK60" s="4">
        <f t="shared" si="80"/>
        <v>-4.286431501539024</v>
      </c>
      <c r="AL60" s="4">
        <f t="shared" si="80"/>
        <v>-4.0699143582320643</v>
      </c>
      <c r="AM60" s="4">
        <f t="shared" si="80"/>
        <v>-4.124064760859171</v>
      </c>
      <c r="AN60" s="4">
        <f t="shared" si="80"/>
        <v>-3.9115288657761824</v>
      </c>
      <c r="AO60" s="4">
        <f t="shared" si="80"/>
        <v>-3.9590910457929676</v>
      </c>
      <c r="AP60" s="4">
        <f t="shared" si="80"/>
        <v>-3.8761270460408643</v>
      </c>
      <c r="AQ60" s="4">
        <f t="shared" si="80"/>
        <v>-3.4241305331591136</v>
      </c>
      <c r="AR60" s="4">
        <f t="shared" si="80"/>
        <v>-3.7051767482949898</v>
      </c>
      <c r="AS60" s="4">
        <f t="shared" si="80"/>
        <v>-3.5029120278939629</v>
      </c>
      <c r="AT60" s="4">
        <f t="shared" si="80"/>
        <v>-3.5334773311857943</v>
      </c>
      <c r="AU60" s="4">
        <f t="shared" si="80"/>
        <v>-3.3354226971396486</v>
      </c>
      <c r="AV60" s="4">
        <f t="shared" si="80"/>
        <v>-3.3590210934329079</v>
      </c>
      <c r="AW60" s="4">
        <f t="shared" si="80"/>
        <v>-3.2711799117496669</v>
      </c>
      <c r="AX60" s="4">
        <f t="shared" si="80"/>
        <v>-3.0795568358595178</v>
      </c>
      <c r="AY60" s="4">
        <f t="shared" si="80"/>
        <v>-3.0925122040170741</v>
      </c>
      <c r="AZ60" s="4">
        <f t="shared" si="80"/>
        <v>-2.9052700776435123</v>
      </c>
      <c r="BA60" s="4">
        <f t="shared" si="80"/>
        <v>-2.9109757921657886</v>
      </c>
      <c r="BB60" s="4">
        <f t="shared" si="80"/>
        <v>-2.8194930376307883</v>
      </c>
      <c r="BC60" s="4">
        <f t="shared" si="80"/>
        <v>-2.5506470554545406</v>
      </c>
      <c r="BD60" s="4">
        <f t="shared" si="80"/>
        <v>-2.6328553452882875</v>
      </c>
      <c r="BE60" s="4">
        <f t="shared" si="80"/>
        <v>-2.4568840496574467</v>
      </c>
      <c r="BF60" s="4">
        <f t="shared" si="80"/>
        <v>-2.4439386432852199</v>
      </c>
      <c r="BG60" s="4">
        <f t="shared" si="80"/>
        <v>-2.2725996035041844</v>
      </c>
      <c r="BH60" s="4">
        <f t="shared" si="80"/>
        <v>-2.2519886784278644</v>
      </c>
      <c r="BI60" s="4">
        <f t="shared" si="80"/>
        <v>-2.1551498815992378</v>
      </c>
      <c r="BJ60" s="4">
        <f t="shared" si="80"/>
        <v>-1.9908919702546719</v>
      </c>
      <c r="BK60" s="4">
        <f t="shared" si="80"/>
        <v>-1.9585630994871357</v>
      </c>
      <c r="BL60" s="4">
        <f t="shared" si="80"/>
        <v>-1.7991255151003123</v>
      </c>
      <c r="BM60" s="4">
        <f t="shared" si="80"/>
        <v>-1.758819903053261</v>
      </c>
      <c r="BN60" s="4">
        <f t="shared" si="80"/>
        <v>-1.6579727838102249</v>
      </c>
      <c r="BO60" s="4">
        <f t="shared" si="80"/>
        <v>-1.4051445617926457</v>
      </c>
      <c r="BP60" s="4">
        <f t="shared" si="80"/>
        <v>-1.4525843281367306</v>
      </c>
      <c r="BQ60" s="4">
        <f t="shared" si="80"/>
        <v>-1.3055533922813176</v>
      </c>
      <c r="BR60" s="4">
        <f t="shared" si="80"/>
        <v>-1.2447170929285063</v>
      </c>
      <c r="BS60" s="4">
        <f t="shared" ref="BS60:ED60" si="81">BS59*BS56</f>
        <v>-1.1027830818344653</v>
      </c>
      <c r="BT60" s="4">
        <f t="shared" si="81"/>
        <v>-1.033512323471085</v>
      </c>
      <c r="BU60" s="4">
        <f t="shared" si="81"/>
        <v>-0.92677012981590345</v>
      </c>
      <c r="BV60" s="4">
        <f t="shared" si="81"/>
        <v>-0.7926322090843877</v>
      </c>
      <c r="BW60" s="4">
        <f t="shared" si="81"/>
        <v>-0.710460376507836</v>
      </c>
      <c r="BX60" s="4">
        <f t="shared" si="81"/>
        <v>-0.58162639190005683</v>
      </c>
      <c r="BY60" s="4">
        <f t="shared" si="81"/>
        <v>-0.49067753515211265</v>
      </c>
      <c r="BZ60" s="4">
        <f t="shared" si="81"/>
        <v>-0.37952334917708652</v>
      </c>
      <c r="CA60" s="4">
        <f t="shared" si="81"/>
        <v>-0.24148722849698923</v>
      </c>
      <c r="CB60" s="4">
        <f t="shared" si="81"/>
        <v>-0.15428620927001746</v>
      </c>
      <c r="CC60" s="4">
        <f t="shared" si="81"/>
        <v>-3.9089669167574677E-2</v>
      </c>
      <c r="CD60" s="4">
        <f t="shared" si="81"/>
        <v>0</v>
      </c>
      <c r="CE60" s="4">
        <f t="shared" si="81"/>
        <v>0</v>
      </c>
      <c r="CF60" s="4">
        <f t="shared" si="81"/>
        <v>0</v>
      </c>
      <c r="CG60" s="4">
        <f t="shared" si="81"/>
        <v>0</v>
      </c>
      <c r="CH60" s="4">
        <f t="shared" si="81"/>
        <v>0</v>
      </c>
      <c r="CI60" s="4">
        <f t="shared" si="81"/>
        <v>0</v>
      </c>
      <c r="CJ60" s="4">
        <f t="shared" si="81"/>
        <v>0</v>
      </c>
      <c r="CK60" s="4">
        <f t="shared" si="81"/>
        <v>0</v>
      </c>
      <c r="CL60" s="4">
        <f t="shared" si="81"/>
        <v>0</v>
      </c>
      <c r="CM60" s="4">
        <f t="shared" si="81"/>
        <v>0</v>
      </c>
      <c r="CN60" s="4">
        <f t="shared" si="81"/>
        <v>0</v>
      </c>
      <c r="CO60" s="4">
        <f t="shared" si="81"/>
        <v>0</v>
      </c>
      <c r="CP60" s="4">
        <f t="shared" si="81"/>
        <v>0</v>
      </c>
      <c r="CQ60" s="4">
        <f t="shared" si="81"/>
        <v>0</v>
      </c>
      <c r="CR60" s="4">
        <f t="shared" si="81"/>
        <v>0</v>
      </c>
      <c r="CS60" s="4">
        <f t="shared" si="81"/>
        <v>0</v>
      </c>
      <c r="CT60" s="4">
        <f t="shared" si="81"/>
        <v>0</v>
      </c>
      <c r="CU60" s="4">
        <f t="shared" si="81"/>
        <v>0</v>
      </c>
      <c r="CV60" s="4">
        <f t="shared" si="81"/>
        <v>0</v>
      </c>
      <c r="CW60" s="4">
        <f t="shared" si="81"/>
        <v>0</v>
      </c>
      <c r="CX60" s="4">
        <f t="shared" si="81"/>
        <v>0</v>
      </c>
      <c r="CY60" s="4">
        <f t="shared" si="81"/>
        <v>0</v>
      </c>
      <c r="CZ60" s="4">
        <f t="shared" si="81"/>
        <v>0</v>
      </c>
      <c r="DA60" s="4">
        <f t="shared" si="81"/>
        <v>0</v>
      </c>
      <c r="DB60" s="4">
        <f t="shared" si="81"/>
        <v>0</v>
      </c>
      <c r="DC60" s="4">
        <f t="shared" si="81"/>
        <v>0</v>
      </c>
      <c r="DD60" s="4">
        <f t="shared" si="81"/>
        <v>0</v>
      </c>
      <c r="DE60" s="4">
        <f t="shared" si="81"/>
        <v>0</v>
      </c>
      <c r="DF60" s="4">
        <f t="shared" si="81"/>
        <v>0</v>
      </c>
      <c r="DG60" s="4">
        <f t="shared" si="81"/>
        <v>0</v>
      </c>
      <c r="DH60" s="4">
        <f t="shared" si="81"/>
        <v>0</v>
      </c>
      <c r="DI60" s="4">
        <f t="shared" si="81"/>
        <v>0</v>
      </c>
      <c r="DJ60" s="4">
        <f t="shared" si="81"/>
        <v>0</v>
      </c>
      <c r="DK60" s="4">
        <f t="shared" si="81"/>
        <v>0</v>
      </c>
      <c r="DL60" s="4">
        <f t="shared" si="81"/>
        <v>0</v>
      </c>
      <c r="DM60" s="4">
        <f t="shared" si="81"/>
        <v>0</v>
      </c>
      <c r="DN60" s="4">
        <f t="shared" si="81"/>
        <v>0</v>
      </c>
      <c r="DO60" s="4">
        <f t="shared" si="81"/>
        <v>0</v>
      </c>
      <c r="DP60" s="4">
        <f t="shared" si="81"/>
        <v>0</v>
      </c>
      <c r="DQ60" s="4">
        <f t="shared" si="81"/>
        <v>0</v>
      </c>
      <c r="DR60" s="4">
        <f t="shared" si="81"/>
        <v>0</v>
      </c>
      <c r="DS60" s="4">
        <f t="shared" si="81"/>
        <v>0</v>
      </c>
      <c r="DT60" s="4">
        <f t="shared" si="81"/>
        <v>0</v>
      </c>
      <c r="DU60" s="4">
        <f t="shared" si="81"/>
        <v>0</v>
      </c>
      <c r="DV60" s="4">
        <f t="shared" si="81"/>
        <v>0</v>
      </c>
      <c r="DW60" s="4">
        <f t="shared" si="81"/>
        <v>0</v>
      </c>
      <c r="DX60" s="4">
        <f t="shared" si="81"/>
        <v>0</v>
      </c>
      <c r="DY60" s="4">
        <f t="shared" si="81"/>
        <v>0</v>
      </c>
      <c r="DZ60" s="4">
        <f t="shared" si="81"/>
        <v>0</v>
      </c>
      <c r="EA60" s="4">
        <f t="shared" si="81"/>
        <v>0</v>
      </c>
      <c r="EB60" s="4">
        <f t="shared" si="81"/>
        <v>0</v>
      </c>
      <c r="EC60" s="4">
        <f t="shared" si="81"/>
        <v>0</v>
      </c>
      <c r="ED60" s="4">
        <f t="shared" si="81"/>
        <v>0</v>
      </c>
      <c r="EE60" s="4">
        <f t="shared" ref="EE60:GP60" si="82">EE59*EE56</f>
        <v>0</v>
      </c>
      <c r="EF60" s="4">
        <f t="shared" si="82"/>
        <v>0</v>
      </c>
      <c r="EG60" s="4">
        <f t="shared" si="82"/>
        <v>0</v>
      </c>
      <c r="EH60" s="4">
        <f t="shared" si="82"/>
        <v>0</v>
      </c>
      <c r="EI60" s="4">
        <f t="shared" si="82"/>
        <v>0</v>
      </c>
      <c r="EJ60" s="4">
        <f t="shared" si="82"/>
        <v>0</v>
      </c>
      <c r="EK60" s="4">
        <f t="shared" si="82"/>
        <v>0</v>
      </c>
      <c r="EL60" s="4">
        <f t="shared" si="82"/>
        <v>0</v>
      </c>
      <c r="EM60" s="4">
        <f t="shared" si="82"/>
        <v>0</v>
      </c>
      <c r="EN60" s="4">
        <f t="shared" si="82"/>
        <v>0</v>
      </c>
      <c r="EO60" s="4">
        <f t="shared" si="82"/>
        <v>0</v>
      </c>
      <c r="EP60" s="4">
        <f t="shared" si="82"/>
        <v>0</v>
      </c>
      <c r="EQ60" s="4">
        <f t="shared" si="82"/>
        <v>0</v>
      </c>
      <c r="ER60" s="4">
        <f t="shared" si="82"/>
        <v>0</v>
      </c>
      <c r="ES60" s="4">
        <f t="shared" si="82"/>
        <v>0</v>
      </c>
      <c r="ET60" s="4">
        <f t="shared" si="82"/>
        <v>0</v>
      </c>
      <c r="EU60" s="4">
        <f t="shared" si="82"/>
        <v>0</v>
      </c>
      <c r="EV60" s="4">
        <f t="shared" si="82"/>
        <v>0</v>
      </c>
      <c r="EW60" s="4">
        <f t="shared" si="82"/>
        <v>0</v>
      </c>
      <c r="EX60" s="4">
        <f t="shared" si="82"/>
        <v>0</v>
      </c>
      <c r="EY60" s="4">
        <f t="shared" si="82"/>
        <v>0</v>
      </c>
      <c r="EZ60" s="4">
        <f t="shared" si="82"/>
        <v>0</v>
      </c>
      <c r="FA60" s="4">
        <f t="shared" si="82"/>
        <v>0</v>
      </c>
      <c r="FB60" s="4">
        <f t="shared" si="82"/>
        <v>0</v>
      </c>
      <c r="FC60" s="4">
        <f t="shared" si="82"/>
        <v>0</v>
      </c>
      <c r="FD60" s="4">
        <f t="shared" si="82"/>
        <v>0</v>
      </c>
      <c r="FE60" s="4">
        <f t="shared" si="82"/>
        <v>0</v>
      </c>
      <c r="FF60" s="4">
        <f t="shared" si="82"/>
        <v>0</v>
      </c>
      <c r="FG60" s="4">
        <f t="shared" si="82"/>
        <v>0</v>
      </c>
      <c r="FH60" s="4">
        <f t="shared" si="82"/>
        <v>0</v>
      </c>
      <c r="FI60" s="4">
        <f t="shared" si="82"/>
        <v>0</v>
      </c>
      <c r="FJ60" s="4">
        <f t="shared" si="82"/>
        <v>0</v>
      </c>
      <c r="FK60" s="4">
        <f t="shared" si="82"/>
        <v>0</v>
      </c>
      <c r="FL60" s="4">
        <f t="shared" si="82"/>
        <v>0</v>
      </c>
      <c r="FM60" s="4">
        <f t="shared" si="82"/>
        <v>0</v>
      </c>
      <c r="FN60" s="4">
        <f t="shared" si="82"/>
        <v>0</v>
      </c>
      <c r="FO60" s="4">
        <f t="shared" si="82"/>
        <v>0</v>
      </c>
      <c r="FP60" s="4">
        <f t="shared" si="82"/>
        <v>0</v>
      </c>
      <c r="FQ60" s="4">
        <f t="shared" si="82"/>
        <v>0</v>
      </c>
      <c r="FR60" s="4">
        <f t="shared" si="82"/>
        <v>0</v>
      </c>
      <c r="FS60" s="4">
        <f t="shared" si="82"/>
        <v>0</v>
      </c>
      <c r="FT60" s="4">
        <f t="shared" si="82"/>
        <v>0</v>
      </c>
      <c r="FU60" s="4">
        <f t="shared" si="82"/>
        <v>0</v>
      </c>
      <c r="FV60" s="4">
        <f t="shared" si="82"/>
        <v>0</v>
      </c>
      <c r="FW60" s="4">
        <f t="shared" si="82"/>
        <v>0</v>
      </c>
      <c r="FX60" s="4">
        <f t="shared" si="82"/>
        <v>0</v>
      </c>
      <c r="FY60" s="4">
        <f t="shared" si="82"/>
        <v>0</v>
      </c>
      <c r="FZ60" s="4">
        <f t="shared" si="82"/>
        <v>0</v>
      </c>
      <c r="GA60" s="4">
        <f t="shared" si="82"/>
        <v>0</v>
      </c>
      <c r="GB60" s="4">
        <f t="shared" si="82"/>
        <v>0</v>
      </c>
      <c r="GC60" s="4">
        <f t="shared" si="82"/>
        <v>0</v>
      </c>
      <c r="GD60" s="4">
        <f t="shared" si="82"/>
        <v>0</v>
      </c>
      <c r="GE60" s="4">
        <f t="shared" si="82"/>
        <v>0</v>
      </c>
      <c r="GF60" s="4">
        <f t="shared" si="82"/>
        <v>0</v>
      </c>
      <c r="GG60" s="4">
        <f t="shared" si="82"/>
        <v>0</v>
      </c>
      <c r="GH60" s="4">
        <f t="shared" si="82"/>
        <v>0</v>
      </c>
      <c r="GI60" s="4">
        <f t="shared" si="82"/>
        <v>0</v>
      </c>
      <c r="GJ60" s="4">
        <f t="shared" si="82"/>
        <v>0</v>
      </c>
      <c r="GK60" s="4">
        <f t="shared" si="82"/>
        <v>0</v>
      </c>
      <c r="GL60" s="4">
        <f t="shared" si="82"/>
        <v>0</v>
      </c>
      <c r="GM60" s="4">
        <f t="shared" si="82"/>
        <v>0</v>
      </c>
      <c r="GN60" s="4">
        <f t="shared" si="82"/>
        <v>0</v>
      </c>
      <c r="GO60" s="4">
        <f t="shared" si="82"/>
        <v>0</v>
      </c>
      <c r="GP60" s="4">
        <f t="shared" si="82"/>
        <v>0</v>
      </c>
      <c r="GQ60" s="4">
        <f t="shared" ref="GQ60:IV60" si="83">GQ59*GQ56</f>
        <v>0</v>
      </c>
      <c r="GR60" s="4">
        <f t="shared" si="83"/>
        <v>0</v>
      </c>
      <c r="GS60" s="4">
        <f t="shared" si="83"/>
        <v>0</v>
      </c>
      <c r="GT60" s="4">
        <f t="shared" si="83"/>
        <v>0</v>
      </c>
      <c r="GU60" s="4">
        <f t="shared" si="83"/>
        <v>0</v>
      </c>
      <c r="GV60" s="4">
        <f t="shared" si="83"/>
        <v>0</v>
      </c>
      <c r="GW60" s="4">
        <f t="shared" si="83"/>
        <v>0</v>
      </c>
      <c r="GX60" s="4">
        <f t="shared" si="83"/>
        <v>0</v>
      </c>
      <c r="GY60" s="4">
        <f t="shared" si="83"/>
        <v>0</v>
      </c>
      <c r="GZ60" s="4">
        <f t="shared" si="83"/>
        <v>0</v>
      </c>
      <c r="HA60" s="4">
        <f t="shared" si="83"/>
        <v>0</v>
      </c>
      <c r="HB60" s="4">
        <f t="shared" si="83"/>
        <v>0</v>
      </c>
      <c r="HC60" s="4">
        <f t="shared" si="83"/>
        <v>0</v>
      </c>
      <c r="HD60" s="4">
        <f t="shared" si="83"/>
        <v>0</v>
      </c>
      <c r="HE60" s="4">
        <f t="shared" si="83"/>
        <v>0</v>
      </c>
      <c r="HF60" s="4">
        <f t="shared" si="83"/>
        <v>0</v>
      </c>
      <c r="HG60" s="4">
        <f t="shared" si="83"/>
        <v>0</v>
      </c>
      <c r="HH60" s="4">
        <f t="shared" si="83"/>
        <v>0</v>
      </c>
      <c r="HI60" s="4">
        <f t="shared" si="83"/>
        <v>0</v>
      </c>
      <c r="HJ60" s="4">
        <f t="shared" si="83"/>
        <v>0</v>
      </c>
      <c r="HK60" s="4">
        <f t="shared" si="83"/>
        <v>0</v>
      </c>
      <c r="HL60" s="4">
        <f t="shared" si="83"/>
        <v>0</v>
      </c>
      <c r="HM60" s="4">
        <f t="shared" si="83"/>
        <v>0</v>
      </c>
      <c r="HN60" s="4">
        <f t="shared" si="83"/>
        <v>0</v>
      </c>
      <c r="HO60" s="4">
        <f t="shared" si="83"/>
        <v>0</v>
      </c>
      <c r="HP60" s="4">
        <f t="shared" si="83"/>
        <v>0</v>
      </c>
      <c r="HQ60" s="4">
        <f t="shared" si="83"/>
        <v>0</v>
      </c>
      <c r="HR60" s="4">
        <f t="shared" si="83"/>
        <v>0</v>
      </c>
      <c r="HS60" s="4">
        <f t="shared" si="83"/>
        <v>0</v>
      </c>
      <c r="HT60" s="4">
        <f t="shared" si="83"/>
        <v>0</v>
      </c>
      <c r="HU60" s="4">
        <f t="shared" si="83"/>
        <v>0</v>
      </c>
      <c r="HV60" s="4">
        <f t="shared" si="83"/>
        <v>0</v>
      </c>
      <c r="HW60" s="4">
        <f t="shared" si="83"/>
        <v>0</v>
      </c>
      <c r="HX60" s="4">
        <f t="shared" si="83"/>
        <v>0</v>
      </c>
      <c r="HY60" s="4">
        <f t="shared" si="83"/>
        <v>0</v>
      </c>
      <c r="HZ60" s="4">
        <f t="shared" si="83"/>
        <v>0</v>
      </c>
      <c r="IA60" s="4">
        <f t="shared" si="83"/>
        <v>0</v>
      </c>
      <c r="IB60" s="4">
        <f t="shared" si="83"/>
        <v>0</v>
      </c>
      <c r="IC60" s="4">
        <f t="shared" si="83"/>
        <v>0</v>
      </c>
      <c r="ID60" s="4">
        <f t="shared" si="83"/>
        <v>0</v>
      </c>
      <c r="IE60" s="4">
        <f t="shared" si="83"/>
        <v>0</v>
      </c>
      <c r="IF60" s="4">
        <f t="shared" si="83"/>
        <v>0</v>
      </c>
      <c r="IG60" s="4">
        <f t="shared" si="83"/>
        <v>0</v>
      </c>
      <c r="IH60" s="4">
        <f t="shared" si="83"/>
        <v>0</v>
      </c>
      <c r="II60" s="4">
        <f t="shared" si="83"/>
        <v>0</v>
      </c>
      <c r="IJ60" s="4">
        <f t="shared" si="83"/>
        <v>0</v>
      </c>
      <c r="IK60" s="4">
        <f t="shared" si="83"/>
        <v>0</v>
      </c>
      <c r="IL60" s="4">
        <f t="shared" si="83"/>
        <v>0</v>
      </c>
      <c r="IM60" s="4">
        <f t="shared" si="83"/>
        <v>0</v>
      </c>
      <c r="IN60" s="4">
        <f t="shared" si="83"/>
        <v>0</v>
      </c>
      <c r="IO60" s="4">
        <f t="shared" si="83"/>
        <v>0</v>
      </c>
      <c r="IP60" s="4">
        <f t="shared" si="83"/>
        <v>0</v>
      </c>
      <c r="IQ60" s="4">
        <f t="shared" si="83"/>
        <v>0</v>
      </c>
      <c r="IR60" s="4">
        <f t="shared" si="83"/>
        <v>0</v>
      </c>
      <c r="IS60" s="4">
        <f t="shared" si="83"/>
        <v>0</v>
      </c>
      <c r="IT60" s="4">
        <f t="shared" si="83"/>
        <v>0</v>
      </c>
      <c r="IU60" s="4">
        <f t="shared" si="83"/>
        <v>0</v>
      </c>
      <c r="IV60" s="4">
        <f t="shared" si="83"/>
        <v>0</v>
      </c>
    </row>
    <row r="61" spans="1:256" x14ac:dyDescent="0.35">
      <c r="D61" t="s">
        <v>63</v>
      </c>
      <c r="F61" s="4">
        <f>SUM(F59:F60)</f>
        <v>-806.50215117348318</v>
      </c>
      <c r="G61" s="4">
        <f t="shared" ref="G61:BR61" si="84">SUM(G59:G60)</f>
        <v>-798.3582913201061</v>
      </c>
      <c r="H61" s="4">
        <f t="shared" si="84"/>
        <v>-790.56529026903456</v>
      </c>
      <c r="I61" s="4">
        <f t="shared" si="84"/>
        <v>-782.50459289180867</v>
      </c>
      <c r="J61" s="4">
        <f t="shared" si="84"/>
        <v>-774.58273791093757</v>
      </c>
      <c r="K61" s="4">
        <f t="shared" si="84"/>
        <v>-766.39634611476401</v>
      </c>
      <c r="L61" s="4">
        <f t="shared" si="84"/>
        <v>-758.34356831428784</v>
      </c>
      <c r="M61" s="4">
        <f t="shared" si="84"/>
        <v>-750.22534004053023</v>
      </c>
      <c r="N61" s="4">
        <f t="shared" si="84"/>
        <v>-741.84739004365133</v>
      </c>
      <c r="O61" s="4">
        <f t="shared" si="84"/>
        <v>-733.59508596376816</v>
      </c>
      <c r="P61" s="4">
        <f t="shared" si="84"/>
        <v>-725.08634771252946</v>
      </c>
      <c r="Q61" s="4">
        <f t="shared" si="84"/>
        <v>-716.69781509381869</v>
      </c>
      <c r="R61" s="4">
        <f t="shared" si="84"/>
        <v>-708.24110309109471</v>
      </c>
      <c r="S61" s="4">
        <f t="shared" si="84"/>
        <v>-699.16773501207808</v>
      </c>
      <c r="T61" s="4">
        <f t="shared" si="84"/>
        <v>-690.56854397088568</v>
      </c>
      <c r="U61" s="4">
        <f t="shared" si="84"/>
        <v>-681.72142446026191</v>
      </c>
      <c r="V61" s="4">
        <f t="shared" si="84"/>
        <v>-672.98043523328522</v>
      </c>
      <c r="W61" s="4">
        <f t="shared" si="84"/>
        <v>-663.99499444214086</v>
      </c>
      <c r="X61" s="4">
        <f t="shared" si="84"/>
        <v>-655.10993030548411</v>
      </c>
      <c r="Y61" s="4">
        <f t="shared" si="84"/>
        <v>-646.15265113107409</v>
      </c>
      <c r="Z61" s="4">
        <f t="shared" si="84"/>
        <v>-636.95622384297815</v>
      </c>
      <c r="AA61" s="4">
        <f t="shared" si="84"/>
        <v>-627.85139698884529</v>
      </c>
      <c r="AB61" s="4">
        <f t="shared" si="84"/>
        <v>-618.51103990443914</v>
      </c>
      <c r="AC61" s="4">
        <f t="shared" si="84"/>
        <v>-609.25629633231745</v>
      </c>
      <c r="AD61" s="4">
        <f t="shared" si="84"/>
        <v>-599.92633308297354</v>
      </c>
      <c r="AE61" s="4">
        <f t="shared" si="84"/>
        <v>-590.05812307324697</v>
      </c>
      <c r="AF61" s="4">
        <f t="shared" si="84"/>
        <v>-580.57212304292159</v>
      </c>
      <c r="AG61" s="4">
        <f t="shared" si="84"/>
        <v>-570.85993918556028</v>
      </c>
      <c r="AH61" s="4">
        <f t="shared" si="84"/>
        <v>-561.21790228786733</v>
      </c>
      <c r="AI61" s="4">
        <f t="shared" si="84"/>
        <v>-551.35350760225504</v>
      </c>
      <c r="AJ61" s="4">
        <f t="shared" si="84"/>
        <v>-541.55292849579973</v>
      </c>
      <c r="AK61" s="4">
        <f t="shared" si="84"/>
        <v>-531.67269333067213</v>
      </c>
      <c r="AL61" s="4">
        <f t="shared" si="84"/>
        <v>-521.57594102223754</v>
      </c>
      <c r="AM61" s="4">
        <f t="shared" si="84"/>
        <v>-511.53333911643006</v>
      </c>
      <c r="AN61" s="4">
        <f t="shared" si="84"/>
        <v>-501.27820131553955</v>
      </c>
      <c r="AO61" s="4">
        <f t="shared" si="84"/>
        <v>-491.07062569466581</v>
      </c>
      <c r="AP61" s="4">
        <f t="shared" si="84"/>
        <v>-480.78008607404001</v>
      </c>
      <c r="AQ61" s="4">
        <f t="shared" si="84"/>
        <v>-470.03754994053241</v>
      </c>
      <c r="AR61" s="4">
        <f t="shared" si="84"/>
        <v>-459.57606002216073</v>
      </c>
      <c r="AS61" s="4">
        <f t="shared" si="84"/>
        <v>-448.912305383388</v>
      </c>
      <c r="AT61" s="4">
        <f t="shared" si="84"/>
        <v>-438.27911604790711</v>
      </c>
      <c r="AU61" s="4">
        <f t="shared" si="84"/>
        <v>-427.4478720783801</v>
      </c>
      <c r="AV61" s="4">
        <f t="shared" si="84"/>
        <v>-416.6402265051463</v>
      </c>
      <c r="AW61" s="4">
        <f t="shared" si="84"/>
        <v>-405.74473975022926</v>
      </c>
      <c r="AX61" s="4">
        <f t="shared" si="84"/>
        <v>-394.65762991942211</v>
      </c>
      <c r="AY61" s="4">
        <f t="shared" si="84"/>
        <v>-383.58347545677248</v>
      </c>
      <c r="AZ61" s="4">
        <f t="shared" si="84"/>
        <v>-372.32207886774933</v>
      </c>
      <c r="BA61" s="4">
        <f t="shared" si="84"/>
        <v>-361.06638799324844</v>
      </c>
      <c r="BB61" s="4">
        <f t="shared" si="84"/>
        <v>-349.71921436421252</v>
      </c>
      <c r="BC61" s="4">
        <f t="shared" si="84"/>
        <v>-338.10319475300037</v>
      </c>
      <c r="BD61" s="4">
        <f t="shared" si="84"/>
        <v>-326.56938343162199</v>
      </c>
      <c r="BE61" s="4">
        <f t="shared" si="84"/>
        <v>-314.85960081461275</v>
      </c>
      <c r="BF61" s="4">
        <f t="shared" si="84"/>
        <v>-303.13687279123127</v>
      </c>
      <c r="BG61" s="4">
        <f t="shared" si="84"/>
        <v>-291.24280572806879</v>
      </c>
      <c r="BH61" s="4">
        <f t="shared" si="84"/>
        <v>-279.32812773982999</v>
      </c>
      <c r="BI61" s="4">
        <f t="shared" si="84"/>
        <v>-267.31661095476255</v>
      </c>
      <c r="BJ61" s="4">
        <f t="shared" si="84"/>
        <v>-255.14083625835056</v>
      </c>
      <c r="BK61" s="4">
        <f t="shared" si="84"/>
        <v>-242.93273269117103</v>
      </c>
      <c r="BL61" s="4">
        <f t="shared" si="84"/>
        <v>-230.56519153960468</v>
      </c>
      <c r="BM61" s="4">
        <f t="shared" si="84"/>
        <v>-218.15734477599128</v>
      </c>
      <c r="BN61" s="4">
        <f t="shared" si="84"/>
        <v>-205.64865089313486</v>
      </c>
      <c r="BO61" s="4">
        <f t="shared" si="84"/>
        <v>-192.88712878826084</v>
      </c>
      <c r="BP61" s="4">
        <f t="shared" si="84"/>
        <v>-180.17304644973092</v>
      </c>
      <c r="BQ61" s="4">
        <f t="shared" si="84"/>
        <v>-167.31193317534559</v>
      </c>
      <c r="BR61" s="4">
        <f t="shared" si="84"/>
        <v>-154.38998360160744</v>
      </c>
      <c r="BS61" s="4">
        <f t="shared" ref="BS61:ED61" si="85">SUM(BS59:BS60)</f>
        <v>-141.32610001677526</v>
      </c>
      <c r="BT61" s="4">
        <f t="shared" si="85"/>
        <v>-128.19294567357966</v>
      </c>
      <c r="BU61" s="4">
        <f t="shared" si="85"/>
        <v>-114.95304913672889</v>
      </c>
      <c r="BV61" s="4">
        <f t="shared" si="85"/>
        <v>-101.57901467914661</v>
      </c>
      <c r="BW61" s="4">
        <f t="shared" si="85"/>
        <v>-88.122808388987778</v>
      </c>
      <c r="BX61" s="4">
        <f t="shared" si="85"/>
        <v>-74.537768114221166</v>
      </c>
      <c r="BY61" s="4">
        <f t="shared" si="85"/>
        <v>-60.86177898270661</v>
      </c>
      <c r="BZ61" s="4">
        <f t="shared" si="85"/>
        <v>-47.074635665217023</v>
      </c>
      <c r="CA61" s="4">
        <f t="shared" si="85"/>
        <v>-33.149456227047345</v>
      </c>
      <c r="CB61" s="4">
        <f t="shared" si="85"/>
        <v>-19.137075769650696</v>
      </c>
      <c r="CC61" s="4">
        <f t="shared" si="85"/>
        <v>-5.0094987721516029</v>
      </c>
      <c r="CD61" s="4">
        <f t="shared" si="85"/>
        <v>0</v>
      </c>
      <c r="CE61" s="4">
        <f t="shared" si="85"/>
        <v>0</v>
      </c>
      <c r="CF61" s="4">
        <f t="shared" si="85"/>
        <v>0</v>
      </c>
      <c r="CG61" s="4">
        <f t="shared" si="85"/>
        <v>0</v>
      </c>
      <c r="CH61" s="4">
        <f t="shared" si="85"/>
        <v>0</v>
      </c>
      <c r="CI61" s="4">
        <f t="shared" si="85"/>
        <v>0</v>
      </c>
      <c r="CJ61" s="4">
        <f t="shared" si="85"/>
        <v>0</v>
      </c>
      <c r="CK61" s="4">
        <f t="shared" si="85"/>
        <v>0</v>
      </c>
      <c r="CL61" s="4">
        <f t="shared" si="85"/>
        <v>0</v>
      </c>
      <c r="CM61" s="4">
        <f t="shared" si="85"/>
        <v>0</v>
      </c>
      <c r="CN61" s="4">
        <f t="shared" si="85"/>
        <v>0</v>
      </c>
      <c r="CO61" s="4">
        <f t="shared" si="85"/>
        <v>0</v>
      </c>
      <c r="CP61" s="4">
        <f t="shared" si="85"/>
        <v>0</v>
      </c>
      <c r="CQ61" s="4">
        <f t="shared" si="85"/>
        <v>0</v>
      </c>
      <c r="CR61" s="4">
        <f t="shared" si="85"/>
        <v>0</v>
      </c>
      <c r="CS61" s="4">
        <f t="shared" si="85"/>
        <v>0</v>
      </c>
      <c r="CT61" s="4">
        <f t="shared" si="85"/>
        <v>0</v>
      </c>
      <c r="CU61" s="4">
        <f t="shared" si="85"/>
        <v>0</v>
      </c>
      <c r="CV61" s="4">
        <f t="shared" si="85"/>
        <v>0</v>
      </c>
      <c r="CW61" s="4">
        <f t="shared" si="85"/>
        <v>0</v>
      </c>
      <c r="CX61" s="4">
        <f t="shared" si="85"/>
        <v>0</v>
      </c>
      <c r="CY61" s="4">
        <f t="shared" si="85"/>
        <v>0</v>
      </c>
      <c r="CZ61" s="4">
        <f t="shared" si="85"/>
        <v>0</v>
      </c>
      <c r="DA61" s="4">
        <f t="shared" si="85"/>
        <v>0</v>
      </c>
      <c r="DB61" s="4">
        <f t="shared" si="85"/>
        <v>0</v>
      </c>
      <c r="DC61" s="4">
        <f t="shared" si="85"/>
        <v>0</v>
      </c>
      <c r="DD61" s="4">
        <f t="shared" si="85"/>
        <v>0</v>
      </c>
      <c r="DE61" s="4">
        <f t="shared" si="85"/>
        <v>0</v>
      </c>
      <c r="DF61" s="4">
        <f t="shared" si="85"/>
        <v>0</v>
      </c>
      <c r="DG61" s="4">
        <f t="shared" si="85"/>
        <v>0</v>
      </c>
      <c r="DH61" s="4">
        <f t="shared" si="85"/>
        <v>0</v>
      </c>
      <c r="DI61" s="4">
        <f t="shared" si="85"/>
        <v>0</v>
      </c>
      <c r="DJ61" s="4">
        <f t="shared" si="85"/>
        <v>0</v>
      </c>
      <c r="DK61" s="4">
        <f t="shared" si="85"/>
        <v>0</v>
      </c>
      <c r="DL61" s="4">
        <f t="shared" si="85"/>
        <v>0</v>
      </c>
      <c r="DM61" s="4">
        <f t="shared" si="85"/>
        <v>0</v>
      </c>
      <c r="DN61" s="4">
        <f t="shared" si="85"/>
        <v>0</v>
      </c>
      <c r="DO61" s="4">
        <f t="shared" si="85"/>
        <v>0</v>
      </c>
      <c r="DP61" s="4">
        <f t="shared" si="85"/>
        <v>0</v>
      </c>
      <c r="DQ61" s="4">
        <f t="shared" si="85"/>
        <v>0</v>
      </c>
      <c r="DR61" s="4">
        <f t="shared" si="85"/>
        <v>0</v>
      </c>
      <c r="DS61" s="4">
        <f t="shared" si="85"/>
        <v>0</v>
      </c>
      <c r="DT61" s="4">
        <f t="shared" si="85"/>
        <v>0</v>
      </c>
      <c r="DU61" s="4">
        <f t="shared" si="85"/>
        <v>0</v>
      </c>
      <c r="DV61" s="4">
        <f t="shared" si="85"/>
        <v>0</v>
      </c>
      <c r="DW61" s="4">
        <f t="shared" si="85"/>
        <v>0</v>
      </c>
      <c r="DX61" s="4">
        <f t="shared" si="85"/>
        <v>0</v>
      </c>
      <c r="DY61" s="4">
        <f t="shared" si="85"/>
        <v>0</v>
      </c>
      <c r="DZ61" s="4">
        <f t="shared" si="85"/>
        <v>0</v>
      </c>
      <c r="EA61" s="4">
        <f t="shared" si="85"/>
        <v>0</v>
      </c>
      <c r="EB61" s="4">
        <f t="shared" si="85"/>
        <v>0</v>
      </c>
      <c r="EC61" s="4">
        <f t="shared" si="85"/>
        <v>0</v>
      </c>
      <c r="ED61" s="4">
        <f t="shared" si="85"/>
        <v>0</v>
      </c>
      <c r="EE61" s="4">
        <f t="shared" ref="EE61:GP61" si="86">SUM(EE59:EE60)</f>
        <v>0</v>
      </c>
      <c r="EF61" s="4">
        <f t="shared" si="86"/>
        <v>0</v>
      </c>
      <c r="EG61" s="4">
        <f t="shared" si="86"/>
        <v>0</v>
      </c>
      <c r="EH61" s="4">
        <f t="shared" si="86"/>
        <v>0</v>
      </c>
      <c r="EI61" s="4">
        <f t="shared" si="86"/>
        <v>0</v>
      </c>
      <c r="EJ61" s="4">
        <f t="shared" si="86"/>
        <v>0</v>
      </c>
      <c r="EK61" s="4">
        <f t="shared" si="86"/>
        <v>0</v>
      </c>
      <c r="EL61" s="4">
        <f t="shared" si="86"/>
        <v>0</v>
      </c>
      <c r="EM61" s="4">
        <f t="shared" si="86"/>
        <v>0</v>
      </c>
      <c r="EN61" s="4">
        <f t="shared" si="86"/>
        <v>0</v>
      </c>
      <c r="EO61" s="4">
        <f t="shared" si="86"/>
        <v>0</v>
      </c>
      <c r="EP61" s="4">
        <f t="shared" si="86"/>
        <v>0</v>
      </c>
      <c r="EQ61" s="4">
        <f t="shared" si="86"/>
        <v>0</v>
      </c>
      <c r="ER61" s="4">
        <f t="shared" si="86"/>
        <v>0</v>
      </c>
      <c r="ES61" s="4">
        <f t="shared" si="86"/>
        <v>0</v>
      </c>
      <c r="ET61" s="4">
        <f t="shared" si="86"/>
        <v>0</v>
      </c>
      <c r="EU61" s="4">
        <f t="shared" si="86"/>
        <v>0</v>
      </c>
      <c r="EV61" s="4">
        <f t="shared" si="86"/>
        <v>0</v>
      </c>
      <c r="EW61" s="4">
        <f t="shared" si="86"/>
        <v>0</v>
      </c>
      <c r="EX61" s="4">
        <f t="shared" si="86"/>
        <v>0</v>
      </c>
      <c r="EY61" s="4">
        <f t="shared" si="86"/>
        <v>0</v>
      </c>
      <c r="EZ61" s="4">
        <f t="shared" si="86"/>
        <v>0</v>
      </c>
      <c r="FA61" s="4">
        <f t="shared" si="86"/>
        <v>0</v>
      </c>
      <c r="FB61" s="4">
        <f t="shared" si="86"/>
        <v>0</v>
      </c>
      <c r="FC61" s="4">
        <f t="shared" si="86"/>
        <v>0</v>
      </c>
      <c r="FD61" s="4">
        <f t="shared" si="86"/>
        <v>0</v>
      </c>
      <c r="FE61" s="4">
        <f t="shared" si="86"/>
        <v>0</v>
      </c>
      <c r="FF61" s="4">
        <f t="shared" si="86"/>
        <v>0</v>
      </c>
      <c r="FG61" s="4">
        <f t="shared" si="86"/>
        <v>0</v>
      </c>
      <c r="FH61" s="4">
        <f t="shared" si="86"/>
        <v>0</v>
      </c>
      <c r="FI61" s="4">
        <f t="shared" si="86"/>
        <v>0</v>
      </c>
      <c r="FJ61" s="4">
        <f t="shared" si="86"/>
        <v>0</v>
      </c>
      <c r="FK61" s="4">
        <f t="shared" si="86"/>
        <v>0</v>
      </c>
      <c r="FL61" s="4">
        <f t="shared" si="86"/>
        <v>0</v>
      </c>
      <c r="FM61" s="4">
        <f t="shared" si="86"/>
        <v>0</v>
      </c>
      <c r="FN61" s="4">
        <f t="shared" si="86"/>
        <v>0</v>
      </c>
      <c r="FO61" s="4">
        <f t="shared" si="86"/>
        <v>0</v>
      </c>
      <c r="FP61" s="4">
        <f t="shared" si="86"/>
        <v>0</v>
      </c>
      <c r="FQ61" s="4">
        <f t="shared" si="86"/>
        <v>0</v>
      </c>
      <c r="FR61" s="4">
        <f t="shared" si="86"/>
        <v>0</v>
      </c>
      <c r="FS61" s="4">
        <f t="shared" si="86"/>
        <v>0</v>
      </c>
      <c r="FT61" s="4">
        <f t="shared" si="86"/>
        <v>0</v>
      </c>
      <c r="FU61" s="4">
        <f t="shared" si="86"/>
        <v>0</v>
      </c>
      <c r="FV61" s="4">
        <f t="shared" si="86"/>
        <v>0</v>
      </c>
      <c r="FW61" s="4">
        <f t="shared" si="86"/>
        <v>0</v>
      </c>
      <c r="FX61" s="4">
        <f t="shared" si="86"/>
        <v>0</v>
      </c>
      <c r="FY61" s="4">
        <f t="shared" si="86"/>
        <v>0</v>
      </c>
      <c r="FZ61" s="4">
        <f t="shared" si="86"/>
        <v>0</v>
      </c>
      <c r="GA61" s="4">
        <f t="shared" si="86"/>
        <v>0</v>
      </c>
      <c r="GB61" s="4">
        <f t="shared" si="86"/>
        <v>0</v>
      </c>
      <c r="GC61" s="4">
        <f t="shared" si="86"/>
        <v>0</v>
      </c>
      <c r="GD61" s="4">
        <f t="shared" si="86"/>
        <v>0</v>
      </c>
      <c r="GE61" s="4">
        <f t="shared" si="86"/>
        <v>0</v>
      </c>
      <c r="GF61" s="4">
        <f t="shared" si="86"/>
        <v>0</v>
      </c>
      <c r="GG61" s="4">
        <f t="shared" si="86"/>
        <v>0</v>
      </c>
      <c r="GH61" s="4">
        <f t="shared" si="86"/>
        <v>0</v>
      </c>
      <c r="GI61" s="4">
        <f t="shared" si="86"/>
        <v>0</v>
      </c>
      <c r="GJ61" s="4">
        <f t="shared" si="86"/>
        <v>0</v>
      </c>
      <c r="GK61" s="4">
        <f t="shared" si="86"/>
        <v>0</v>
      </c>
      <c r="GL61" s="4">
        <f t="shared" si="86"/>
        <v>0</v>
      </c>
      <c r="GM61" s="4">
        <f t="shared" si="86"/>
        <v>0</v>
      </c>
      <c r="GN61" s="4">
        <f t="shared" si="86"/>
        <v>0</v>
      </c>
      <c r="GO61" s="4">
        <f t="shared" si="86"/>
        <v>0</v>
      </c>
      <c r="GP61" s="4">
        <f t="shared" si="86"/>
        <v>0</v>
      </c>
      <c r="GQ61" s="4">
        <f t="shared" ref="GQ61:IV61" si="87">SUM(GQ59:GQ60)</f>
        <v>0</v>
      </c>
      <c r="GR61" s="4">
        <f t="shared" si="87"/>
        <v>0</v>
      </c>
      <c r="GS61" s="4">
        <f t="shared" si="87"/>
        <v>0</v>
      </c>
      <c r="GT61" s="4">
        <f t="shared" si="87"/>
        <v>0</v>
      </c>
      <c r="GU61" s="4">
        <f t="shared" si="87"/>
        <v>0</v>
      </c>
      <c r="GV61" s="4">
        <f t="shared" si="87"/>
        <v>0</v>
      </c>
      <c r="GW61" s="4">
        <f t="shared" si="87"/>
        <v>0</v>
      </c>
      <c r="GX61" s="4">
        <f t="shared" si="87"/>
        <v>0</v>
      </c>
      <c r="GY61" s="4">
        <f t="shared" si="87"/>
        <v>0</v>
      </c>
      <c r="GZ61" s="4">
        <f t="shared" si="87"/>
        <v>0</v>
      </c>
      <c r="HA61" s="4">
        <f t="shared" si="87"/>
        <v>0</v>
      </c>
      <c r="HB61" s="4">
        <f t="shared" si="87"/>
        <v>0</v>
      </c>
      <c r="HC61" s="4">
        <f t="shared" si="87"/>
        <v>0</v>
      </c>
      <c r="HD61" s="4">
        <f t="shared" si="87"/>
        <v>0</v>
      </c>
      <c r="HE61" s="4">
        <f t="shared" si="87"/>
        <v>0</v>
      </c>
      <c r="HF61" s="4">
        <f t="shared" si="87"/>
        <v>0</v>
      </c>
      <c r="HG61" s="4">
        <f t="shared" si="87"/>
        <v>0</v>
      </c>
      <c r="HH61" s="4">
        <f t="shared" si="87"/>
        <v>0</v>
      </c>
      <c r="HI61" s="4">
        <f t="shared" si="87"/>
        <v>0</v>
      </c>
      <c r="HJ61" s="4">
        <f t="shared" si="87"/>
        <v>0</v>
      </c>
      <c r="HK61" s="4">
        <f t="shared" si="87"/>
        <v>0</v>
      </c>
      <c r="HL61" s="4">
        <f t="shared" si="87"/>
        <v>0</v>
      </c>
      <c r="HM61" s="4">
        <f t="shared" si="87"/>
        <v>0</v>
      </c>
      <c r="HN61" s="4">
        <f t="shared" si="87"/>
        <v>0</v>
      </c>
      <c r="HO61" s="4">
        <f t="shared" si="87"/>
        <v>0</v>
      </c>
      <c r="HP61" s="4">
        <f t="shared" si="87"/>
        <v>0</v>
      </c>
      <c r="HQ61" s="4">
        <f t="shared" si="87"/>
        <v>0</v>
      </c>
      <c r="HR61" s="4">
        <f t="shared" si="87"/>
        <v>0</v>
      </c>
      <c r="HS61" s="4">
        <f t="shared" si="87"/>
        <v>0</v>
      </c>
      <c r="HT61" s="4">
        <f t="shared" si="87"/>
        <v>0</v>
      </c>
      <c r="HU61" s="4">
        <f t="shared" si="87"/>
        <v>0</v>
      </c>
      <c r="HV61" s="4">
        <f t="shared" si="87"/>
        <v>0</v>
      </c>
      <c r="HW61" s="4">
        <f t="shared" si="87"/>
        <v>0</v>
      </c>
      <c r="HX61" s="4">
        <f t="shared" si="87"/>
        <v>0</v>
      </c>
      <c r="HY61" s="4">
        <f t="shared" si="87"/>
        <v>0</v>
      </c>
      <c r="HZ61" s="4">
        <f t="shared" si="87"/>
        <v>0</v>
      </c>
      <c r="IA61" s="4">
        <f t="shared" si="87"/>
        <v>0</v>
      </c>
      <c r="IB61" s="4">
        <f t="shared" si="87"/>
        <v>0</v>
      </c>
      <c r="IC61" s="4">
        <f t="shared" si="87"/>
        <v>0</v>
      </c>
      <c r="ID61" s="4">
        <f t="shared" si="87"/>
        <v>0</v>
      </c>
      <c r="IE61" s="4">
        <f t="shared" si="87"/>
        <v>0</v>
      </c>
      <c r="IF61" s="4">
        <f t="shared" si="87"/>
        <v>0</v>
      </c>
      <c r="IG61" s="4">
        <f t="shared" si="87"/>
        <v>0</v>
      </c>
      <c r="IH61" s="4">
        <f t="shared" si="87"/>
        <v>0</v>
      </c>
      <c r="II61" s="4">
        <f t="shared" si="87"/>
        <v>0</v>
      </c>
      <c r="IJ61" s="4">
        <f t="shared" si="87"/>
        <v>0</v>
      </c>
      <c r="IK61" s="4">
        <f t="shared" si="87"/>
        <v>0</v>
      </c>
      <c r="IL61" s="4">
        <f t="shared" si="87"/>
        <v>0</v>
      </c>
      <c r="IM61" s="4">
        <f t="shared" si="87"/>
        <v>0</v>
      </c>
      <c r="IN61" s="4">
        <f t="shared" si="87"/>
        <v>0</v>
      </c>
      <c r="IO61" s="4">
        <f t="shared" si="87"/>
        <v>0</v>
      </c>
      <c r="IP61" s="4">
        <f t="shared" si="87"/>
        <v>0</v>
      </c>
      <c r="IQ61" s="4">
        <f t="shared" si="87"/>
        <v>0</v>
      </c>
      <c r="IR61" s="4">
        <f t="shared" si="87"/>
        <v>0</v>
      </c>
      <c r="IS61" s="4">
        <f t="shared" si="87"/>
        <v>0</v>
      </c>
      <c r="IT61" s="4">
        <f t="shared" si="87"/>
        <v>0</v>
      </c>
      <c r="IU61" s="4">
        <f t="shared" si="87"/>
        <v>0</v>
      </c>
      <c r="IV61" s="4">
        <f t="shared" si="87"/>
        <v>0</v>
      </c>
    </row>
    <row r="62" spans="1:256" x14ac:dyDescent="0.35">
      <c r="D62" t="s">
        <v>64</v>
      </c>
      <c r="F62" s="4">
        <f>MIN(-F61,F52)</f>
        <v>14.166666666666668</v>
      </c>
      <c r="G62" s="4">
        <f t="shared" ref="G62:BR62" si="88">MIN(-G61,G52)</f>
        <v>14.166666666666668</v>
      </c>
      <c r="H62" s="4">
        <f t="shared" si="88"/>
        <v>14.166666666666668</v>
      </c>
      <c r="I62" s="4">
        <f t="shared" si="88"/>
        <v>14.166666666666668</v>
      </c>
      <c r="J62" s="4">
        <f t="shared" si="88"/>
        <v>14.166666666666668</v>
      </c>
      <c r="K62" s="4">
        <f t="shared" si="88"/>
        <v>14.166666666666668</v>
      </c>
      <c r="L62" s="4">
        <f t="shared" si="88"/>
        <v>14.166666666666668</v>
      </c>
      <c r="M62" s="4">
        <f t="shared" si="88"/>
        <v>14.166666666666668</v>
      </c>
      <c r="N62" s="4">
        <f t="shared" si="88"/>
        <v>14.166666666666668</v>
      </c>
      <c r="O62" s="4">
        <f t="shared" si="88"/>
        <v>14.166666666666668</v>
      </c>
      <c r="P62" s="4">
        <f t="shared" si="88"/>
        <v>14.166666666666668</v>
      </c>
      <c r="Q62" s="4">
        <f t="shared" si="88"/>
        <v>14.166666666666668</v>
      </c>
      <c r="R62" s="4">
        <f t="shared" si="88"/>
        <v>14.166666666666668</v>
      </c>
      <c r="S62" s="4">
        <f t="shared" si="88"/>
        <v>14.166666666666668</v>
      </c>
      <c r="T62" s="4">
        <f t="shared" si="88"/>
        <v>14.166666666666668</v>
      </c>
      <c r="U62" s="4">
        <f t="shared" si="88"/>
        <v>14.166666666666668</v>
      </c>
      <c r="V62" s="4">
        <f t="shared" si="88"/>
        <v>14.166666666666668</v>
      </c>
      <c r="W62" s="4">
        <f t="shared" si="88"/>
        <v>14.166666666666668</v>
      </c>
      <c r="X62" s="4">
        <f t="shared" si="88"/>
        <v>14.166666666666668</v>
      </c>
      <c r="Y62" s="4">
        <f t="shared" si="88"/>
        <v>14.166666666666668</v>
      </c>
      <c r="Z62" s="4">
        <f t="shared" si="88"/>
        <v>14.166666666666668</v>
      </c>
      <c r="AA62" s="4">
        <f t="shared" si="88"/>
        <v>14.166666666666668</v>
      </c>
      <c r="AB62" s="4">
        <f t="shared" si="88"/>
        <v>14.166666666666668</v>
      </c>
      <c r="AC62" s="4">
        <f t="shared" si="88"/>
        <v>14.166666666666668</v>
      </c>
      <c r="AD62" s="4">
        <f t="shared" si="88"/>
        <v>14.166666666666668</v>
      </c>
      <c r="AE62" s="4">
        <f t="shared" si="88"/>
        <v>14.166666666666668</v>
      </c>
      <c r="AF62" s="4">
        <f t="shared" si="88"/>
        <v>14.166666666666668</v>
      </c>
      <c r="AG62" s="4">
        <f t="shared" si="88"/>
        <v>14.166666666666668</v>
      </c>
      <c r="AH62" s="4">
        <f t="shared" si="88"/>
        <v>14.166666666666668</v>
      </c>
      <c r="AI62" s="4">
        <f t="shared" si="88"/>
        <v>14.166666666666668</v>
      </c>
      <c r="AJ62" s="4">
        <f t="shared" si="88"/>
        <v>14.166666666666668</v>
      </c>
      <c r="AK62" s="4">
        <f t="shared" si="88"/>
        <v>14.166666666666668</v>
      </c>
      <c r="AL62" s="4">
        <f t="shared" si="88"/>
        <v>14.166666666666668</v>
      </c>
      <c r="AM62" s="4">
        <f t="shared" si="88"/>
        <v>14.166666666666668</v>
      </c>
      <c r="AN62" s="4">
        <f t="shared" si="88"/>
        <v>14.166666666666668</v>
      </c>
      <c r="AO62" s="4">
        <f t="shared" si="88"/>
        <v>14.166666666666668</v>
      </c>
      <c r="AP62" s="4">
        <f t="shared" si="88"/>
        <v>14.166666666666668</v>
      </c>
      <c r="AQ62" s="4">
        <f t="shared" si="88"/>
        <v>14.166666666666668</v>
      </c>
      <c r="AR62" s="4">
        <f t="shared" si="88"/>
        <v>14.166666666666668</v>
      </c>
      <c r="AS62" s="4">
        <f t="shared" si="88"/>
        <v>14.166666666666668</v>
      </c>
      <c r="AT62" s="4">
        <f t="shared" si="88"/>
        <v>14.166666666666668</v>
      </c>
      <c r="AU62" s="4">
        <f t="shared" si="88"/>
        <v>14.166666666666668</v>
      </c>
      <c r="AV62" s="4">
        <f t="shared" si="88"/>
        <v>14.166666666666668</v>
      </c>
      <c r="AW62" s="4">
        <f t="shared" si="88"/>
        <v>14.166666666666668</v>
      </c>
      <c r="AX62" s="4">
        <f t="shared" si="88"/>
        <v>14.166666666666668</v>
      </c>
      <c r="AY62" s="4">
        <f t="shared" si="88"/>
        <v>14.166666666666668</v>
      </c>
      <c r="AZ62" s="4">
        <f t="shared" si="88"/>
        <v>14.166666666666668</v>
      </c>
      <c r="BA62" s="4">
        <f t="shared" si="88"/>
        <v>14.166666666666668</v>
      </c>
      <c r="BB62" s="4">
        <f t="shared" si="88"/>
        <v>14.166666666666668</v>
      </c>
      <c r="BC62" s="4">
        <f t="shared" si="88"/>
        <v>14.166666666666668</v>
      </c>
      <c r="BD62" s="4">
        <f t="shared" si="88"/>
        <v>14.166666666666668</v>
      </c>
      <c r="BE62" s="4">
        <f t="shared" si="88"/>
        <v>14.166666666666668</v>
      </c>
      <c r="BF62" s="4">
        <f t="shared" si="88"/>
        <v>14.166666666666668</v>
      </c>
      <c r="BG62" s="4">
        <f t="shared" si="88"/>
        <v>14.166666666666668</v>
      </c>
      <c r="BH62" s="4">
        <f t="shared" si="88"/>
        <v>14.166666666666668</v>
      </c>
      <c r="BI62" s="4">
        <f t="shared" si="88"/>
        <v>14.166666666666668</v>
      </c>
      <c r="BJ62" s="4">
        <f t="shared" si="88"/>
        <v>14.166666666666668</v>
      </c>
      <c r="BK62" s="4">
        <f t="shared" si="88"/>
        <v>14.166666666666668</v>
      </c>
      <c r="BL62" s="4">
        <f t="shared" si="88"/>
        <v>14.166666666666668</v>
      </c>
      <c r="BM62" s="4">
        <f t="shared" si="88"/>
        <v>14.166666666666668</v>
      </c>
      <c r="BN62" s="4">
        <f t="shared" si="88"/>
        <v>14.166666666666668</v>
      </c>
      <c r="BO62" s="4">
        <f t="shared" si="88"/>
        <v>14.166666666666668</v>
      </c>
      <c r="BP62" s="4">
        <f t="shared" si="88"/>
        <v>14.166666666666668</v>
      </c>
      <c r="BQ62" s="4">
        <f t="shared" si="88"/>
        <v>14.166666666666668</v>
      </c>
      <c r="BR62" s="4">
        <f t="shared" si="88"/>
        <v>14.166666666666668</v>
      </c>
      <c r="BS62" s="4">
        <f t="shared" ref="BS62:ED62" si="89">MIN(-BS61,BS52)</f>
        <v>14.166666666666668</v>
      </c>
      <c r="BT62" s="4">
        <f t="shared" si="89"/>
        <v>14.166666666666668</v>
      </c>
      <c r="BU62" s="4">
        <f t="shared" si="89"/>
        <v>14.166666666666668</v>
      </c>
      <c r="BV62" s="4">
        <f t="shared" si="89"/>
        <v>14.166666666666668</v>
      </c>
      <c r="BW62" s="4">
        <f t="shared" si="89"/>
        <v>14.166666666666668</v>
      </c>
      <c r="BX62" s="4">
        <f t="shared" si="89"/>
        <v>14.166666666666668</v>
      </c>
      <c r="BY62" s="4">
        <f t="shared" si="89"/>
        <v>14.166666666666668</v>
      </c>
      <c r="BZ62" s="4">
        <f t="shared" si="89"/>
        <v>14.166666666666668</v>
      </c>
      <c r="CA62" s="4">
        <f t="shared" si="89"/>
        <v>14.166666666666668</v>
      </c>
      <c r="CB62" s="4">
        <f t="shared" si="89"/>
        <v>14.166666666666668</v>
      </c>
      <c r="CC62" s="4">
        <f t="shared" si="89"/>
        <v>5.0094987721516029</v>
      </c>
      <c r="CD62" s="4">
        <f t="shared" si="89"/>
        <v>0</v>
      </c>
      <c r="CE62" s="4">
        <f t="shared" si="89"/>
        <v>0</v>
      </c>
      <c r="CF62" s="4">
        <f t="shared" si="89"/>
        <v>0</v>
      </c>
      <c r="CG62" s="4">
        <f t="shared" si="89"/>
        <v>0</v>
      </c>
      <c r="CH62" s="4">
        <f t="shared" si="89"/>
        <v>0</v>
      </c>
      <c r="CI62" s="4">
        <f t="shared" si="89"/>
        <v>0</v>
      </c>
      <c r="CJ62" s="4">
        <f t="shared" si="89"/>
        <v>0</v>
      </c>
      <c r="CK62" s="4">
        <f t="shared" si="89"/>
        <v>0</v>
      </c>
      <c r="CL62" s="4">
        <f t="shared" si="89"/>
        <v>0</v>
      </c>
      <c r="CM62" s="4">
        <f t="shared" si="89"/>
        <v>0</v>
      </c>
      <c r="CN62" s="4">
        <f t="shared" si="89"/>
        <v>0</v>
      </c>
      <c r="CO62" s="4">
        <f t="shared" si="89"/>
        <v>0</v>
      </c>
      <c r="CP62" s="4">
        <f t="shared" si="89"/>
        <v>0</v>
      </c>
      <c r="CQ62" s="4">
        <f t="shared" si="89"/>
        <v>0</v>
      </c>
      <c r="CR62" s="4">
        <f t="shared" si="89"/>
        <v>0</v>
      </c>
      <c r="CS62" s="4">
        <f t="shared" si="89"/>
        <v>0</v>
      </c>
      <c r="CT62" s="4">
        <f t="shared" si="89"/>
        <v>0</v>
      </c>
      <c r="CU62" s="4">
        <f t="shared" si="89"/>
        <v>0</v>
      </c>
      <c r="CV62" s="4">
        <f t="shared" si="89"/>
        <v>0</v>
      </c>
      <c r="CW62" s="4">
        <f t="shared" si="89"/>
        <v>0</v>
      </c>
      <c r="CX62" s="4">
        <f t="shared" si="89"/>
        <v>0</v>
      </c>
      <c r="CY62" s="4">
        <f t="shared" si="89"/>
        <v>0</v>
      </c>
      <c r="CZ62" s="4">
        <f t="shared" si="89"/>
        <v>0</v>
      </c>
      <c r="DA62" s="4">
        <f t="shared" si="89"/>
        <v>0</v>
      </c>
      <c r="DB62" s="4">
        <f t="shared" si="89"/>
        <v>0</v>
      </c>
      <c r="DC62" s="4">
        <f t="shared" si="89"/>
        <v>0</v>
      </c>
      <c r="DD62" s="4">
        <f t="shared" si="89"/>
        <v>0</v>
      </c>
      <c r="DE62" s="4">
        <f t="shared" si="89"/>
        <v>0</v>
      </c>
      <c r="DF62" s="4">
        <f t="shared" si="89"/>
        <v>0</v>
      </c>
      <c r="DG62" s="4">
        <f t="shared" si="89"/>
        <v>0</v>
      </c>
      <c r="DH62" s="4">
        <f t="shared" si="89"/>
        <v>0</v>
      </c>
      <c r="DI62" s="4">
        <f t="shared" si="89"/>
        <v>0</v>
      </c>
      <c r="DJ62" s="4">
        <f t="shared" si="89"/>
        <v>0</v>
      </c>
      <c r="DK62" s="4">
        <f t="shared" si="89"/>
        <v>0</v>
      </c>
      <c r="DL62" s="4">
        <f t="shared" si="89"/>
        <v>0</v>
      </c>
      <c r="DM62" s="4">
        <f t="shared" si="89"/>
        <v>0</v>
      </c>
      <c r="DN62" s="4">
        <f t="shared" si="89"/>
        <v>0</v>
      </c>
      <c r="DO62" s="4">
        <f t="shared" si="89"/>
        <v>0</v>
      </c>
      <c r="DP62" s="4">
        <f t="shared" si="89"/>
        <v>0</v>
      </c>
      <c r="DQ62" s="4">
        <f t="shared" si="89"/>
        <v>0</v>
      </c>
      <c r="DR62" s="4">
        <f t="shared" si="89"/>
        <v>0</v>
      </c>
      <c r="DS62" s="4">
        <f t="shared" si="89"/>
        <v>0</v>
      </c>
      <c r="DT62" s="4">
        <f t="shared" si="89"/>
        <v>0</v>
      </c>
      <c r="DU62" s="4">
        <f t="shared" si="89"/>
        <v>0</v>
      </c>
      <c r="DV62" s="4">
        <f t="shared" si="89"/>
        <v>0</v>
      </c>
      <c r="DW62" s="4">
        <f t="shared" si="89"/>
        <v>0</v>
      </c>
      <c r="DX62" s="4">
        <f t="shared" si="89"/>
        <v>0</v>
      </c>
      <c r="DY62" s="4">
        <f t="shared" si="89"/>
        <v>0</v>
      </c>
      <c r="DZ62" s="4">
        <f t="shared" si="89"/>
        <v>0</v>
      </c>
      <c r="EA62" s="4">
        <f t="shared" si="89"/>
        <v>0</v>
      </c>
      <c r="EB62" s="4">
        <f t="shared" si="89"/>
        <v>0</v>
      </c>
      <c r="EC62" s="4">
        <f t="shared" si="89"/>
        <v>0</v>
      </c>
      <c r="ED62" s="4">
        <f t="shared" si="89"/>
        <v>0</v>
      </c>
      <c r="EE62" s="4">
        <f t="shared" ref="EE62:GP62" si="90">MIN(-EE61,EE52)</f>
        <v>0</v>
      </c>
      <c r="EF62" s="4">
        <f t="shared" si="90"/>
        <v>0</v>
      </c>
      <c r="EG62" s="4">
        <f t="shared" si="90"/>
        <v>0</v>
      </c>
      <c r="EH62" s="4">
        <f t="shared" si="90"/>
        <v>0</v>
      </c>
      <c r="EI62" s="4">
        <f t="shared" si="90"/>
        <v>0</v>
      </c>
      <c r="EJ62" s="4">
        <f t="shared" si="90"/>
        <v>0</v>
      </c>
      <c r="EK62" s="4">
        <f t="shared" si="90"/>
        <v>0</v>
      </c>
      <c r="EL62" s="4">
        <f t="shared" si="90"/>
        <v>0</v>
      </c>
      <c r="EM62" s="4">
        <f t="shared" si="90"/>
        <v>0</v>
      </c>
      <c r="EN62" s="4">
        <f t="shared" si="90"/>
        <v>0</v>
      </c>
      <c r="EO62" s="4">
        <f t="shared" si="90"/>
        <v>0</v>
      </c>
      <c r="EP62" s="4">
        <f t="shared" si="90"/>
        <v>0</v>
      </c>
      <c r="EQ62" s="4">
        <f t="shared" si="90"/>
        <v>0</v>
      </c>
      <c r="ER62" s="4">
        <f t="shared" si="90"/>
        <v>0</v>
      </c>
      <c r="ES62" s="4">
        <f t="shared" si="90"/>
        <v>0</v>
      </c>
      <c r="ET62" s="4">
        <f t="shared" si="90"/>
        <v>0</v>
      </c>
      <c r="EU62" s="4">
        <f t="shared" si="90"/>
        <v>0</v>
      </c>
      <c r="EV62" s="4">
        <f t="shared" si="90"/>
        <v>0</v>
      </c>
      <c r="EW62" s="4">
        <f t="shared" si="90"/>
        <v>0</v>
      </c>
      <c r="EX62" s="4">
        <f t="shared" si="90"/>
        <v>0</v>
      </c>
      <c r="EY62" s="4">
        <f t="shared" si="90"/>
        <v>0</v>
      </c>
      <c r="EZ62" s="4">
        <f t="shared" si="90"/>
        <v>0</v>
      </c>
      <c r="FA62" s="4">
        <f t="shared" si="90"/>
        <v>0</v>
      </c>
      <c r="FB62" s="4">
        <f t="shared" si="90"/>
        <v>0</v>
      </c>
      <c r="FC62" s="4">
        <f t="shared" si="90"/>
        <v>0</v>
      </c>
      <c r="FD62" s="4">
        <f t="shared" si="90"/>
        <v>0</v>
      </c>
      <c r="FE62" s="4">
        <f t="shared" si="90"/>
        <v>0</v>
      </c>
      <c r="FF62" s="4">
        <f t="shared" si="90"/>
        <v>0</v>
      </c>
      <c r="FG62" s="4">
        <f t="shared" si="90"/>
        <v>0</v>
      </c>
      <c r="FH62" s="4">
        <f t="shared" si="90"/>
        <v>0</v>
      </c>
      <c r="FI62" s="4">
        <f t="shared" si="90"/>
        <v>0</v>
      </c>
      <c r="FJ62" s="4">
        <f t="shared" si="90"/>
        <v>0</v>
      </c>
      <c r="FK62" s="4">
        <f t="shared" si="90"/>
        <v>0</v>
      </c>
      <c r="FL62" s="4">
        <f t="shared" si="90"/>
        <v>0</v>
      </c>
      <c r="FM62" s="4">
        <f t="shared" si="90"/>
        <v>0</v>
      </c>
      <c r="FN62" s="4">
        <f t="shared" si="90"/>
        <v>0</v>
      </c>
      <c r="FO62" s="4">
        <f t="shared" si="90"/>
        <v>0</v>
      </c>
      <c r="FP62" s="4">
        <f t="shared" si="90"/>
        <v>0</v>
      </c>
      <c r="FQ62" s="4">
        <f t="shared" si="90"/>
        <v>0</v>
      </c>
      <c r="FR62" s="4">
        <f t="shared" si="90"/>
        <v>0</v>
      </c>
      <c r="FS62" s="4">
        <f t="shared" si="90"/>
        <v>0</v>
      </c>
      <c r="FT62" s="4">
        <f t="shared" si="90"/>
        <v>0</v>
      </c>
      <c r="FU62" s="4">
        <f t="shared" si="90"/>
        <v>0</v>
      </c>
      <c r="FV62" s="4">
        <f t="shared" si="90"/>
        <v>0</v>
      </c>
      <c r="FW62" s="4">
        <f t="shared" si="90"/>
        <v>0</v>
      </c>
      <c r="FX62" s="4">
        <f t="shared" si="90"/>
        <v>0</v>
      </c>
      <c r="FY62" s="4">
        <f t="shared" si="90"/>
        <v>0</v>
      </c>
      <c r="FZ62" s="4">
        <f t="shared" si="90"/>
        <v>0</v>
      </c>
      <c r="GA62" s="4">
        <f t="shared" si="90"/>
        <v>0</v>
      </c>
      <c r="GB62" s="4">
        <f t="shared" si="90"/>
        <v>0</v>
      </c>
      <c r="GC62" s="4">
        <f t="shared" si="90"/>
        <v>0</v>
      </c>
      <c r="GD62" s="4">
        <f t="shared" si="90"/>
        <v>0</v>
      </c>
      <c r="GE62" s="4">
        <f t="shared" si="90"/>
        <v>0</v>
      </c>
      <c r="GF62" s="4">
        <f t="shared" si="90"/>
        <v>0</v>
      </c>
      <c r="GG62" s="4">
        <f t="shared" si="90"/>
        <v>0</v>
      </c>
      <c r="GH62" s="4">
        <f t="shared" si="90"/>
        <v>0</v>
      </c>
      <c r="GI62" s="4">
        <f t="shared" si="90"/>
        <v>0</v>
      </c>
      <c r="GJ62" s="4">
        <f t="shared" si="90"/>
        <v>0</v>
      </c>
      <c r="GK62" s="4">
        <f t="shared" si="90"/>
        <v>0</v>
      </c>
      <c r="GL62" s="4">
        <f t="shared" si="90"/>
        <v>0</v>
      </c>
      <c r="GM62" s="4">
        <f t="shared" si="90"/>
        <v>0</v>
      </c>
      <c r="GN62" s="4">
        <f t="shared" si="90"/>
        <v>0</v>
      </c>
      <c r="GO62" s="4">
        <f t="shared" si="90"/>
        <v>0</v>
      </c>
      <c r="GP62" s="4">
        <f t="shared" si="90"/>
        <v>0</v>
      </c>
      <c r="GQ62" s="4">
        <f t="shared" ref="GQ62:IV62" si="91">MIN(-GQ61,GQ52)</f>
        <v>0</v>
      </c>
      <c r="GR62" s="4">
        <f t="shared" si="91"/>
        <v>0</v>
      </c>
      <c r="GS62" s="4">
        <f t="shared" si="91"/>
        <v>0</v>
      </c>
      <c r="GT62" s="4">
        <f t="shared" si="91"/>
        <v>0</v>
      </c>
      <c r="GU62" s="4">
        <f t="shared" si="91"/>
        <v>0</v>
      </c>
      <c r="GV62" s="4">
        <f t="shared" si="91"/>
        <v>0</v>
      </c>
      <c r="GW62" s="4">
        <f t="shared" si="91"/>
        <v>0</v>
      </c>
      <c r="GX62" s="4">
        <f t="shared" si="91"/>
        <v>0</v>
      </c>
      <c r="GY62" s="4">
        <f t="shared" si="91"/>
        <v>0</v>
      </c>
      <c r="GZ62" s="4">
        <f t="shared" si="91"/>
        <v>0</v>
      </c>
      <c r="HA62" s="4">
        <f t="shared" si="91"/>
        <v>0</v>
      </c>
      <c r="HB62" s="4">
        <f t="shared" si="91"/>
        <v>0</v>
      </c>
      <c r="HC62" s="4">
        <f t="shared" si="91"/>
        <v>0</v>
      </c>
      <c r="HD62" s="4">
        <f t="shared" si="91"/>
        <v>0</v>
      </c>
      <c r="HE62" s="4">
        <f t="shared" si="91"/>
        <v>0</v>
      </c>
      <c r="HF62" s="4">
        <f t="shared" si="91"/>
        <v>0</v>
      </c>
      <c r="HG62" s="4">
        <f t="shared" si="91"/>
        <v>0</v>
      </c>
      <c r="HH62" s="4">
        <f t="shared" si="91"/>
        <v>0</v>
      </c>
      <c r="HI62" s="4">
        <f t="shared" si="91"/>
        <v>0</v>
      </c>
      <c r="HJ62" s="4">
        <f t="shared" si="91"/>
        <v>0</v>
      </c>
      <c r="HK62" s="4">
        <f t="shared" si="91"/>
        <v>0</v>
      </c>
      <c r="HL62" s="4">
        <f t="shared" si="91"/>
        <v>0</v>
      </c>
      <c r="HM62" s="4">
        <f t="shared" si="91"/>
        <v>0</v>
      </c>
      <c r="HN62" s="4">
        <f t="shared" si="91"/>
        <v>0</v>
      </c>
      <c r="HO62" s="4">
        <f t="shared" si="91"/>
        <v>0</v>
      </c>
      <c r="HP62" s="4">
        <f t="shared" si="91"/>
        <v>0</v>
      </c>
      <c r="HQ62" s="4">
        <f t="shared" si="91"/>
        <v>0</v>
      </c>
      <c r="HR62" s="4">
        <f t="shared" si="91"/>
        <v>0</v>
      </c>
      <c r="HS62" s="4">
        <f t="shared" si="91"/>
        <v>0</v>
      </c>
      <c r="HT62" s="4">
        <f t="shared" si="91"/>
        <v>0</v>
      </c>
      <c r="HU62" s="4">
        <f t="shared" si="91"/>
        <v>0</v>
      </c>
      <c r="HV62" s="4">
        <f t="shared" si="91"/>
        <v>0</v>
      </c>
      <c r="HW62" s="4">
        <f t="shared" si="91"/>
        <v>0</v>
      </c>
      <c r="HX62" s="4">
        <f t="shared" si="91"/>
        <v>0</v>
      </c>
      <c r="HY62" s="4">
        <f t="shared" si="91"/>
        <v>0</v>
      </c>
      <c r="HZ62" s="4">
        <f t="shared" si="91"/>
        <v>0</v>
      </c>
      <c r="IA62" s="4">
        <f t="shared" si="91"/>
        <v>0</v>
      </c>
      <c r="IB62" s="4">
        <f t="shared" si="91"/>
        <v>0</v>
      </c>
      <c r="IC62" s="4">
        <f t="shared" si="91"/>
        <v>0</v>
      </c>
      <c r="ID62" s="4">
        <f t="shared" si="91"/>
        <v>0</v>
      </c>
      <c r="IE62" s="4">
        <f t="shared" si="91"/>
        <v>0</v>
      </c>
      <c r="IF62" s="4">
        <f t="shared" si="91"/>
        <v>0</v>
      </c>
      <c r="IG62" s="4">
        <f t="shared" si="91"/>
        <v>0</v>
      </c>
      <c r="IH62" s="4">
        <f t="shared" si="91"/>
        <v>0</v>
      </c>
      <c r="II62" s="4">
        <f t="shared" si="91"/>
        <v>0</v>
      </c>
      <c r="IJ62" s="4">
        <f t="shared" si="91"/>
        <v>0</v>
      </c>
      <c r="IK62" s="4">
        <f t="shared" si="91"/>
        <v>0</v>
      </c>
      <c r="IL62" s="4">
        <f t="shared" si="91"/>
        <v>0</v>
      </c>
      <c r="IM62" s="4">
        <f t="shared" si="91"/>
        <v>0</v>
      </c>
      <c r="IN62" s="4">
        <f t="shared" si="91"/>
        <v>0</v>
      </c>
      <c r="IO62" s="4">
        <f t="shared" si="91"/>
        <v>0</v>
      </c>
      <c r="IP62" s="4">
        <f t="shared" si="91"/>
        <v>0</v>
      </c>
      <c r="IQ62" s="4">
        <f t="shared" si="91"/>
        <v>0</v>
      </c>
      <c r="IR62" s="4">
        <f t="shared" si="91"/>
        <v>0</v>
      </c>
      <c r="IS62" s="4">
        <f t="shared" si="91"/>
        <v>0</v>
      </c>
      <c r="IT62" s="4">
        <f t="shared" si="91"/>
        <v>0</v>
      </c>
      <c r="IU62" s="4">
        <f t="shared" si="91"/>
        <v>0</v>
      </c>
      <c r="IV62" s="4">
        <f t="shared" si="91"/>
        <v>0</v>
      </c>
    </row>
    <row r="63" spans="1:256" x14ac:dyDescent="0.35">
      <c r="D63" t="s">
        <v>65</v>
      </c>
      <c r="E63">
        <f>-E19*E13</f>
        <v>-800</v>
      </c>
      <c r="F63" s="4">
        <f>F61+F62</f>
        <v>-792.33548450681656</v>
      </c>
      <c r="G63" s="4">
        <f t="shared" ref="G63:BR63" si="92">G61+G62</f>
        <v>-784.19162465343948</v>
      </c>
      <c r="H63" s="4">
        <f t="shared" si="92"/>
        <v>-776.39862360236793</v>
      </c>
      <c r="I63" s="4">
        <f t="shared" si="92"/>
        <v>-768.33792622514204</v>
      </c>
      <c r="J63" s="4">
        <f t="shared" si="92"/>
        <v>-760.41607124427094</v>
      </c>
      <c r="K63" s="4">
        <f t="shared" si="92"/>
        <v>-752.22967944809739</v>
      </c>
      <c r="L63" s="4">
        <f t="shared" si="92"/>
        <v>-744.17690164762121</v>
      </c>
      <c r="M63" s="4">
        <f t="shared" si="92"/>
        <v>-736.0586733738636</v>
      </c>
      <c r="N63" s="4">
        <f t="shared" si="92"/>
        <v>-727.6807233769847</v>
      </c>
      <c r="O63" s="4">
        <f t="shared" si="92"/>
        <v>-719.42841929710153</v>
      </c>
      <c r="P63" s="4">
        <f t="shared" si="92"/>
        <v>-710.91968104586283</v>
      </c>
      <c r="Q63" s="4">
        <f t="shared" si="92"/>
        <v>-702.53114842715206</v>
      </c>
      <c r="R63" s="4">
        <f t="shared" si="92"/>
        <v>-694.07443642442809</v>
      </c>
      <c r="S63" s="4">
        <f t="shared" si="92"/>
        <v>-685.00106834541145</v>
      </c>
      <c r="T63" s="4">
        <f t="shared" si="92"/>
        <v>-676.40187730421906</v>
      </c>
      <c r="U63" s="4">
        <f t="shared" si="92"/>
        <v>-667.55475779359529</v>
      </c>
      <c r="V63" s="4">
        <f t="shared" si="92"/>
        <v>-658.81376856661859</v>
      </c>
      <c r="W63" s="4">
        <f t="shared" si="92"/>
        <v>-649.82832777547424</v>
      </c>
      <c r="X63" s="4">
        <f t="shared" si="92"/>
        <v>-640.94326363881748</v>
      </c>
      <c r="Y63" s="4">
        <f t="shared" si="92"/>
        <v>-631.98598446440747</v>
      </c>
      <c r="Z63" s="4">
        <f t="shared" si="92"/>
        <v>-622.78955717631152</v>
      </c>
      <c r="AA63" s="4">
        <f t="shared" si="92"/>
        <v>-613.68473032217867</v>
      </c>
      <c r="AB63" s="4">
        <f t="shared" si="92"/>
        <v>-604.34437323777252</v>
      </c>
      <c r="AC63" s="4">
        <f t="shared" si="92"/>
        <v>-595.08962966565082</v>
      </c>
      <c r="AD63" s="4">
        <f t="shared" si="92"/>
        <v>-585.75966641630691</v>
      </c>
      <c r="AE63" s="4">
        <f t="shared" si="92"/>
        <v>-575.89145640658035</v>
      </c>
      <c r="AF63" s="4">
        <f t="shared" si="92"/>
        <v>-566.40545637625496</v>
      </c>
      <c r="AG63" s="4">
        <f t="shared" si="92"/>
        <v>-556.69327251889365</v>
      </c>
      <c r="AH63" s="4">
        <f t="shared" si="92"/>
        <v>-547.0512356212007</v>
      </c>
      <c r="AI63" s="4">
        <f t="shared" si="92"/>
        <v>-537.18684093558841</v>
      </c>
      <c r="AJ63" s="4">
        <f t="shared" si="92"/>
        <v>-527.3862618291331</v>
      </c>
      <c r="AK63" s="4">
        <f t="shared" si="92"/>
        <v>-517.5060266640055</v>
      </c>
      <c r="AL63" s="4">
        <f t="shared" si="92"/>
        <v>-507.40927435557086</v>
      </c>
      <c r="AM63" s="4">
        <f t="shared" si="92"/>
        <v>-497.36667244976337</v>
      </c>
      <c r="AN63" s="4">
        <f t="shared" si="92"/>
        <v>-487.11153464887286</v>
      </c>
      <c r="AO63" s="4">
        <f t="shared" si="92"/>
        <v>-476.90395902799912</v>
      </c>
      <c r="AP63" s="4">
        <f t="shared" si="92"/>
        <v>-466.61341940737333</v>
      </c>
      <c r="AQ63" s="4">
        <f t="shared" si="92"/>
        <v>-455.87088327386573</v>
      </c>
      <c r="AR63" s="4">
        <f t="shared" si="92"/>
        <v>-445.40939335549405</v>
      </c>
      <c r="AS63" s="4">
        <f t="shared" si="92"/>
        <v>-434.74563871672132</v>
      </c>
      <c r="AT63" s="4">
        <f t="shared" si="92"/>
        <v>-424.11244938124042</v>
      </c>
      <c r="AU63" s="4">
        <f t="shared" si="92"/>
        <v>-413.28120541171342</v>
      </c>
      <c r="AV63" s="4">
        <f t="shared" si="92"/>
        <v>-402.47355983847962</v>
      </c>
      <c r="AW63" s="4">
        <f t="shared" si="92"/>
        <v>-391.57807308356257</v>
      </c>
      <c r="AX63" s="4">
        <f t="shared" si="92"/>
        <v>-380.49096325275542</v>
      </c>
      <c r="AY63" s="4">
        <f t="shared" si="92"/>
        <v>-369.41680879010579</v>
      </c>
      <c r="AZ63" s="4">
        <f t="shared" si="92"/>
        <v>-358.15541220108264</v>
      </c>
      <c r="BA63" s="4">
        <f t="shared" si="92"/>
        <v>-346.89972132658175</v>
      </c>
      <c r="BB63" s="4">
        <f t="shared" si="92"/>
        <v>-335.55254769754583</v>
      </c>
      <c r="BC63" s="4">
        <f t="shared" si="92"/>
        <v>-323.93652808633368</v>
      </c>
      <c r="BD63" s="4">
        <f t="shared" si="92"/>
        <v>-312.4027167649553</v>
      </c>
      <c r="BE63" s="4">
        <f t="shared" si="92"/>
        <v>-300.69293414794606</v>
      </c>
      <c r="BF63" s="4">
        <f t="shared" si="92"/>
        <v>-288.97020612456458</v>
      </c>
      <c r="BG63" s="4">
        <f t="shared" si="92"/>
        <v>-277.0761390614021</v>
      </c>
      <c r="BH63" s="4">
        <f t="shared" si="92"/>
        <v>-265.16146107316331</v>
      </c>
      <c r="BI63" s="4">
        <f t="shared" si="92"/>
        <v>-253.1499442880959</v>
      </c>
      <c r="BJ63" s="4">
        <f t="shared" si="92"/>
        <v>-240.9741695916839</v>
      </c>
      <c r="BK63" s="4">
        <f t="shared" si="92"/>
        <v>-228.76606602450437</v>
      </c>
      <c r="BL63" s="4">
        <f t="shared" si="92"/>
        <v>-216.39852487293803</v>
      </c>
      <c r="BM63" s="4">
        <f t="shared" si="92"/>
        <v>-203.99067810932462</v>
      </c>
      <c r="BN63" s="4">
        <f t="shared" si="92"/>
        <v>-191.4819842264682</v>
      </c>
      <c r="BO63" s="4">
        <f t="shared" si="92"/>
        <v>-178.72046212159418</v>
      </c>
      <c r="BP63" s="4">
        <f t="shared" si="92"/>
        <v>-166.00637978306426</v>
      </c>
      <c r="BQ63" s="4">
        <f t="shared" si="92"/>
        <v>-153.14526650867893</v>
      </c>
      <c r="BR63" s="4">
        <f t="shared" si="92"/>
        <v>-140.22331693494078</v>
      </c>
      <c r="BS63" s="4">
        <f t="shared" ref="BS63:ED63" si="93">BS61+BS62</f>
        <v>-127.15943335010859</v>
      </c>
      <c r="BT63" s="4">
        <f t="shared" si="93"/>
        <v>-114.02627900691299</v>
      </c>
      <c r="BU63" s="4">
        <f t="shared" si="93"/>
        <v>-100.78638247006222</v>
      </c>
      <c r="BV63" s="4">
        <f t="shared" si="93"/>
        <v>-87.412348012479939</v>
      </c>
      <c r="BW63" s="4">
        <f t="shared" si="93"/>
        <v>-73.956141722321107</v>
      </c>
      <c r="BX63" s="4">
        <f t="shared" si="93"/>
        <v>-60.371101447554494</v>
      </c>
      <c r="BY63" s="4">
        <f t="shared" si="93"/>
        <v>-46.695112316039939</v>
      </c>
      <c r="BZ63" s="4">
        <f t="shared" si="93"/>
        <v>-32.907968998550359</v>
      </c>
      <c r="CA63" s="4">
        <f t="shared" si="93"/>
        <v>-18.982789560380677</v>
      </c>
      <c r="CB63" s="4">
        <f t="shared" si="93"/>
        <v>-4.9704091029840285</v>
      </c>
      <c r="CC63" s="4">
        <f t="shared" si="93"/>
        <v>0</v>
      </c>
      <c r="CD63" s="4">
        <f t="shared" si="93"/>
        <v>0</v>
      </c>
      <c r="CE63" s="4">
        <f t="shared" si="93"/>
        <v>0</v>
      </c>
      <c r="CF63" s="4">
        <f t="shared" si="93"/>
        <v>0</v>
      </c>
      <c r="CG63" s="4">
        <f t="shared" si="93"/>
        <v>0</v>
      </c>
      <c r="CH63" s="4">
        <f t="shared" si="93"/>
        <v>0</v>
      </c>
      <c r="CI63" s="4">
        <f t="shared" si="93"/>
        <v>0</v>
      </c>
      <c r="CJ63" s="4">
        <f t="shared" si="93"/>
        <v>0</v>
      </c>
      <c r="CK63" s="4">
        <f t="shared" si="93"/>
        <v>0</v>
      </c>
      <c r="CL63" s="4">
        <f t="shared" si="93"/>
        <v>0</v>
      </c>
      <c r="CM63" s="4">
        <f t="shared" si="93"/>
        <v>0</v>
      </c>
      <c r="CN63" s="4">
        <f t="shared" si="93"/>
        <v>0</v>
      </c>
      <c r="CO63" s="4">
        <f t="shared" si="93"/>
        <v>0</v>
      </c>
      <c r="CP63" s="4">
        <f t="shared" si="93"/>
        <v>0</v>
      </c>
      <c r="CQ63" s="4">
        <f t="shared" si="93"/>
        <v>0</v>
      </c>
      <c r="CR63" s="4">
        <f t="shared" si="93"/>
        <v>0</v>
      </c>
      <c r="CS63" s="4">
        <f t="shared" si="93"/>
        <v>0</v>
      </c>
      <c r="CT63" s="4">
        <f t="shared" si="93"/>
        <v>0</v>
      </c>
      <c r="CU63" s="4">
        <f t="shared" si="93"/>
        <v>0</v>
      </c>
      <c r="CV63" s="4">
        <f t="shared" si="93"/>
        <v>0</v>
      </c>
      <c r="CW63" s="4">
        <f t="shared" si="93"/>
        <v>0</v>
      </c>
      <c r="CX63" s="4">
        <f t="shared" si="93"/>
        <v>0</v>
      </c>
      <c r="CY63" s="4">
        <f t="shared" si="93"/>
        <v>0</v>
      </c>
      <c r="CZ63" s="4">
        <f t="shared" si="93"/>
        <v>0</v>
      </c>
      <c r="DA63" s="4">
        <f t="shared" si="93"/>
        <v>0</v>
      </c>
      <c r="DB63" s="4">
        <f t="shared" si="93"/>
        <v>0</v>
      </c>
      <c r="DC63" s="4">
        <f t="shared" si="93"/>
        <v>0</v>
      </c>
      <c r="DD63" s="4">
        <f t="shared" si="93"/>
        <v>0</v>
      </c>
      <c r="DE63" s="4">
        <f t="shared" si="93"/>
        <v>0</v>
      </c>
      <c r="DF63" s="4">
        <f t="shared" si="93"/>
        <v>0</v>
      </c>
      <c r="DG63" s="4">
        <f t="shared" si="93"/>
        <v>0</v>
      </c>
      <c r="DH63" s="4">
        <f t="shared" si="93"/>
        <v>0</v>
      </c>
      <c r="DI63" s="4">
        <f t="shared" si="93"/>
        <v>0</v>
      </c>
      <c r="DJ63" s="4">
        <f t="shared" si="93"/>
        <v>0</v>
      </c>
      <c r="DK63" s="4">
        <f t="shared" si="93"/>
        <v>0</v>
      </c>
      <c r="DL63" s="4">
        <f t="shared" si="93"/>
        <v>0</v>
      </c>
      <c r="DM63" s="4">
        <f t="shared" si="93"/>
        <v>0</v>
      </c>
      <c r="DN63" s="4">
        <f t="shared" si="93"/>
        <v>0</v>
      </c>
      <c r="DO63" s="4">
        <f t="shared" si="93"/>
        <v>0</v>
      </c>
      <c r="DP63" s="4">
        <f t="shared" si="93"/>
        <v>0</v>
      </c>
      <c r="DQ63" s="4">
        <f t="shared" si="93"/>
        <v>0</v>
      </c>
      <c r="DR63" s="4">
        <f t="shared" si="93"/>
        <v>0</v>
      </c>
      <c r="DS63" s="4">
        <f t="shared" si="93"/>
        <v>0</v>
      </c>
      <c r="DT63" s="4">
        <f t="shared" si="93"/>
        <v>0</v>
      </c>
      <c r="DU63" s="4">
        <f t="shared" si="93"/>
        <v>0</v>
      </c>
      <c r="DV63" s="4">
        <f t="shared" si="93"/>
        <v>0</v>
      </c>
      <c r="DW63" s="4">
        <f t="shared" si="93"/>
        <v>0</v>
      </c>
      <c r="DX63" s="4">
        <f t="shared" si="93"/>
        <v>0</v>
      </c>
      <c r="DY63" s="4">
        <f t="shared" si="93"/>
        <v>0</v>
      </c>
      <c r="DZ63" s="4">
        <f t="shared" si="93"/>
        <v>0</v>
      </c>
      <c r="EA63" s="4">
        <f t="shared" si="93"/>
        <v>0</v>
      </c>
      <c r="EB63" s="4">
        <f t="shared" si="93"/>
        <v>0</v>
      </c>
      <c r="EC63" s="4">
        <f t="shared" si="93"/>
        <v>0</v>
      </c>
      <c r="ED63" s="4">
        <f t="shared" si="93"/>
        <v>0</v>
      </c>
      <c r="EE63" s="4">
        <f t="shared" ref="EE63:GP63" si="94">EE61+EE62</f>
        <v>0</v>
      </c>
      <c r="EF63" s="4">
        <f t="shared" si="94"/>
        <v>0</v>
      </c>
      <c r="EG63" s="4">
        <f t="shared" si="94"/>
        <v>0</v>
      </c>
      <c r="EH63" s="4">
        <f t="shared" si="94"/>
        <v>0</v>
      </c>
      <c r="EI63" s="4">
        <f t="shared" si="94"/>
        <v>0</v>
      </c>
      <c r="EJ63" s="4">
        <f t="shared" si="94"/>
        <v>0</v>
      </c>
      <c r="EK63" s="4">
        <f t="shared" si="94"/>
        <v>0</v>
      </c>
      <c r="EL63" s="4">
        <f t="shared" si="94"/>
        <v>0</v>
      </c>
      <c r="EM63" s="4">
        <f t="shared" si="94"/>
        <v>0</v>
      </c>
      <c r="EN63" s="4">
        <f t="shared" si="94"/>
        <v>0</v>
      </c>
      <c r="EO63" s="4">
        <f t="shared" si="94"/>
        <v>0</v>
      </c>
      <c r="EP63" s="4">
        <f t="shared" si="94"/>
        <v>0</v>
      </c>
      <c r="EQ63" s="4">
        <f t="shared" si="94"/>
        <v>0</v>
      </c>
      <c r="ER63" s="4">
        <f t="shared" si="94"/>
        <v>0</v>
      </c>
      <c r="ES63" s="4">
        <f t="shared" si="94"/>
        <v>0</v>
      </c>
      <c r="ET63" s="4">
        <f t="shared" si="94"/>
        <v>0</v>
      </c>
      <c r="EU63" s="4">
        <f t="shared" si="94"/>
        <v>0</v>
      </c>
      <c r="EV63" s="4">
        <f t="shared" si="94"/>
        <v>0</v>
      </c>
      <c r="EW63" s="4">
        <f t="shared" si="94"/>
        <v>0</v>
      </c>
      <c r="EX63" s="4">
        <f t="shared" si="94"/>
        <v>0</v>
      </c>
      <c r="EY63" s="4">
        <f t="shared" si="94"/>
        <v>0</v>
      </c>
      <c r="EZ63" s="4">
        <f t="shared" si="94"/>
        <v>0</v>
      </c>
      <c r="FA63" s="4">
        <f t="shared" si="94"/>
        <v>0</v>
      </c>
      <c r="FB63" s="4">
        <f t="shared" si="94"/>
        <v>0</v>
      </c>
      <c r="FC63" s="4">
        <f t="shared" si="94"/>
        <v>0</v>
      </c>
      <c r="FD63" s="4">
        <f t="shared" si="94"/>
        <v>0</v>
      </c>
      <c r="FE63" s="4">
        <f t="shared" si="94"/>
        <v>0</v>
      </c>
      <c r="FF63" s="4">
        <f t="shared" si="94"/>
        <v>0</v>
      </c>
      <c r="FG63" s="4">
        <f t="shared" si="94"/>
        <v>0</v>
      </c>
      <c r="FH63" s="4">
        <f t="shared" si="94"/>
        <v>0</v>
      </c>
      <c r="FI63" s="4">
        <f t="shared" si="94"/>
        <v>0</v>
      </c>
      <c r="FJ63" s="4">
        <f t="shared" si="94"/>
        <v>0</v>
      </c>
      <c r="FK63" s="4">
        <f t="shared" si="94"/>
        <v>0</v>
      </c>
      <c r="FL63" s="4">
        <f t="shared" si="94"/>
        <v>0</v>
      </c>
      <c r="FM63" s="4">
        <f t="shared" si="94"/>
        <v>0</v>
      </c>
      <c r="FN63" s="4">
        <f t="shared" si="94"/>
        <v>0</v>
      </c>
      <c r="FO63" s="4">
        <f t="shared" si="94"/>
        <v>0</v>
      </c>
      <c r="FP63" s="4">
        <f t="shared" si="94"/>
        <v>0</v>
      </c>
      <c r="FQ63" s="4">
        <f t="shared" si="94"/>
        <v>0</v>
      </c>
      <c r="FR63" s="4">
        <f t="shared" si="94"/>
        <v>0</v>
      </c>
      <c r="FS63" s="4">
        <f t="shared" si="94"/>
        <v>0</v>
      </c>
      <c r="FT63" s="4">
        <f t="shared" si="94"/>
        <v>0</v>
      </c>
      <c r="FU63" s="4">
        <f t="shared" si="94"/>
        <v>0</v>
      </c>
      <c r="FV63" s="4">
        <f t="shared" si="94"/>
        <v>0</v>
      </c>
      <c r="FW63" s="4">
        <f t="shared" si="94"/>
        <v>0</v>
      </c>
      <c r="FX63" s="4">
        <f t="shared" si="94"/>
        <v>0</v>
      </c>
      <c r="FY63" s="4">
        <f t="shared" si="94"/>
        <v>0</v>
      </c>
      <c r="FZ63" s="4">
        <f t="shared" si="94"/>
        <v>0</v>
      </c>
      <c r="GA63" s="4">
        <f t="shared" si="94"/>
        <v>0</v>
      </c>
      <c r="GB63" s="4">
        <f t="shared" si="94"/>
        <v>0</v>
      </c>
      <c r="GC63" s="4">
        <f t="shared" si="94"/>
        <v>0</v>
      </c>
      <c r="GD63" s="4">
        <f t="shared" si="94"/>
        <v>0</v>
      </c>
      <c r="GE63" s="4">
        <f t="shared" si="94"/>
        <v>0</v>
      </c>
      <c r="GF63" s="4">
        <f t="shared" si="94"/>
        <v>0</v>
      </c>
      <c r="GG63" s="4">
        <f t="shared" si="94"/>
        <v>0</v>
      </c>
      <c r="GH63" s="4">
        <f t="shared" si="94"/>
        <v>0</v>
      </c>
      <c r="GI63" s="4">
        <f t="shared" si="94"/>
        <v>0</v>
      </c>
      <c r="GJ63" s="4">
        <f t="shared" si="94"/>
        <v>0</v>
      </c>
      <c r="GK63" s="4">
        <f t="shared" si="94"/>
        <v>0</v>
      </c>
      <c r="GL63" s="4">
        <f t="shared" si="94"/>
        <v>0</v>
      </c>
      <c r="GM63" s="4">
        <f t="shared" si="94"/>
        <v>0</v>
      </c>
      <c r="GN63" s="4">
        <f t="shared" si="94"/>
        <v>0</v>
      </c>
      <c r="GO63" s="4">
        <f t="shared" si="94"/>
        <v>0</v>
      </c>
      <c r="GP63" s="4">
        <f t="shared" si="94"/>
        <v>0</v>
      </c>
      <c r="GQ63" s="4">
        <f t="shared" ref="GQ63:IV63" si="95">GQ61+GQ62</f>
        <v>0</v>
      </c>
      <c r="GR63" s="4">
        <f t="shared" si="95"/>
        <v>0</v>
      </c>
      <c r="GS63" s="4">
        <f t="shared" si="95"/>
        <v>0</v>
      </c>
      <c r="GT63" s="4">
        <f t="shared" si="95"/>
        <v>0</v>
      </c>
      <c r="GU63" s="4">
        <f t="shared" si="95"/>
        <v>0</v>
      </c>
      <c r="GV63" s="4">
        <f t="shared" si="95"/>
        <v>0</v>
      </c>
      <c r="GW63" s="4">
        <f t="shared" si="95"/>
        <v>0</v>
      </c>
      <c r="GX63" s="4">
        <f t="shared" si="95"/>
        <v>0</v>
      </c>
      <c r="GY63" s="4">
        <f t="shared" si="95"/>
        <v>0</v>
      </c>
      <c r="GZ63" s="4">
        <f t="shared" si="95"/>
        <v>0</v>
      </c>
      <c r="HA63" s="4">
        <f t="shared" si="95"/>
        <v>0</v>
      </c>
      <c r="HB63" s="4">
        <f t="shared" si="95"/>
        <v>0</v>
      </c>
      <c r="HC63" s="4">
        <f t="shared" si="95"/>
        <v>0</v>
      </c>
      <c r="HD63" s="4">
        <f t="shared" si="95"/>
        <v>0</v>
      </c>
      <c r="HE63" s="4">
        <f t="shared" si="95"/>
        <v>0</v>
      </c>
      <c r="HF63" s="4">
        <f t="shared" si="95"/>
        <v>0</v>
      </c>
      <c r="HG63" s="4">
        <f t="shared" si="95"/>
        <v>0</v>
      </c>
      <c r="HH63" s="4">
        <f t="shared" si="95"/>
        <v>0</v>
      </c>
      <c r="HI63" s="4">
        <f t="shared" si="95"/>
        <v>0</v>
      </c>
      <c r="HJ63" s="4">
        <f t="shared" si="95"/>
        <v>0</v>
      </c>
      <c r="HK63" s="4">
        <f t="shared" si="95"/>
        <v>0</v>
      </c>
      <c r="HL63" s="4">
        <f t="shared" si="95"/>
        <v>0</v>
      </c>
      <c r="HM63" s="4">
        <f t="shared" si="95"/>
        <v>0</v>
      </c>
      <c r="HN63" s="4">
        <f t="shared" si="95"/>
        <v>0</v>
      </c>
      <c r="HO63" s="4">
        <f t="shared" si="95"/>
        <v>0</v>
      </c>
      <c r="HP63" s="4">
        <f t="shared" si="95"/>
        <v>0</v>
      </c>
      <c r="HQ63" s="4">
        <f t="shared" si="95"/>
        <v>0</v>
      </c>
      <c r="HR63" s="4">
        <f t="shared" si="95"/>
        <v>0</v>
      </c>
      <c r="HS63" s="4">
        <f t="shared" si="95"/>
        <v>0</v>
      </c>
      <c r="HT63" s="4">
        <f t="shared" si="95"/>
        <v>0</v>
      </c>
      <c r="HU63" s="4">
        <f t="shared" si="95"/>
        <v>0</v>
      </c>
      <c r="HV63" s="4">
        <f t="shared" si="95"/>
        <v>0</v>
      </c>
      <c r="HW63" s="4">
        <f t="shared" si="95"/>
        <v>0</v>
      </c>
      <c r="HX63" s="4">
        <f t="shared" si="95"/>
        <v>0</v>
      </c>
      <c r="HY63" s="4">
        <f t="shared" si="95"/>
        <v>0</v>
      </c>
      <c r="HZ63" s="4">
        <f t="shared" si="95"/>
        <v>0</v>
      </c>
      <c r="IA63" s="4">
        <f t="shared" si="95"/>
        <v>0</v>
      </c>
      <c r="IB63" s="4">
        <f t="shared" si="95"/>
        <v>0</v>
      </c>
      <c r="IC63" s="4">
        <f t="shared" si="95"/>
        <v>0</v>
      </c>
      <c r="ID63" s="4">
        <f t="shared" si="95"/>
        <v>0</v>
      </c>
      <c r="IE63" s="4">
        <f t="shared" si="95"/>
        <v>0</v>
      </c>
      <c r="IF63" s="4">
        <f t="shared" si="95"/>
        <v>0</v>
      </c>
      <c r="IG63" s="4">
        <f t="shared" si="95"/>
        <v>0</v>
      </c>
      <c r="IH63" s="4">
        <f t="shared" si="95"/>
        <v>0</v>
      </c>
      <c r="II63" s="4">
        <f t="shared" si="95"/>
        <v>0</v>
      </c>
      <c r="IJ63" s="4">
        <f t="shared" si="95"/>
        <v>0</v>
      </c>
      <c r="IK63" s="4">
        <f t="shared" si="95"/>
        <v>0</v>
      </c>
      <c r="IL63" s="4">
        <f t="shared" si="95"/>
        <v>0</v>
      </c>
      <c r="IM63" s="4">
        <f t="shared" si="95"/>
        <v>0</v>
      </c>
      <c r="IN63" s="4">
        <f t="shared" si="95"/>
        <v>0</v>
      </c>
      <c r="IO63" s="4">
        <f t="shared" si="95"/>
        <v>0</v>
      </c>
      <c r="IP63" s="4">
        <f t="shared" si="95"/>
        <v>0</v>
      </c>
      <c r="IQ63" s="4">
        <f t="shared" si="95"/>
        <v>0</v>
      </c>
      <c r="IR63" s="4">
        <f t="shared" si="95"/>
        <v>0</v>
      </c>
      <c r="IS63" s="4">
        <f t="shared" si="95"/>
        <v>0</v>
      </c>
      <c r="IT63" s="4">
        <f t="shared" si="95"/>
        <v>0</v>
      </c>
      <c r="IU63" s="4">
        <f t="shared" si="95"/>
        <v>0</v>
      </c>
      <c r="IV63" s="4">
        <f t="shared" si="95"/>
        <v>0</v>
      </c>
    </row>
    <row r="65" spans="1:256" s="1" customFormat="1" x14ac:dyDescent="0.35">
      <c r="A65" s="13"/>
      <c r="B65" s="13"/>
      <c r="C65"/>
      <c r="D65" t="s">
        <v>69</v>
      </c>
      <c r="E65"/>
      <c r="F65" s="1">
        <f>IF(F52,F62/F52)</f>
        <v>1</v>
      </c>
      <c r="G65" s="1">
        <f t="shared" ref="G65:BR65" si="96">IF(G52,G62/G52)</f>
        <v>1</v>
      </c>
      <c r="H65" s="1">
        <f t="shared" si="96"/>
        <v>1</v>
      </c>
      <c r="I65" s="1">
        <f t="shared" si="96"/>
        <v>1</v>
      </c>
      <c r="J65" s="1">
        <f t="shared" si="96"/>
        <v>1</v>
      </c>
      <c r="K65" s="1">
        <f t="shared" si="96"/>
        <v>1</v>
      </c>
      <c r="L65" s="1">
        <f t="shared" si="96"/>
        <v>1</v>
      </c>
      <c r="M65" s="1">
        <f t="shared" si="96"/>
        <v>1</v>
      </c>
      <c r="N65" s="1">
        <f t="shared" si="96"/>
        <v>1</v>
      </c>
      <c r="O65" s="1">
        <f t="shared" si="96"/>
        <v>1</v>
      </c>
      <c r="P65" s="1">
        <f t="shared" si="96"/>
        <v>1</v>
      </c>
      <c r="Q65" s="1">
        <f t="shared" si="96"/>
        <v>1</v>
      </c>
      <c r="R65" s="1">
        <f t="shared" si="96"/>
        <v>1</v>
      </c>
      <c r="S65" s="1">
        <f t="shared" si="96"/>
        <v>1</v>
      </c>
      <c r="T65" s="1">
        <f t="shared" si="96"/>
        <v>1</v>
      </c>
      <c r="U65" s="1">
        <f t="shared" si="96"/>
        <v>1</v>
      </c>
      <c r="V65" s="1">
        <f t="shared" si="96"/>
        <v>1</v>
      </c>
      <c r="W65" s="1">
        <f t="shared" si="96"/>
        <v>1</v>
      </c>
      <c r="X65" s="1">
        <f t="shared" si="96"/>
        <v>1</v>
      </c>
      <c r="Y65" s="1">
        <f t="shared" si="96"/>
        <v>1</v>
      </c>
      <c r="Z65" s="1">
        <f t="shared" si="96"/>
        <v>1</v>
      </c>
      <c r="AA65" s="1">
        <f t="shared" si="96"/>
        <v>1</v>
      </c>
      <c r="AB65" s="1">
        <f t="shared" si="96"/>
        <v>1</v>
      </c>
      <c r="AC65" s="1">
        <f t="shared" si="96"/>
        <v>1</v>
      </c>
      <c r="AD65" s="1">
        <f t="shared" si="96"/>
        <v>1</v>
      </c>
      <c r="AE65" s="1">
        <f t="shared" si="96"/>
        <v>1</v>
      </c>
      <c r="AF65" s="1">
        <f t="shared" si="96"/>
        <v>1</v>
      </c>
      <c r="AG65" s="1">
        <f t="shared" si="96"/>
        <v>1</v>
      </c>
      <c r="AH65" s="1">
        <f t="shared" si="96"/>
        <v>1</v>
      </c>
      <c r="AI65" s="1">
        <f t="shared" si="96"/>
        <v>1</v>
      </c>
      <c r="AJ65" s="1">
        <f t="shared" si="96"/>
        <v>1</v>
      </c>
      <c r="AK65" s="1">
        <f t="shared" si="96"/>
        <v>1</v>
      </c>
      <c r="AL65" s="1">
        <f t="shared" si="96"/>
        <v>1</v>
      </c>
      <c r="AM65" s="1">
        <f t="shared" si="96"/>
        <v>1</v>
      </c>
      <c r="AN65" s="1">
        <f t="shared" si="96"/>
        <v>1</v>
      </c>
      <c r="AO65" s="1">
        <f t="shared" si="96"/>
        <v>1</v>
      </c>
      <c r="AP65" s="1">
        <f t="shared" si="96"/>
        <v>1</v>
      </c>
      <c r="AQ65" s="1">
        <f t="shared" si="96"/>
        <v>1</v>
      </c>
      <c r="AR65" s="1">
        <f t="shared" si="96"/>
        <v>1</v>
      </c>
      <c r="AS65" s="1">
        <f t="shared" si="96"/>
        <v>1</v>
      </c>
      <c r="AT65" s="1">
        <f t="shared" si="96"/>
        <v>1</v>
      </c>
      <c r="AU65" s="1">
        <f t="shared" si="96"/>
        <v>1</v>
      </c>
      <c r="AV65" s="1">
        <f t="shared" si="96"/>
        <v>1</v>
      </c>
      <c r="AW65" s="1">
        <f t="shared" si="96"/>
        <v>1</v>
      </c>
      <c r="AX65" s="1">
        <f t="shared" si="96"/>
        <v>1</v>
      </c>
      <c r="AY65" s="1">
        <f t="shared" si="96"/>
        <v>1</v>
      </c>
      <c r="AZ65" s="1">
        <f t="shared" si="96"/>
        <v>1</v>
      </c>
      <c r="BA65" s="1">
        <f t="shared" si="96"/>
        <v>1</v>
      </c>
      <c r="BB65" s="1">
        <f t="shared" si="96"/>
        <v>1</v>
      </c>
      <c r="BC65" s="1">
        <f t="shared" si="96"/>
        <v>1</v>
      </c>
      <c r="BD65" s="1">
        <f t="shared" si="96"/>
        <v>1</v>
      </c>
      <c r="BE65" s="1">
        <f t="shared" si="96"/>
        <v>1</v>
      </c>
      <c r="BF65" s="1">
        <f t="shared" si="96"/>
        <v>1</v>
      </c>
      <c r="BG65" s="1">
        <f t="shared" si="96"/>
        <v>1</v>
      </c>
      <c r="BH65" s="1">
        <f t="shared" si="96"/>
        <v>1</v>
      </c>
      <c r="BI65" s="1">
        <f t="shared" si="96"/>
        <v>1</v>
      </c>
      <c r="BJ65" s="1">
        <f t="shared" si="96"/>
        <v>1</v>
      </c>
      <c r="BK65" s="1">
        <f t="shared" si="96"/>
        <v>1</v>
      </c>
      <c r="BL65" s="1">
        <f t="shared" si="96"/>
        <v>1</v>
      </c>
      <c r="BM65" s="1">
        <f t="shared" si="96"/>
        <v>1</v>
      </c>
      <c r="BN65" s="1">
        <f t="shared" si="96"/>
        <v>1</v>
      </c>
      <c r="BO65" s="1">
        <f t="shared" si="96"/>
        <v>1</v>
      </c>
      <c r="BP65" s="1">
        <f t="shared" si="96"/>
        <v>1</v>
      </c>
      <c r="BQ65" s="1">
        <f t="shared" si="96"/>
        <v>1</v>
      </c>
      <c r="BR65" s="1">
        <f t="shared" si="96"/>
        <v>1</v>
      </c>
      <c r="BS65" s="1">
        <f t="shared" ref="BS65:ED65" si="97">IF(BS52,BS62/BS52)</f>
        <v>1</v>
      </c>
      <c r="BT65" s="1">
        <f t="shared" si="97"/>
        <v>1</v>
      </c>
      <c r="BU65" s="1">
        <f t="shared" si="97"/>
        <v>1</v>
      </c>
      <c r="BV65" s="1">
        <f t="shared" si="97"/>
        <v>1</v>
      </c>
      <c r="BW65" s="1">
        <f t="shared" si="97"/>
        <v>1</v>
      </c>
      <c r="BX65" s="1">
        <f t="shared" si="97"/>
        <v>1</v>
      </c>
      <c r="BY65" s="1">
        <f t="shared" si="97"/>
        <v>1</v>
      </c>
      <c r="BZ65" s="1">
        <f t="shared" si="97"/>
        <v>1</v>
      </c>
      <c r="CA65" s="1">
        <f t="shared" si="97"/>
        <v>1</v>
      </c>
      <c r="CB65" s="1">
        <f t="shared" si="97"/>
        <v>1</v>
      </c>
      <c r="CC65" s="1">
        <f t="shared" si="97"/>
        <v>0.35361167803423077</v>
      </c>
      <c r="CD65" s="1">
        <f t="shared" si="97"/>
        <v>0</v>
      </c>
      <c r="CE65" s="1">
        <f t="shared" si="97"/>
        <v>0</v>
      </c>
      <c r="CF65" s="1">
        <f t="shared" si="97"/>
        <v>0</v>
      </c>
      <c r="CG65" s="1">
        <f t="shared" si="97"/>
        <v>0</v>
      </c>
      <c r="CH65" s="1">
        <f t="shared" si="97"/>
        <v>0</v>
      </c>
      <c r="CI65" s="1">
        <f t="shared" si="97"/>
        <v>0</v>
      </c>
      <c r="CJ65" s="1">
        <f t="shared" si="97"/>
        <v>0</v>
      </c>
      <c r="CK65" s="1">
        <f t="shared" si="97"/>
        <v>0</v>
      </c>
      <c r="CL65" s="1">
        <f t="shared" si="97"/>
        <v>0</v>
      </c>
      <c r="CM65" s="1">
        <f t="shared" si="97"/>
        <v>0</v>
      </c>
      <c r="CN65" s="1">
        <f t="shared" si="97"/>
        <v>0</v>
      </c>
      <c r="CO65" s="1">
        <f t="shared" si="97"/>
        <v>0</v>
      </c>
      <c r="CP65" s="1">
        <f t="shared" si="97"/>
        <v>0</v>
      </c>
      <c r="CQ65" s="1">
        <f t="shared" si="97"/>
        <v>0</v>
      </c>
      <c r="CR65" s="1">
        <f t="shared" si="97"/>
        <v>0</v>
      </c>
      <c r="CS65" s="1">
        <f t="shared" si="97"/>
        <v>0</v>
      </c>
      <c r="CT65" s="1">
        <f t="shared" si="97"/>
        <v>0</v>
      </c>
      <c r="CU65" s="1">
        <f t="shared" si="97"/>
        <v>0</v>
      </c>
      <c r="CV65" s="1">
        <f t="shared" si="97"/>
        <v>0</v>
      </c>
      <c r="CW65" s="1">
        <f t="shared" si="97"/>
        <v>0</v>
      </c>
      <c r="CX65" s="1">
        <f t="shared" si="97"/>
        <v>0</v>
      </c>
      <c r="CY65" s="1">
        <f t="shared" si="97"/>
        <v>0</v>
      </c>
      <c r="CZ65" s="1">
        <f t="shared" si="97"/>
        <v>0</v>
      </c>
      <c r="DA65" s="1">
        <f t="shared" si="97"/>
        <v>0</v>
      </c>
      <c r="DB65" s="1">
        <f t="shared" si="97"/>
        <v>0</v>
      </c>
      <c r="DC65" s="1">
        <f t="shared" si="97"/>
        <v>0</v>
      </c>
      <c r="DD65" s="1">
        <f t="shared" si="97"/>
        <v>0</v>
      </c>
      <c r="DE65" s="1">
        <f t="shared" si="97"/>
        <v>0</v>
      </c>
      <c r="DF65" s="1">
        <f t="shared" si="97"/>
        <v>0</v>
      </c>
      <c r="DG65" s="1">
        <f t="shared" si="97"/>
        <v>0</v>
      </c>
      <c r="DH65" s="1">
        <f t="shared" si="97"/>
        <v>0</v>
      </c>
      <c r="DI65" s="1">
        <f t="shared" si="97"/>
        <v>0</v>
      </c>
      <c r="DJ65" s="1">
        <f t="shared" si="97"/>
        <v>0</v>
      </c>
      <c r="DK65" s="1">
        <f t="shared" si="97"/>
        <v>0</v>
      </c>
      <c r="DL65" s="1">
        <f t="shared" si="97"/>
        <v>0</v>
      </c>
      <c r="DM65" s="1">
        <f t="shared" si="97"/>
        <v>0</v>
      </c>
      <c r="DN65" s="1">
        <f t="shared" si="97"/>
        <v>0</v>
      </c>
      <c r="DO65" s="1">
        <f t="shared" si="97"/>
        <v>0</v>
      </c>
      <c r="DP65" s="1">
        <f t="shared" si="97"/>
        <v>0</v>
      </c>
      <c r="DQ65" s="1">
        <f t="shared" si="97"/>
        <v>0</v>
      </c>
      <c r="DR65" s="1">
        <f t="shared" si="97"/>
        <v>0</v>
      </c>
      <c r="DS65" s="1">
        <f t="shared" si="97"/>
        <v>0</v>
      </c>
      <c r="DT65" s="1">
        <f t="shared" si="97"/>
        <v>0</v>
      </c>
      <c r="DU65" s="1">
        <f t="shared" si="97"/>
        <v>0</v>
      </c>
      <c r="DV65" s="1">
        <f t="shared" si="97"/>
        <v>0</v>
      </c>
      <c r="DW65" s="1">
        <f t="shared" si="97"/>
        <v>0</v>
      </c>
      <c r="DX65" s="1">
        <f t="shared" si="97"/>
        <v>0</v>
      </c>
      <c r="DY65" s="1">
        <f t="shared" si="97"/>
        <v>0</v>
      </c>
      <c r="DZ65" s="1">
        <f t="shared" si="97"/>
        <v>0</v>
      </c>
      <c r="EA65" s="1">
        <f t="shared" si="97"/>
        <v>0</v>
      </c>
      <c r="EB65" s="1">
        <f t="shared" si="97"/>
        <v>0</v>
      </c>
      <c r="EC65" s="1">
        <f t="shared" si="97"/>
        <v>0</v>
      </c>
      <c r="ED65" s="1">
        <f t="shared" si="97"/>
        <v>0</v>
      </c>
      <c r="EE65" s="1">
        <f t="shared" ref="EE65:GP65" si="98">IF(EE52,EE62/EE52)</f>
        <v>0</v>
      </c>
      <c r="EF65" s="1">
        <f t="shared" si="98"/>
        <v>0</v>
      </c>
      <c r="EG65" s="1">
        <f t="shared" si="98"/>
        <v>0</v>
      </c>
      <c r="EH65" s="1">
        <f t="shared" si="98"/>
        <v>0</v>
      </c>
      <c r="EI65" s="1">
        <f t="shared" si="98"/>
        <v>0</v>
      </c>
      <c r="EJ65" s="1">
        <f t="shared" si="98"/>
        <v>0</v>
      </c>
      <c r="EK65" s="1">
        <f t="shared" si="98"/>
        <v>0</v>
      </c>
      <c r="EL65" s="1">
        <f t="shared" si="98"/>
        <v>0</v>
      </c>
      <c r="EM65" s="1">
        <f t="shared" si="98"/>
        <v>0</v>
      </c>
      <c r="EN65" s="1">
        <f t="shared" si="98"/>
        <v>0</v>
      </c>
      <c r="EO65" s="1">
        <f t="shared" si="98"/>
        <v>0</v>
      </c>
      <c r="EP65" s="1">
        <f t="shared" si="98"/>
        <v>0</v>
      </c>
      <c r="EQ65" s="1">
        <f t="shared" si="98"/>
        <v>0</v>
      </c>
      <c r="ER65" s="1">
        <f t="shared" si="98"/>
        <v>0</v>
      </c>
      <c r="ES65" s="1">
        <f t="shared" si="98"/>
        <v>0</v>
      </c>
      <c r="ET65" s="1">
        <f t="shared" si="98"/>
        <v>0</v>
      </c>
      <c r="EU65" s="1" t="b">
        <f t="shared" si="98"/>
        <v>0</v>
      </c>
      <c r="EV65" s="1" t="b">
        <f t="shared" si="98"/>
        <v>0</v>
      </c>
      <c r="EW65" s="1" t="b">
        <f t="shared" si="98"/>
        <v>0</v>
      </c>
      <c r="EX65" s="1" t="b">
        <f t="shared" si="98"/>
        <v>0</v>
      </c>
      <c r="EY65" s="1" t="b">
        <f t="shared" si="98"/>
        <v>0</v>
      </c>
      <c r="EZ65" s="1" t="b">
        <f t="shared" si="98"/>
        <v>0</v>
      </c>
      <c r="FA65" s="1" t="b">
        <f t="shared" si="98"/>
        <v>0</v>
      </c>
      <c r="FB65" s="1" t="b">
        <f t="shared" si="98"/>
        <v>0</v>
      </c>
      <c r="FC65" s="1" t="b">
        <f t="shared" si="98"/>
        <v>0</v>
      </c>
      <c r="FD65" s="1" t="b">
        <f t="shared" si="98"/>
        <v>0</v>
      </c>
      <c r="FE65" s="1" t="b">
        <f t="shared" si="98"/>
        <v>0</v>
      </c>
      <c r="FF65" s="1" t="b">
        <f t="shared" si="98"/>
        <v>0</v>
      </c>
      <c r="FG65" s="1" t="b">
        <f t="shared" si="98"/>
        <v>0</v>
      </c>
      <c r="FH65" s="1" t="b">
        <f t="shared" si="98"/>
        <v>0</v>
      </c>
      <c r="FI65" s="1" t="b">
        <f t="shared" si="98"/>
        <v>0</v>
      </c>
      <c r="FJ65" s="1" t="b">
        <f t="shared" si="98"/>
        <v>0</v>
      </c>
      <c r="FK65" s="1" t="b">
        <f t="shared" si="98"/>
        <v>0</v>
      </c>
      <c r="FL65" s="1" t="b">
        <f t="shared" si="98"/>
        <v>0</v>
      </c>
      <c r="FM65" s="1" t="b">
        <f t="shared" si="98"/>
        <v>0</v>
      </c>
      <c r="FN65" s="1" t="b">
        <f t="shared" si="98"/>
        <v>0</v>
      </c>
      <c r="FO65" s="1" t="b">
        <f t="shared" si="98"/>
        <v>0</v>
      </c>
      <c r="FP65" s="1" t="b">
        <f t="shared" si="98"/>
        <v>0</v>
      </c>
      <c r="FQ65" s="1" t="b">
        <f t="shared" si="98"/>
        <v>0</v>
      </c>
      <c r="FR65" s="1" t="b">
        <f t="shared" si="98"/>
        <v>0</v>
      </c>
      <c r="FS65" s="1" t="b">
        <f t="shared" si="98"/>
        <v>0</v>
      </c>
      <c r="FT65" s="1" t="b">
        <f t="shared" si="98"/>
        <v>0</v>
      </c>
      <c r="FU65" s="1" t="b">
        <f t="shared" si="98"/>
        <v>0</v>
      </c>
      <c r="FV65" s="1" t="b">
        <f t="shared" si="98"/>
        <v>0</v>
      </c>
      <c r="FW65" s="1" t="b">
        <f t="shared" si="98"/>
        <v>0</v>
      </c>
      <c r="FX65" s="1" t="b">
        <f t="shared" si="98"/>
        <v>0</v>
      </c>
      <c r="FY65" s="1" t="b">
        <f t="shared" si="98"/>
        <v>0</v>
      </c>
      <c r="FZ65" s="1" t="b">
        <f t="shared" si="98"/>
        <v>0</v>
      </c>
      <c r="GA65" s="1" t="b">
        <f t="shared" si="98"/>
        <v>0</v>
      </c>
      <c r="GB65" s="1" t="b">
        <f t="shared" si="98"/>
        <v>0</v>
      </c>
      <c r="GC65" s="1" t="b">
        <f t="shared" si="98"/>
        <v>0</v>
      </c>
      <c r="GD65" s="1" t="b">
        <f t="shared" si="98"/>
        <v>0</v>
      </c>
      <c r="GE65" s="1" t="b">
        <f t="shared" si="98"/>
        <v>0</v>
      </c>
      <c r="GF65" s="1" t="b">
        <f t="shared" si="98"/>
        <v>0</v>
      </c>
      <c r="GG65" s="1" t="b">
        <f t="shared" si="98"/>
        <v>0</v>
      </c>
      <c r="GH65" s="1" t="b">
        <f t="shared" si="98"/>
        <v>0</v>
      </c>
      <c r="GI65" s="1" t="b">
        <f t="shared" si="98"/>
        <v>0</v>
      </c>
      <c r="GJ65" s="1" t="b">
        <f t="shared" si="98"/>
        <v>0</v>
      </c>
      <c r="GK65" s="1" t="b">
        <f t="shared" si="98"/>
        <v>0</v>
      </c>
      <c r="GL65" s="1" t="b">
        <f t="shared" si="98"/>
        <v>0</v>
      </c>
      <c r="GM65" s="1" t="b">
        <f t="shared" si="98"/>
        <v>0</v>
      </c>
      <c r="GN65" s="1" t="b">
        <f t="shared" si="98"/>
        <v>0</v>
      </c>
      <c r="GO65" s="1" t="b">
        <f t="shared" si="98"/>
        <v>0</v>
      </c>
      <c r="GP65" s="1" t="b">
        <f t="shared" si="98"/>
        <v>0</v>
      </c>
      <c r="GQ65" s="1" t="b">
        <f t="shared" ref="GQ65:IV65" si="99">IF(GQ52,GQ62/GQ52)</f>
        <v>0</v>
      </c>
      <c r="GR65" s="1" t="b">
        <f t="shared" si="99"/>
        <v>0</v>
      </c>
      <c r="GS65" s="1" t="b">
        <f t="shared" si="99"/>
        <v>0</v>
      </c>
      <c r="GT65" s="1" t="b">
        <f t="shared" si="99"/>
        <v>0</v>
      </c>
      <c r="GU65" s="1" t="b">
        <f t="shared" si="99"/>
        <v>0</v>
      </c>
      <c r="GV65" s="1" t="b">
        <f t="shared" si="99"/>
        <v>0</v>
      </c>
      <c r="GW65" s="1" t="b">
        <f t="shared" si="99"/>
        <v>0</v>
      </c>
      <c r="GX65" s="1" t="b">
        <f t="shared" si="99"/>
        <v>0</v>
      </c>
      <c r="GY65" s="1" t="b">
        <f t="shared" si="99"/>
        <v>0</v>
      </c>
      <c r="GZ65" s="1" t="b">
        <f t="shared" si="99"/>
        <v>0</v>
      </c>
      <c r="HA65" s="1" t="b">
        <f t="shared" si="99"/>
        <v>0</v>
      </c>
      <c r="HB65" s="1" t="b">
        <f t="shared" si="99"/>
        <v>0</v>
      </c>
      <c r="HC65" s="1" t="b">
        <f t="shared" si="99"/>
        <v>0</v>
      </c>
      <c r="HD65" s="1" t="b">
        <f t="shared" si="99"/>
        <v>0</v>
      </c>
      <c r="HE65" s="1" t="b">
        <f t="shared" si="99"/>
        <v>0</v>
      </c>
      <c r="HF65" s="1" t="b">
        <f t="shared" si="99"/>
        <v>0</v>
      </c>
      <c r="HG65" s="1" t="b">
        <f t="shared" si="99"/>
        <v>0</v>
      </c>
      <c r="HH65" s="1" t="b">
        <f t="shared" si="99"/>
        <v>0</v>
      </c>
      <c r="HI65" s="1" t="b">
        <f t="shared" si="99"/>
        <v>0</v>
      </c>
      <c r="HJ65" s="1" t="b">
        <f t="shared" si="99"/>
        <v>0</v>
      </c>
      <c r="HK65" s="1" t="b">
        <f t="shared" si="99"/>
        <v>0</v>
      </c>
      <c r="HL65" s="1" t="b">
        <f t="shared" si="99"/>
        <v>0</v>
      </c>
      <c r="HM65" s="1" t="b">
        <f t="shared" si="99"/>
        <v>0</v>
      </c>
      <c r="HN65" s="1" t="b">
        <f t="shared" si="99"/>
        <v>0</v>
      </c>
      <c r="HO65" s="1" t="b">
        <f t="shared" si="99"/>
        <v>0</v>
      </c>
      <c r="HP65" s="1" t="b">
        <f t="shared" si="99"/>
        <v>0</v>
      </c>
      <c r="HQ65" s="1" t="b">
        <f t="shared" si="99"/>
        <v>0</v>
      </c>
      <c r="HR65" s="1" t="b">
        <f t="shared" si="99"/>
        <v>0</v>
      </c>
      <c r="HS65" s="1" t="b">
        <f t="shared" si="99"/>
        <v>0</v>
      </c>
      <c r="HT65" s="1" t="b">
        <f t="shared" si="99"/>
        <v>0</v>
      </c>
      <c r="HU65" s="1" t="b">
        <f t="shared" si="99"/>
        <v>0</v>
      </c>
      <c r="HV65" s="1" t="b">
        <f t="shared" si="99"/>
        <v>0</v>
      </c>
      <c r="HW65" s="1" t="b">
        <f t="shared" si="99"/>
        <v>0</v>
      </c>
      <c r="HX65" s="1" t="b">
        <f t="shared" si="99"/>
        <v>0</v>
      </c>
      <c r="HY65" s="1" t="b">
        <f t="shared" si="99"/>
        <v>0</v>
      </c>
      <c r="HZ65" s="1" t="b">
        <f t="shared" si="99"/>
        <v>0</v>
      </c>
      <c r="IA65" s="1" t="b">
        <f t="shared" si="99"/>
        <v>0</v>
      </c>
      <c r="IB65" s="1" t="b">
        <f t="shared" si="99"/>
        <v>0</v>
      </c>
      <c r="IC65" s="1" t="b">
        <f t="shared" si="99"/>
        <v>0</v>
      </c>
      <c r="ID65" s="1" t="b">
        <f t="shared" si="99"/>
        <v>0</v>
      </c>
      <c r="IE65" s="1" t="b">
        <f t="shared" si="99"/>
        <v>0</v>
      </c>
      <c r="IF65" s="1" t="b">
        <f t="shared" si="99"/>
        <v>0</v>
      </c>
      <c r="IG65" s="1" t="b">
        <f t="shared" si="99"/>
        <v>0</v>
      </c>
      <c r="IH65" s="1" t="b">
        <f t="shared" si="99"/>
        <v>0</v>
      </c>
      <c r="II65" s="1" t="b">
        <f t="shared" si="99"/>
        <v>0</v>
      </c>
      <c r="IJ65" s="1" t="b">
        <f t="shared" si="99"/>
        <v>0</v>
      </c>
      <c r="IK65" s="1" t="b">
        <f t="shared" si="99"/>
        <v>0</v>
      </c>
      <c r="IL65" s="1" t="b">
        <f t="shared" si="99"/>
        <v>0</v>
      </c>
      <c r="IM65" s="1" t="b">
        <f t="shared" si="99"/>
        <v>0</v>
      </c>
      <c r="IN65" s="1" t="b">
        <f t="shared" si="99"/>
        <v>0</v>
      </c>
      <c r="IO65" s="1" t="b">
        <f t="shared" si="99"/>
        <v>0</v>
      </c>
      <c r="IP65" s="1" t="b">
        <f t="shared" si="99"/>
        <v>0</v>
      </c>
      <c r="IQ65" s="1" t="b">
        <f t="shared" si="99"/>
        <v>0</v>
      </c>
      <c r="IR65" s="1" t="b">
        <f t="shared" si="99"/>
        <v>0</v>
      </c>
      <c r="IS65" s="1" t="b">
        <f t="shared" si="99"/>
        <v>0</v>
      </c>
      <c r="IT65" s="1" t="b">
        <f t="shared" si="99"/>
        <v>0</v>
      </c>
      <c r="IU65" s="1" t="b">
        <f t="shared" si="99"/>
        <v>0</v>
      </c>
      <c r="IV65" s="1" t="b">
        <f t="shared" si="99"/>
        <v>0</v>
      </c>
    </row>
    <row r="66" spans="1:256" s="1" customFormat="1" x14ac:dyDescent="0.35">
      <c r="A66" s="13"/>
      <c r="B66" s="13"/>
      <c r="C66"/>
      <c r="D66"/>
      <c r="E66"/>
    </row>
    <row r="67" spans="1:256" s="1" customFormat="1" x14ac:dyDescent="0.35">
      <c r="A67" s="13"/>
      <c r="B67" s="13"/>
      <c r="C67"/>
      <c r="D67" t="s">
        <v>75</v>
      </c>
      <c r="E67">
        <f>E63</f>
        <v>-800</v>
      </c>
      <c r="F67" s="4">
        <f>F62</f>
        <v>14.166666666666668</v>
      </c>
      <c r="G67" s="4">
        <f t="shared" ref="G67:BR67" si="100">G62</f>
        <v>14.166666666666668</v>
      </c>
      <c r="H67" s="4">
        <f t="shared" si="100"/>
        <v>14.166666666666668</v>
      </c>
      <c r="I67" s="4">
        <f t="shared" si="100"/>
        <v>14.166666666666668</v>
      </c>
      <c r="J67" s="4">
        <f t="shared" si="100"/>
        <v>14.166666666666668</v>
      </c>
      <c r="K67" s="4">
        <f t="shared" si="100"/>
        <v>14.166666666666668</v>
      </c>
      <c r="L67" s="4">
        <f t="shared" si="100"/>
        <v>14.166666666666668</v>
      </c>
      <c r="M67" s="4">
        <f t="shared" si="100"/>
        <v>14.166666666666668</v>
      </c>
      <c r="N67" s="4">
        <f t="shared" si="100"/>
        <v>14.166666666666668</v>
      </c>
      <c r="O67" s="4">
        <f t="shared" si="100"/>
        <v>14.166666666666668</v>
      </c>
      <c r="P67" s="4">
        <f t="shared" si="100"/>
        <v>14.166666666666668</v>
      </c>
      <c r="Q67" s="4">
        <f t="shared" si="100"/>
        <v>14.166666666666668</v>
      </c>
      <c r="R67" s="4">
        <f t="shared" si="100"/>
        <v>14.166666666666668</v>
      </c>
      <c r="S67" s="4">
        <f t="shared" si="100"/>
        <v>14.166666666666668</v>
      </c>
      <c r="T67" s="4">
        <f t="shared" si="100"/>
        <v>14.166666666666668</v>
      </c>
      <c r="U67" s="4">
        <f t="shared" si="100"/>
        <v>14.166666666666668</v>
      </c>
      <c r="V67" s="4">
        <f t="shared" si="100"/>
        <v>14.166666666666668</v>
      </c>
      <c r="W67" s="4">
        <f t="shared" si="100"/>
        <v>14.166666666666668</v>
      </c>
      <c r="X67" s="4">
        <f t="shared" si="100"/>
        <v>14.166666666666668</v>
      </c>
      <c r="Y67" s="4">
        <f t="shared" si="100"/>
        <v>14.166666666666668</v>
      </c>
      <c r="Z67" s="4">
        <f t="shared" si="100"/>
        <v>14.166666666666668</v>
      </c>
      <c r="AA67" s="4">
        <f t="shared" si="100"/>
        <v>14.166666666666668</v>
      </c>
      <c r="AB67" s="4">
        <f t="shared" si="100"/>
        <v>14.166666666666668</v>
      </c>
      <c r="AC67" s="4">
        <f t="shared" si="100"/>
        <v>14.166666666666668</v>
      </c>
      <c r="AD67" s="4">
        <f t="shared" si="100"/>
        <v>14.166666666666668</v>
      </c>
      <c r="AE67" s="4">
        <f t="shared" si="100"/>
        <v>14.166666666666668</v>
      </c>
      <c r="AF67" s="4">
        <f t="shared" si="100"/>
        <v>14.166666666666668</v>
      </c>
      <c r="AG67" s="4">
        <f t="shared" si="100"/>
        <v>14.166666666666668</v>
      </c>
      <c r="AH67" s="4">
        <f t="shared" si="100"/>
        <v>14.166666666666668</v>
      </c>
      <c r="AI67" s="4">
        <f t="shared" si="100"/>
        <v>14.166666666666668</v>
      </c>
      <c r="AJ67" s="4">
        <f t="shared" si="100"/>
        <v>14.166666666666668</v>
      </c>
      <c r="AK67" s="4">
        <f t="shared" si="100"/>
        <v>14.166666666666668</v>
      </c>
      <c r="AL67" s="4">
        <f t="shared" si="100"/>
        <v>14.166666666666668</v>
      </c>
      <c r="AM67" s="4">
        <f t="shared" si="100"/>
        <v>14.166666666666668</v>
      </c>
      <c r="AN67" s="4">
        <f t="shared" si="100"/>
        <v>14.166666666666668</v>
      </c>
      <c r="AO67" s="4">
        <f t="shared" si="100"/>
        <v>14.166666666666668</v>
      </c>
      <c r="AP67" s="4">
        <f t="shared" si="100"/>
        <v>14.166666666666668</v>
      </c>
      <c r="AQ67" s="4">
        <f t="shared" si="100"/>
        <v>14.166666666666668</v>
      </c>
      <c r="AR67" s="4">
        <f t="shared" si="100"/>
        <v>14.166666666666668</v>
      </c>
      <c r="AS67" s="4">
        <f t="shared" si="100"/>
        <v>14.166666666666668</v>
      </c>
      <c r="AT67" s="4">
        <f t="shared" si="100"/>
        <v>14.166666666666668</v>
      </c>
      <c r="AU67" s="4">
        <f t="shared" si="100"/>
        <v>14.166666666666668</v>
      </c>
      <c r="AV67" s="4">
        <f t="shared" si="100"/>
        <v>14.166666666666668</v>
      </c>
      <c r="AW67" s="4">
        <f t="shared" si="100"/>
        <v>14.166666666666668</v>
      </c>
      <c r="AX67" s="4">
        <f t="shared" si="100"/>
        <v>14.166666666666668</v>
      </c>
      <c r="AY67" s="4">
        <f t="shared" si="100"/>
        <v>14.166666666666668</v>
      </c>
      <c r="AZ67" s="4">
        <f t="shared" si="100"/>
        <v>14.166666666666668</v>
      </c>
      <c r="BA67" s="4">
        <f t="shared" si="100"/>
        <v>14.166666666666668</v>
      </c>
      <c r="BB67" s="4">
        <f t="shared" si="100"/>
        <v>14.166666666666668</v>
      </c>
      <c r="BC67" s="4">
        <f t="shared" si="100"/>
        <v>14.166666666666668</v>
      </c>
      <c r="BD67" s="4">
        <f t="shared" si="100"/>
        <v>14.166666666666668</v>
      </c>
      <c r="BE67" s="4">
        <f t="shared" si="100"/>
        <v>14.166666666666668</v>
      </c>
      <c r="BF67" s="4">
        <f t="shared" si="100"/>
        <v>14.166666666666668</v>
      </c>
      <c r="BG67" s="4">
        <f t="shared" si="100"/>
        <v>14.166666666666668</v>
      </c>
      <c r="BH67" s="4">
        <f t="shared" si="100"/>
        <v>14.166666666666668</v>
      </c>
      <c r="BI67" s="4">
        <f t="shared" si="100"/>
        <v>14.166666666666668</v>
      </c>
      <c r="BJ67" s="4">
        <f t="shared" si="100"/>
        <v>14.166666666666668</v>
      </c>
      <c r="BK67" s="4">
        <f t="shared" si="100"/>
        <v>14.166666666666668</v>
      </c>
      <c r="BL67" s="4">
        <f t="shared" si="100"/>
        <v>14.166666666666668</v>
      </c>
      <c r="BM67" s="4">
        <f t="shared" si="100"/>
        <v>14.166666666666668</v>
      </c>
      <c r="BN67" s="4">
        <f t="shared" si="100"/>
        <v>14.166666666666668</v>
      </c>
      <c r="BO67" s="4">
        <f t="shared" si="100"/>
        <v>14.166666666666668</v>
      </c>
      <c r="BP67" s="4">
        <f t="shared" si="100"/>
        <v>14.166666666666668</v>
      </c>
      <c r="BQ67" s="4">
        <f t="shared" si="100"/>
        <v>14.166666666666668</v>
      </c>
      <c r="BR67" s="4">
        <f t="shared" si="100"/>
        <v>14.166666666666668</v>
      </c>
      <c r="BS67" s="4">
        <f t="shared" ref="BS67:ED67" si="101">BS62</f>
        <v>14.166666666666668</v>
      </c>
      <c r="BT67" s="4">
        <f t="shared" si="101"/>
        <v>14.166666666666668</v>
      </c>
      <c r="BU67" s="4">
        <f t="shared" si="101"/>
        <v>14.166666666666668</v>
      </c>
      <c r="BV67" s="4">
        <f t="shared" si="101"/>
        <v>14.166666666666668</v>
      </c>
      <c r="BW67" s="4">
        <f t="shared" si="101"/>
        <v>14.166666666666668</v>
      </c>
      <c r="BX67" s="4">
        <f t="shared" si="101"/>
        <v>14.166666666666668</v>
      </c>
      <c r="BY67" s="4">
        <f t="shared" si="101"/>
        <v>14.166666666666668</v>
      </c>
      <c r="BZ67" s="4">
        <f t="shared" si="101"/>
        <v>14.166666666666668</v>
      </c>
      <c r="CA67" s="4">
        <f t="shared" si="101"/>
        <v>14.166666666666668</v>
      </c>
      <c r="CB67" s="4">
        <f t="shared" si="101"/>
        <v>14.166666666666668</v>
      </c>
      <c r="CC67" s="4">
        <f t="shared" si="101"/>
        <v>5.0094987721516029</v>
      </c>
      <c r="CD67" s="4">
        <f t="shared" si="101"/>
        <v>0</v>
      </c>
      <c r="CE67" s="4">
        <f t="shared" si="101"/>
        <v>0</v>
      </c>
      <c r="CF67" s="4">
        <f t="shared" si="101"/>
        <v>0</v>
      </c>
      <c r="CG67" s="4">
        <f t="shared" si="101"/>
        <v>0</v>
      </c>
      <c r="CH67" s="4">
        <f t="shared" si="101"/>
        <v>0</v>
      </c>
      <c r="CI67" s="4">
        <f t="shared" si="101"/>
        <v>0</v>
      </c>
      <c r="CJ67" s="4">
        <f t="shared" si="101"/>
        <v>0</v>
      </c>
      <c r="CK67" s="4">
        <f t="shared" si="101"/>
        <v>0</v>
      </c>
      <c r="CL67" s="4">
        <f t="shared" si="101"/>
        <v>0</v>
      </c>
      <c r="CM67" s="4">
        <f t="shared" si="101"/>
        <v>0</v>
      </c>
      <c r="CN67" s="4">
        <f t="shared" si="101"/>
        <v>0</v>
      </c>
      <c r="CO67" s="4">
        <f t="shared" si="101"/>
        <v>0</v>
      </c>
      <c r="CP67" s="4">
        <f t="shared" si="101"/>
        <v>0</v>
      </c>
      <c r="CQ67" s="4">
        <f t="shared" si="101"/>
        <v>0</v>
      </c>
      <c r="CR67" s="4">
        <f t="shared" si="101"/>
        <v>0</v>
      </c>
      <c r="CS67" s="4">
        <f t="shared" si="101"/>
        <v>0</v>
      </c>
      <c r="CT67" s="4">
        <f t="shared" si="101"/>
        <v>0</v>
      </c>
      <c r="CU67" s="4">
        <f t="shared" si="101"/>
        <v>0</v>
      </c>
      <c r="CV67" s="4">
        <f t="shared" si="101"/>
        <v>0</v>
      </c>
      <c r="CW67" s="4">
        <f t="shared" si="101"/>
        <v>0</v>
      </c>
      <c r="CX67" s="4">
        <f t="shared" si="101"/>
        <v>0</v>
      </c>
      <c r="CY67" s="4">
        <f t="shared" si="101"/>
        <v>0</v>
      </c>
      <c r="CZ67" s="4">
        <f t="shared" si="101"/>
        <v>0</v>
      </c>
      <c r="DA67" s="4">
        <f t="shared" si="101"/>
        <v>0</v>
      </c>
      <c r="DB67" s="4">
        <f t="shared" si="101"/>
        <v>0</v>
      </c>
      <c r="DC67" s="4">
        <f t="shared" si="101"/>
        <v>0</v>
      </c>
      <c r="DD67" s="4">
        <f t="shared" si="101"/>
        <v>0</v>
      </c>
      <c r="DE67" s="4">
        <f t="shared" si="101"/>
        <v>0</v>
      </c>
      <c r="DF67" s="4">
        <f t="shared" si="101"/>
        <v>0</v>
      </c>
      <c r="DG67" s="4">
        <f t="shared" si="101"/>
        <v>0</v>
      </c>
      <c r="DH67" s="4">
        <f t="shared" si="101"/>
        <v>0</v>
      </c>
      <c r="DI67" s="4">
        <f t="shared" si="101"/>
        <v>0</v>
      </c>
      <c r="DJ67" s="4">
        <f t="shared" si="101"/>
        <v>0</v>
      </c>
      <c r="DK67" s="4">
        <f t="shared" si="101"/>
        <v>0</v>
      </c>
      <c r="DL67" s="4">
        <f t="shared" si="101"/>
        <v>0</v>
      </c>
      <c r="DM67" s="4">
        <f t="shared" si="101"/>
        <v>0</v>
      </c>
      <c r="DN67" s="4">
        <f t="shared" si="101"/>
        <v>0</v>
      </c>
      <c r="DO67" s="4">
        <f t="shared" si="101"/>
        <v>0</v>
      </c>
      <c r="DP67" s="4">
        <f t="shared" si="101"/>
        <v>0</v>
      </c>
      <c r="DQ67" s="4">
        <f t="shared" si="101"/>
        <v>0</v>
      </c>
      <c r="DR67" s="4">
        <f t="shared" si="101"/>
        <v>0</v>
      </c>
      <c r="DS67" s="4">
        <f t="shared" si="101"/>
        <v>0</v>
      </c>
      <c r="DT67" s="4">
        <f t="shared" si="101"/>
        <v>0</v>
      </c>
      <c r="DU67" s="4">
        <f t="shared" si="101"/>
        <v>0</v>
      </c>
      <c r="DV67" s="4">
        <f t="shared" si="101"/>
        <v>0</v>
      </c>
      <c r="DW67" s="4">
        <f t="shared" si="101"/>
        <v>0</v>
      </c>
      <c r="DX67" s="4">
        <f t="shared" si="101"/>
        <v>0</v>
      </c>
      <c r="DY67" s="4">
        <f t="shared" si="101"/>
        <v>0</v>
      </c>
      <c r="DZ67" s="4">
        <f t="shared" si="101"/>
        <v>0</v>
      </c>
      <c r="EA67" s="4">
        <f t="shared" si="101"/>
        <v>0</v>
      </c>
      <c r="EB67" s="4">
        <f t="shared" si="101"/>
        <v>0</v>
      </c>
      <c r="EC67" s="4">
        <f t="shared" si="101"/>
        <v>0</v>
      </c>
      <c r="ED67" s="4">
        <f t="shared" si="101"/>
        <v>0</v>
      </c>
      <c r="EE67" s="4">
        <f t="shared" ref="EE67:GP67" si="102">EE62</f>
        <v>0</v>
      </c>
      <c r="EF67" s="4">
        <f t="shared" si="102"/>
        <v>0</v>
      </c>
      <c r="EG67" s="4">
        <f t="shared" si="102"/>
        <v>0</v>
      </c>
      <c r="EH67" s="4">
        <f t="shared" si="102"/>
        <v>0</v>
      </c>
      <c r="EI67" s="4">
        <f t="shared" si="102"/>
        <v>0</v>
      </c>
      <c r="EJ67" s="4">
        <f t="shared" si="102"/>
        <v>0</v>
      </c>
      <c r="EK67" s="4">
        <f t="shared" si="102"/>
        <v>0</v>
      </c>
      <c r="EL67" s="4">
        <f t="shared" si="102"/>
        <v>0</v>
      </c>
      <c r="EM67" s="4">
        <f t="shared" si="102"/>
        <v>0</v>
      </c>
      <c r="EN67" s="4">
        <f t="shared" si="102"/>
        <v>0</v>
      </c>
      <c r="EO67" s="4">
        <f t="shared" si="102"/>
        <v>0</v>
      </c>
      <c r="EP67" s="4">
        <f t="shared" si="102"/>
        <v>0</v>
      </c>
      <c r="EQ67" s="4">
        <f t="shared" si="102"/>
        <v>0</v>
      </c>
      <c r="ER67" s="4">
        <f t="shared" si="102"/>
        <v>0</v>
      </c>
      <c r="ES67" s="4">
        <f t="shared" si="102"/>
        <v>0</v>
      </c>
      <c r="ET67" s="4">
        <f t="shared" si="102"/>
        <v>0</v>
      </c>
      <c r="EU67" s="4">
        <f t="shared" si="102"/>
        <v>0</v>
      </c>
      <c r="EV67" s="4">
        <f t="shared" si="102"/>
        <v>0</v>
      </c>
      <c r="EW67" s="4">
        <f t="shared" si="102"/>
        <v>0</v>
      </c>
      <c r="EX67" s="4">
        <f t="shared" si="102"/>
        <v>0</v>
      </c>
      <c r="EY67" s="4">
        <f t="shared" si="102"/>
        <v>0</v>
      </c>
      <c r="EZ67" s="4">
        <f t="shared" si="102"/>
        <v>0</v>
      </c>
      <c r="FA67" s="4">
        <f t="shared" si="102"/>
        <v>0</v>
      </c>
      <c r="FB67" s="4">
        <f t="shared" si="102"/>
        <v>0</v>
      </c>
      <c r="FC67" s="4">
        <f t="shared" si="102"/>
        <v>0</v>
      </c>
      <c r="FD67" s="4">
        <f t="shared" si="102"/>
        <v>0</v>
      </c>
      <c r="FE67" s="4">
        <f t="shared" si="102"/>
        <v>0</v>
      </c>
      <c r="FF67" s="4">
        <f t="shared" si="102"/>
        <v>0</v>
      </c>
      <c r="FG67" s="4">
        <f t="shared" si="102"/>
        <v>0</v>
      </c>
      <c r="FH67" s="4">
        <f t="shared" si="102"/>
        <v>0</v>
      </c>
      <c r="FI67" s="4">
        <f t="shared" si="102"/>
        <v>0</v>
      </c>
      <c r="FJ67" s="4">
        <f t="shared" si="102"/>
        <v>0</v>
      </c>
      <c r="FK67" s="4">
        <f t="shared" si="102"/>
        <v>0</v>
      </c>
      <c r="FL67" s="4">
        <f t="shared" si="102"/>
        <v>0</v>
      </c>
      <c r="FM67" s="4">
        <f t="shared" si="102"/>
        <v>0</v>
      </c>
      <c r="FN67" s="4">
        <f t="shared" si="102"/>
        <v>0</v>
      </c>
      <c r="FO67" s="4">
        <f t="shared" si="102"/>
        <v>0</v>
      </c>
      <c r="FP67" s="4">
        <f t="shared" si="102"/>
        <v>0</v>
      </c>
      <c r="FQ67" s="4">
        <f t="shared" si="102"/>
        <v>0</v>
      </c>
      <c r="FR67" s="4">
        <f t="shared" si="102"/>
        <v>0</v>
      </c>
      <c r="FS67" s="4">
        <f t="shared" si="102"/>
        <v>0</v>
      </c>
      <c r="FT67" s="4">
        <f t="shared" si="102"/>
        <v>0</v>
      </c>
      <c r="FU67" s="4">
        <f t="shared" si="102"/>
        <v>0</v>
      </c>
      <c r="FV67" s="4">
        <f t="shared" si="102"/>
        <v>0</v>
      </c>
      <c r="FW67" s="4">
        <f t="shared" si="102"/>
        <v>0</v>
      </c>
      <c r="FX67" s="4">
        <f t="shared" si="102"/>
        <v>0</v>
      </c>
      <c r="FY67" s="4">
        <f t="shared" si="102"/>
        <v>0</v>
      </c>
      <c r="FZ67" s="4">
        <f t="shared" si="102"/>
        <v>0</v>
      </c>
      <c r="GA67" s="4">
        <f t="shared" si="102"/>
        <v>0</v>
      </c>
      <c r="GB67" s="4">
        <f t="shared" si="102"/>
        <v>0</v>
      </c>
      <c r="GC67" s="4">
        <f t="shared" si="102"/>
        <v>0</v>
      </c>
      <c r="GD67" s="4">
        <f t="shared" si="102"/>
        <v>0</v>
      </c>
      <c r="GE67" s="4">
        <f t="shared" si="102"/>
        <v>0</v>
      </c>
      <c r="GF67" s="4">
        <f t="shared" si="102"/>
        <v>0</v>
      </c>
      <c r="GG67" s="4">
        <f t="shared" si="102"/>
        <v>0</v>
      </c>
      <c r="GH67" s="4">
        <f t="shared" si="102"/>
        <v>0</v>
      </c>
      <c r="GI67" s="4">
        <f t="shared" si="102"/>
        <v>0</v>
      </c>
      <c r="GJ67" s="4">
        <f t="shared" si="102"/>
        <v>0</v>
      </c>
      <c r="GK67" s="4">
        <f t="shared" si="102"/>
        <v>0</v>
      </c>
      <c r="GL67" s="4">
        <f t="shared" si="102"/>
        <v>0</v>
      </c>
      <c r="GM67" s="4">
        <f t="shared" si="102"/>
        <v>0</v>
      </c>
      <c r="GN67" s="4">
        <f t="shared" si="102"/>
        <v>0</v>
      </c>
      <c r="GO67" s="4">
        <f t="shared" si="102"/>
        <v>0</v>
      </c>
      <c r="GP67" s="4">
        <f t="shared" si="102"/>
        <v>0</v>
      </c>
      <c r="GQ67" s="4">
        <f t="shared" ref="GQ67:IV67" si="103">GQ62</f>
        <v>0</v>
      </c>
      <c r="GR67" s="4">
        <f t="shared" si="103"/>
        <v>0</v>
      </c>
      <c r="GS67" s="4">
        <f t="shared" si="103"/>
        <v>0</v>
      </c>
      <c r="GT67" s="4">
        <f t="shared" si="103"/>
        <v>0</v>
      </c>
      <c r="GU67" s="4">
        <f t="shared" si="103"/>
        <v>0</v>
      </c>
      <c r="GV67" s="4">
        <f t="shared" si="103"/>
        <v>0</v>
      </c>
      <c r="GW67" s="4">
        <f t="shared" si="103"/>
        <v>0</v>
      </c>
      <c r="GX67" s="4">
        <f t="shared" si="103"/>
        <v>0</v>
      </c>
      <c r="GY67" s="4">
        <f t="shared" si="103"/>
        <v>0</v>
      </c>
      <c r="GZ67" s="4">
        <f t="shared" si="103"/>
        <v>0</v>
      </c>
      <c r="HA67" s="4">
        <f t="shared" si="103"/>
        <v>0</v>
      </c>
      <c r="HB67" s="4">
        <f t="shared" si="103"/>
        <v>0</v>
      </c>
      <c r="HC67" s="4">
        <f t="shared" si="103"/>
        <v>0</v>
      </c>
      <c r="HD67" s="4">
        <f t="shared" si="103"/>
        <v>0</v>
      </c>
      <c r="HE67" s="4">
        <f t="shared" si="103"/>
        <v>0</v>
      </c>
      <c r="HF67" s="4">
        <f t="shared" si="103"/>
        <v>0</v>
      </c>
      <c r="HG67" s="4">
        <f t="shared" si="103"/>
        <v>0</v>
      </c>
      <c r="HH67" s="4">
        <f t="shared" si="103"/>
        <v>0</v>
      </c>
      <c r="HI67" s="4">
        <f t="shared" si="103"/>
        <v>0</v>
      </c>
      <c r="HJ67" s="4">
        <f t="shared" si="103"/>
        <v>0</v>
      </c>
      <c r="HK67" s="4">
        <f t="shared" si="103"/>
        <v>0</v>
      </c>
      <c r="HL67" s="4">
        <f t="shared" si="103"/>
        <v>0</v>
      </c>
      <c r="HM67" s="4">
        <f t="shared" si="103"/>
        <v>0</v>
      </c>
      <c r="HN67" s="4">
        <f t="shared" si="103"/>
        <v>0</v>
      </c>
      <c r="HO67" s="4">
        <f t="shared" si="103"/>
        <v>0</v>
      </c>
      <c r="HP67" s="4">
        <f t="shared" si="103"/>
        <v>0</v>
      </c>
      <c r="HQ67" s="4">
        <f t="shared" si="103"/>
        <v>0</v>
      </c>
      <c r="HR67" s="4">
        <f t="shared" si="103"/>
        <v>0</v>
      </c>
      <c r="HS67" s="4">
        <f t="shared" si="103"/>
        <v>0</v>
      </c>
      <c r="HT67" s="4">
        <f t="shared" si="103"/>
        <v>0</v>
      </c>
      <c r="HU67" s="4">
        <f t="shared" si="103"/>
        <v>0</v>
      </c>
      <c r="HV67" s="4">
        <f t="shared" si="103"/>
        <v>0</v>
      </c>
      <c r="HW67" s="4">
        <f t="shared" si="103"/>
        <v>0</v>
      </c>
      <c r="HX67" s="4">
        <f t="shared" si="103"/>
        <v>0</v>
      </c>
      <c r="HY67" s="4">
        <f t="shared" si="103"/>
        <v>0</v>
      </c>
      <c r="HZ67" s="4">
        <f t="shared" si="103"/>
        <v>0</v>
      </c>
      <c r="IA67" s="4">
        <f t="shared" si="103"/>
        <v>0</v>
      </c>
      <c r="IB67" s="4">
        <f t="shared" si="103"/>
        <v>0</v>
      </c>
      <c r="IC67" s="4">
        <f t="shared" si="103"/>
        <v>0</v>
      </c>
      <c r="ID67" s="4">
        <f t="shared" si="103"/>
        <v>0</v>
      </c>
      <c r="IE67" s="4">
        <f t="shared" si="103"/>
        <v>0</v>
      </c>
      <c r="IF67" s="4">
        <f t="shared" si="103"/>
        <v>0</v>
      </c>
      <c r="IG67" s="4">
        <f t="shared" si="103"/>
        <v>0</v>
      </c>
      <c r="IH67" s="4">
        <f t="shared" si="103"/>
        <v>0</v>
      </c>
      <c r="II67" s="4">
        <f t="shared" si="103"/>
        <v>0</v>
      </c>
      <c r="IJ67" s="4">
        <f t="shared" si="103"/>
        <v>0</v>
      </c>
      <c r="IK67" s="4">
        <f t="shared" si="103"/>
        <v>0</v>
      </c>
      <c r="IL67" s="4">
        <f t="shared" si="103"/>
        <v>0</v>
      </c>
      <c r="IM67" s="4">
        <f t="shared" si="103"/>
        <v>0</v>
      </c>
      <c r="IN67" s="4">
        <f t="shared" si="103"/>
        <v>0</v>
      </c>
      <c r="IO67" s="4">
        <f t="shared" si="103"/>
        <v>0</v>
      </c>
      <c r="IP67" s="4">
        <f t="shared" si="103"/>
        <v>0</v>
      </c>
      <c r="IQ67" s="4">
        <f t="shared" si="103"/>
        <v>0</v>
      </c>
      <c r="IR67" s="4">
        <f t="shared" si="103"/>
        <v>0</v>
      </c>
      <c r="IS67" s="4">
        <f t="shared" si="103"/>
        <v>0</v>
      </c>
      <c r="IT67" s="4">
        <f t="shared" si="103"/>
        <v>0</v>
      </c>
      <c r="IU67" s="4">
        <f t="shared" si="103"/>
        <v>0</v>
      </c>
      <c r="IV67" s="4">
        <f t="shared" si="103"/>
        <v>0</v>
      </c>
    </row>
    <row r="68" spans="1:256" s="1" customFormat="1" x14ac:dyDescent="0.35">
      <c r="A68" s="13"/>
      <c r="B68" s="13"/>
      <c r="C68"/>
      <c r="D68" t="s">
        <v>76</v>
      </c>
      <c r="E68" s="3" t="e">
        <f>XIRR(#REF!,#REF!)</f>
        <v>#REF!</v>
      </c>
    </row>
    <row r="69" spans="1:256" s="1" customFormat="1" x14ac:dyDescent="0.35">
      <c r="A69" s="13"/>
      <c r="B69" s="13"/>
      <c r="C69"/>
      <c r="D69"/>
      <c r="E69"/>
    </row>
    <row r="70" spans="1:256" s="1" customFormat="1" x14ac:dyDescent="0.35">
      <c r="A70" s="13"/>
      <c r="B70" s="13"/>
      <c r="C70" t="s">
        <v>108</v>
      </c>
      <c r="D70"/>
      <c r="E70"/>
    </row>
    <row r="71" spans="1:256" x14ac:dyDescent="0.35">
      <c r="D71" t="s">
        <v>70</v>
      </c>
      <c r="E71">
        <f>MATCH(0,F59:IV59,0)-1</f>
        <v>76</v>
      </c>
    </row>
    <row r="72" spans="1:256" x14ac:dyDescent="0.35">
      <c r="D72" t="s">
        <v>71</v>
      </c>
      <c r="E72" s="1">
        <f>INDEX(F65:IV65,E71)</f>
        <v>0.35361167803423077</v>
      </c>
    </row>
    <row r="73" spans="1:256" x14ac:dyDescent="0.35">
      <c r="D73" t="s">
        <v>72</v>
      </c>
      <c r="E73" s="11">
        <f>INDEX(F33:IV33,E71)</f>
        <v>43191</v>
      </c>
    </row>
    <row r="74" spans="1:256" x14ac:dyDescent="0.35">
      <c r="D74" t="s">
        <v>74</v>
      </c>
      <c r="E74" s="11">
        <f>EOMONTH(E73,0)</f>
        <v>43220</v>
      </c>
    </row>
    <row r="75" spans="1:256" x14ac:dyDescent="0.35">
      <c r="D75" t="s">
        <v>73</v>
      </c>
      <c r="E75" s="11">
        <f>(E74-E73)*E72+E73</f>
        <v>43201.254738662996</v>
      </c>
    </row>
    <row r="77" spans="1:256" s="4" customFormat="1" x14ac:dyDescent="0.35">
      <c r="A77" s="13"/>
      <c r="B77" s="13"/>
      <c r="C77"/>
      <c r="D77" t="s">
        <v>99</v>
      </c>
      <c r="E77"/>
      <c r="F77" s="4">
        <f>F49*F37</f>
        <v>0</v>
      </c>
      <c r="G77" s="4">
        <f t="shared" ref="G77:BR77" si="104">G49*G37</f>
        <v>0</v>
      </c>
      <c r="H77" s="4">
        <f t="shared" si="104"/>
        <v>0</v>
      </c>
      <c r="I77" s="4">
        <f t="shared" si="104"/>
        <v>0</v>
      </c>
      <c r="J77" s="4">
        <f t="shared" si="104"/>
        <v>0</v>
      </c>
      <c r="K77" s="4">
        <f t="shared" si="104"/>
        <v>0</v>
      </c>
      <c r="L77" s="4">
        <f t="shared" si="104"/>
        <v>0</v>
      </c>
      <c r="M77" s="4">
        <f t="shared" si="104"/>
        <v>0</v>
      </c>
      <c r="N77" s="4">
        <f t="shared" si="104"/>
        <v>0</v>
      </c>
      <c r="O77" s="4">
        <f t="shared" si="104"/>
        <v>0</v>
      </c>
      <c r="P77" s="4">
        <f t="shared" si="104"/>
        <v>0</v>
      </c>
      <c r="Q77" s="4">
        <f t="shared" si="104"/>
        <v>0</v>
      </c>
      <c r="R77" s="4">
        <f t="shared" si="104"/>
        <v>0</v>
      </c>
      <c r="S77" s="4">
        <f t="shared" si="104"/>
        <v>0</v>
      </c>
      <c r="T77" s="4">
        <f t="shared" si="104"/>
        <v>0</v>
      </c>
      <c r="U77" s="4">
        <f t="shared" si="104"/>
        <v>0</v>
      </c>
      <c r="V77" s="4">
        <f t="shared" si="104"/>
        <v>0</v>
      </c>
      <c r="W77" s="4">
        <f t="shared" si="104"/>
        <v>0</v>
      </c>
      <c r="X77" s="4">
        <f t="shared" si="104"/>
        <v>0</v>
      </c>
      <c r="Y77" s="4">
        <f t="shared" si="104"/>
        <v>0</v>
      </c>
      <c r="Z77" s="4">
        <f t="shared" si="104"/>
        <v>0</v>
      </c>
      <c r="AA77" s="4">
        <f t="shared" si="104"/>
        <v>0</v>
      </c>
      <c r="AB77" s="4">
        <f t="shared" si="104"/>
        <v>0</v>
      </c>
      <c r="AC77" s="4">
        <f t="shared" si="104"/>
        <v>0</v>
      </c>
      <c r="AD77" s="4">
        <f t="shared" si="104"/>
        <v>0</v>
      </c>
      <c r="AE77" s="4">
        <f t="shared" si="104"/>
        <v>0</v>
      </c>
      <c r="AF77" s="4">
        <f t="shared" si="104"/>
        <v>0</v>
      </c>
      <c r="AG77" s="4">
        <f t="shared" si="104"/>
        <v>0</v>
      </c>
      <c r="AH77" s="4">
        <f t="shared" si="104"/>
        <v>0</v>
      </c>
      <c r="AI77" s="4">
        <f t="shared" si="104"/>
        <v>0</v>
      </c>
      <c r="AJ77" s="4">
        <f t="shared" si="104"/>
        <v>0</v>
      </c>
      <c r="AK77" s="4">
        <f t="shared" si="104"/>
        <v>0</v>
      </c>
      <c r="AL77" s="4">
        <f t="shared" si="104"/>
        <v>0</v>
      </c>
      <c r="AM77" s="4">
        <f t="shared" si="104"/>
        <v>0</v>
      </c>
      <c r="AN77" s="4">
        <f t="shared" si="104"/>
        <v>0</v>
      </c>
      <c r="AO77" s="4">
        <f t="shared" si="104"/>
        <v>0</v>
      </c>
      <c r="AP77" s="4">
        <f t="shared" si="104"/>
        <v>0</v>
      </c>
      <c r="AQ77" s="4">
        <f t="shared" si="104"/>
        <v>0</v>
      </c>
      <c r="AR77" s="4">
        <f t="shared" si="104"/>
        <v>0</v>
      </c>
      <c r="AS77" s="4">
        <f t="shared" si="104"/>
        <v>0</v>
      </c>
      <c r="AT77" s="4">
        <f t="shared" si="104"/>
        <v>0</v>
      </c>
      <c r="AU77" s="4">
        <f t="shared" si="104"/>
        <v>0</v>
      </c>
      <c r="AV77" s="4">
        <f t="shared" si="104"/>
        <v>0</v>
      </c>
      <c r="AW77" s="4">
        <f t="shared" si="104"/>
        <v>0</v>
      </c>
      <c r="AX77" s="4">
        <f t="shared" si="104"/>
        <v>0</v>
      </c>
      <c r="AY77" s="4">
        <f t="shared" si="104"/>
        <v>0</v>
      </c>
      <c r="AZ77" s="4">
        <f t="shared" si="104"/>
        <v>0</v>
      </c>
      <c r="BA77" s="4">
        <f t="shared" si="104"/>
        <v>0</v>
      </c>
      <c r="BB77" s="4">
        <f t="shared" si="104"/>
        <v>0</v>
      </c>
      <c r="BC77" s="4">
        <f t="shared" si="104"/>
        <v>0</v>
      </c>
      <c r="BD77" s="4">
        <f t="shared" si="104"/>
        <v>0</v>
      </c>
      <c r="BE77" s="4">
        <f t="shared" si="104"/>
        <v>0</v>
      </c>
      <c r="BF77" s="4">
        <f t="shared" si="104"/>
        <v>0</v>
      </c>
      <c r="BG77" s="4">
        <f t="shared" si="104"/>
        <v>0</v>
      </c>
      <c r="BH77" s="4">
        <f t="shared" si="104"/>
        <v>0</v>
      </c>
      <c r="BI77" s="4">
        <f t="shared" si="104"/>
        <v>0</v>
      </c>
      <c r="BJ77" s="4">
        <f t="shared" si="104"/>
        <v>0</v>
      </c>
      <c r="BK77" s="4">
        <f t="shared" si="104"/>
        <v>0</v>
      </c>
      <c r="BL77" s="4">
        <f t="shared" si="104"/>
        <v>0</v>
      </c>
      <c r="BM77" s="4">
        <f t="shared" si="104"/>
        <v>0</v>
      </c>
      <c r="BN77" s="4">
        <f t="shared" si="104"/>
        <v>0</v>
      </c>
      <c r="BO77" s="4">
        <f t="shared" si="104"/>
        <v>0</v>
      </c>
      <c r="BP77" s="4">
        <f t="shared" si="104"/>
        <v>0</v>
      </c>
      <c r="BQ77" s="4">
        <f t="shared" si="104"/>
        <v>0</v>
      </c>
      <c r="BR77" s="4">
        <f t="shared" si="104"/>
        <v>0</v>
      </c>
      <c r="BS77" s="4">
        <f t="shared" ref="BS77:ED77" si="105">BS49*BS37</f>
        <v>0</v>
      </c>
      <c r="BT77" s="4">
        <f t="shared" si="105"/>
        <v>0</v>
      </c>
      <c r="BU77" s="4">
        <f t="shared" si="105"/>
        <v>0</v>
      </c>
      <c r="BV77" s="4">
        <f t="shared" si="105"/>
        <v>0</v>
      </c>
      <c r="BW77" s="4">
        <f t="shared" si="105"/>
        <v>0</v>
      </c>
      <c r="BX77" s="4">
        <f t="shared" si="105"/>
        <v>0</v>
      </c>
      <c r="BY77" s="4">
        <f t="shared" si="105"/>
        <v>0</v>
      </c>
      <c r="BZ77" s="4">
        <f t="shared" si="105"/>
        <v>0</v>
      </c>
      <c r="CA77" s="4">
        <f t="shared" si="105"/>
        <v>0</v>
      </c>
      <c r="CB77" s="4">
        <f t="shared" si="105"/>
        <v>0</v>
      </c>
      <c r="CC77" s="4">
        <f t="shared" si="105"/>
        <v>0</v>
      </c>
      <c r="CD77" s="4">
        <f t="shared" si="105"/>
        <v>11.111111111111112</v>
      </c>
      <c r="CE77" s="4">
        <f t="shared" si="105"/>
        <v>16.666666666666668</v>
      </c>
      <c r="CF77" s="4">
        <f t="shared" si="105"/>
        <v>16.666666666666668</v>
      </c>
      <c r="CG77" s="4">
        <f t="shared" si="105"/>
        <v>16.666666666666668</v>
      </c>
      <c r="CH77" s="4">
        <f t="shared" si="105"/>
        <v>16.666666666666668</v>
      </c>
      <c r="CI77" s="4">
        <f t="shared" si="105"/>
        <v>16.666666666666668</v>
      </c>
      <c r="CJ77" s="4">
        <f t="shared" si="105"/>
        <v>16.666666666666668</v>
      </c>
      <c r="CK77" s="4">
        <f t="shared" si="105"/>
        <v>16.666666666666668</v>
      </c>
      <c r="CL77" s="4">
        <f t="shared" si="105"/>
        <v>16.666666666666668</v>
      </c>
      <c r="CM77" s="4">
        <f t="shared" si="105"/>
        <v>16.666666666666668</v>
      </c>
      <c r="CN77" s="4">
        <f t="shared" si="105"/>
        <v>16.666666666666668</v>
      </c>
      <c r="CO77" s="4">
        <f t="shared" si="105"/>
        <v>16.666666666666668</v>
      </c>
      <c r="CP77" s="4">
        <f t="shared" si="105"/>
        <v>16.666666666666668</v>
      </c>
      <c r="CQ77" s="4">
        <f t="shared" si="105"/>
        <v>16.666666666666668</v>
      </c>
      <c r="CR77" s="4">
        <f t="shared" si="105"/>
        <v>16.666666666666668</v>
      </c>
      <c r="CS77" s="4">
        <f t="shared" si="105"/>
        <v>16.666666666666668</v>
      </c>
      <c r="CT77" s="4">
        <f t="shared" si="105"/>
        <v>16.666666666666668</v>
      </c>
      <c r="CU77" s="4">
        <f t="shared" si="105"/>
        <v>16.666666666666668</v>
      </c>
      <c r="CV77" s="4">
        <f t="shared" si="105"/>
        <v>16.666666666666668</v>
      </c>
      <c r="CW77" s="4">
        <f t="shared" si="105"/>
        <v>16.666666666666668</v>
      </c>
      <c r="CX77" s="4">
        <f t="shared" si="105"/>
        <v>16.666666666666668</v>
      </c>
      <c r="CY77" s="4">
        <f t="shared" si="105"/>
        <v>16.666666666666668</v>
      </c>
      <c r="CZ77" s="4">
        <f t="shared" si="105"/>
        <v>16.666666666666668</v>
      </c>
      <c r="DA77" s="4">
        <f t="shared" si="105"/>
        <v>16.666666666666668</v>
      </c>
      <c r="DB77" s="4">
        <f t="shared" si="105"/>
        <v>16.666666666666668</v>
      </c>
      <c r="DC77" s="4">
        <f t="shared" si="105"/>
        <v>16.666666666666668</v>
      </c>
      <c r="DD77" s="4">
        <f t="shared" si="105"/>
        <v>16.666666666666668</v>
      </c>
      <c r="DE77" s="4">
        <f t="shared" si="105"/>
        <v>16.666666666666668</v>
      </c>
      <c r="DF77" s="4">
        <f t="shared" si="105"/>
        <v>16.666666666666668</v>
      </c>
      <c r="DG77" s="4">
        <f t="shared" si="105"/>
        <v>16.666666666666668</v>
      </c>
      <c r="DH77" s="4">
        <f t="shared" si="105"/>
        <v>16.666666666666668</v>
      </c>
      <c r="DI77" s="4">
        <f t="shared" si="105"/>
        <v>16.666666666666668</v>
      </c>
      <c r="DJ77" s="4">
        <f t="shared" si="105"/>
        <v>16.666666666666668</v>
      </c>
      <c r="DK77" s="4">
        <f t="shared" si="105"/>
        <v>16.666666666666668</v>
      </c>
      <c r="DL77" s="4">
        <f t="shared" si="105"/>
        <v>16.666666666666668</v>
      </c>
      <c r="DM77" s="4">
        <f t="shared" si="105"/>
        <v>16.666666666666668</v>
      </c>
      <c r="DN77" s="4">
        <f t="shared" si="105"/>
        <v>16.666666666666668</v>
      </c>
      <c r="DO77" s="4">
        <f t="shared" si="105"/>
        <v>16.666666666666668</v>
      </c>
      <c r="DP77" s="4">
        <f t="shared" si="105"/>
        <v>16.666666666666668</v>
      </c>
      <c r="DQ77" s="4">
        <f t="shared" si="105"/>
        <v>16.666666666666668</v>
      </c>
      <c r="DR77" s="4">
        <f t="shared" si="105"/>
        <v>16.666666666666668</v>
      </c>
      <c r="DS77" s="4">
        <f t="shared" si="105"/>
        <v>16.666666666666668</v>
      </c>
      <c r="DT77" s="4">
        <f t="shared" si="105"/>
        <v>16.666666666666668</v>
      </c>
      <c r="DU77" s="4">
        <f t="shared" si="105"/>
        <v>16.666666666666668</v>
      </c>
      <c r="DV77" s="4">
        <f t="shared" si="105"/>
        <v>16.666666666666668</v>
      </c>
      <c r="DW77" s="4">
        <f t="shared" si="105"/>
        <v>16.666666666666668</v>
      </c>
      <c r="DX77" s="4">
        <f t="shared" si="105"/>
        <v>16.666666666666668</v>
      </c>
      <c r="DY77" s="4">
        <f t="shared" si="105"/>
        <v>16.666666666666668</v>
      </c>
      <c r="DZ77" s="4">
        <f t="shared" si="105"/>
        <v>16.666666666666668</v>
      </c>
      <c r="EA77" s="4">
        <f t="shared" si="105"/>
        <v>16.666666666666668</v>
      </c>
      <c r="EB77" s="4">
        <f t="shared" si="105"/>
        <v>16.666666666666668</v>
      </c>
      <c r="EC77" s="4">
        <f t="shared" si="105"/>
        <v>16.666666666666668</v>
      </c>
      <c r="ED77" s="4">
        <f t="shared" si="105"/>
        <v>16.666666666666668</v>
      </c>
      <c r="EE77" s="4">
        <f t="shared" ref="EE77:GP77" si="106">EE49*EE37</f>
        <v>16.666666666666668</v>
      </c>
      <c r="EF77" s="4">
        <f t="shared" si="106"/>
        <v>16.666666666666668</v>
      </c>
      <c r="EG77" s="4">
        <f t="shared" si="106"/>
        <v>16.666666666666668</v>
      </c>
      <c r="EH77" s="4">
        <f t="shared" si="106"/>
        <v>16.666666666666668</v>
      </c>
      <c r="EI77" s="4">
        <f t="shared" si="106"/>
        <v>16.666666666666668</v>
      </c>
      <c r="EJ77" s="4">
        <f t="shared" si="106"/>
        <v>16.666666666666668</v>
      </c>
      <c r="EK77" s="4">
        <f t="shared" si="106"/>
        <v>16.666666666666668</v>
      </c>
      <c r="EL77" s="4">
        <f t="shared" si="106"/>
        <v>16.666666666666668</v>
      </c>
      <c r="EM77" s="4">
        <f t="shared" si="106"/>
        <v>16.666666666666668</v>
      </c>
      <c r="EN77" s="4">
        <f t="shared" si="106"/>
        <v>16.666666666666668</v>
      </c>
      <c r="EO77" s="4">
        <f t="shared" si="106"/>
        <v>16.666666666666668</v>
      </c>
      <c r="EP77" s="4">
        <f t="shared" si="106"/>
        <v>16.666666666666668</v>
      </c>
      <c r="EQ77" s="4">
        <f t="shared" si="106"/>
        <v>16.666666666666668</v>
      </c>
      <c r="ER77" s="4">
        <f t="shared" si="106"/>
        <v>16.666666666666668</v>
      </c>
      <c r="ES77" s="4">
        <f t="shared" si="106"/>
        <v>16.666666666666668</v>
      </c>
      <c r="ET77" s="4">
        <f t="shared" si="106"/>
        <v>16.666666666666668</v>
      </c>
      <c r="EU77" s="4">
        <f t="shared" si="106"/>
        <v>0</v>
      </c>
      <c r="EV77" s="4">
        <f t="shared" si="106"/>
        <v>0</v>
      </c>
      <c r="EW77" s="4">
        <f t="shared" si="106"/>
        <v>0</v>
      </c>
      <c r="EX77" s="4">
        <f t="shared" si="106"/>
        <v>0</v>
      </c>
      <c r="EY77" s="4">
        <f t="shared" si="106"/>
        <v>0</v>
      </c>
      <c r="EZ77" s="4">
        <f t="shared" si="106"/>
        <v>0</v>
      </c>
      <c r="FA77" s="4">
        <f t="shared" si="106"/>
        <v>0</v>
      </c>
      <c r="FB77" s="4">
        <f t="shared" si="106"/>
        <v>0</v>
      </c>
      <c r="FC77" s="4">
        <f t="shared" si="106"/>
        <v>0</v>
      </c>
      <c r="FD77" s="4">
        <f t="shared" si="106"/>
        <v>0</v>
      </c>
      <c r="FE77" s="4">
        <f t="shared" si="106"/>
        <v>0</v>
      </c>
      <c r="FF77" s="4">
        <f t="shared" si="106"/>
        <v>0</v>
      </c>
      <c r="FG77" s="4">
        <f t="shared" si="106"/>
        <v>0</v>
      </c>
      <c r="FH77" s="4">
        <f t="shared" si="106"/>
        <v>0</v>
      </c>
      <c r="FI77" s="4">
        <f t="shared" si="106"/>
        <v>0</v>
      </c>
      <c r="FJ77" s="4">
        <f t="shared" si="106"/>
        <v>0</v>
      </c>
      <c r="FK77" s="4">
        <f t="shared" si="106"/>
        <v>0</v>
      </c>
      <c r="FL77" s="4">
        <f t="shared" si="106"/>
        <v>0</v>
      </c>
      <c r="FM77" s="4">
        <f t="shared" si="106"/>
        <v>0</v>
      </c>
      <c r="FN77" s="4">
        <f t="shared" si="106"/>
        <v>0</v>
      </c>
      <c r="FO77" s="4">
        <f t="shared" si="106"/>
        <v>0</v>
      </c>
      <c r="FP77" s="4">
        <f t="shared" si="106"/>
        <v>0</v>
      </c>
      <c r="FQ77" s="4">
        <f t="shared" si="106"/>
        <v>0</v>
      </c>
      <c r="FR77" s="4">
        <f t="shared" si="106"/>
        <v>0</v>
      </c>
      <c r="FS77" s="4">
        <f t="shared" si="106"/>
        <v>0</v>
      </c>
      <c r="FT77" s="4">
        <f t="shared" si="106"/>
        <v>0</v>
      </c>
      <c r="FU77" s="4">
        <f t="shared" si="106"/>
        <v>0</v>
      </c>
      <c r="FV77" s="4">
        <f t="shared" si="106"/>
        <v>0</v>
      </c>
      <c r="FW77" s="4">
        <f t="shared" si="106"/>
        <v>0</v>
      </c>
      <c r="FX77" s="4">
        <f t="shared" si="106"/>
        <v>0</v>
      </c>
      <c r="FY77" s="4">
        <f t="shared" si="106"/>
        <v>0</v>
      </c>
      <c r="FZ77" s="4">
        <f t="shared" si="106"/>
        <v>0</v>
      </c>
      <c r="GA77" s="4">
        <f t="shared" si="106"/>
        <v>0</v>
      </c>
      <c r="GB77" s="4">
        <f t="shared" si="106"/>
        <v>0</v>
      </c>
      <c r="GC77" s="4">
        <f t="shared" si="106"/>
        <v>0</v>
      </c>
      <c r="GD77" s="4">
        <f t="shared" si="106"/>
        <v>0</v>
      </c>
      <c r="GE77" s="4">
        <f t="shared" si="106"/>
        <v>0</v>
      </c>
      <c r="GF77" s="4">
        <f t="shared" si="106"/>
        <v>0</v>
      </c>
      <c r="GG77" s="4">
        <f t="shared" si="106"/>
        <v>0</v>
      </c>
      <c r="GH77" s="4">
        <f t="shared" si="106"/>
        <v>0</v>
      </c>
      <c r="GI77" s="4">
        <f t="shared" si="106"/>
        <v>0</v>
      </c>
      <c r="GJ77" s="4">
        <f t="shared" si="106"/>
        <v>0</v>
      </c>
      <c r="GK77" s="4">
        <f t="shared" si="106"/>
        <v>0</v>
      </c>
      <c r="GL77" s="4">
        <f t="shared" si="106"/>
        <v>0</v>
      </c>
      <c r="GM77" s="4">
        <f t="shared" si="106"/>
        <v>0</v>
      </c>
      <c r="GN77" s="4">
        <f t="shared" si="106"/>
        <v>0</v>
      </c>
      <c r="GO77" s="4">
        <f t="shared" si="106"/>
        <v>0</v>
      </c>
      <c r="GP77" s="4">
        <f t="shared" si="106"/>
        <v>0</v>
      </c>
      <c r="GQ77" s="4">
        <f t="shared" ref="GQ77:IV77" si="107">GQ49*GQ37</f>
        <v>0</v>
      </c>
      <c r="GR77" s="4">
        <f t="shared" si="107"/>
        <v>0</v>
      </c>
      <c r="GS77" s="4">
        <f t="shared" si="107"/>
        <v>0</v>
      </c>
      <c r="GT77" s="4">
        <f t="shared" si="107"/>
        <v>0</v>
      </c>
      <c r="GU77" s="4">
        <f t="shared" si="107"/>
        <v>0</v>
      </c>
      <c r="GV77" s="4">
        <f t="shared" si="107"/>
        <v>0</v>
      </c>
      <c r="GW77" s="4">
        <f t="shared" si="107"/>
        <v>0</v>
      </c>
      <c r="GX77" s="4">
        <f t="shared" si="107"/>
        <v>0</v>
      </c>
      <c r="GY77" s="4">
        <f t="shared" si="107"/>
        <v>0</v>
      </c>
      <c r="GZ77" s="4">
        <f t="shared" si="107"/>
        <v>0</v>
      </c>
      <c r="HA77" s="4">
        <f t="shared" si="107"/>
        <v>0</v>
      </c>
      <c r="HB77" s="4">
        <f t="shared" si="107"/>
        <v>0</v>
      </c>
      <c r="HC77" s="4">
        <f t="shared" si="107"/>
        <v>0</v>
      </c>
      <c r="HD77" s="4">
        <f t="shared" si="107"/>
        <v>0</v>
      </c>
      <c r="HE77" s="4">
        <f t="shared" si="107"/>
        <v>0</v>
      </c>
      <c r="HF77" s="4">
        <f t="shared" si="107"/>
        <v>0</v>
      </c>
      <c r="HG77" s="4">
        <f t="shared" si="107"/>
        <v>0</v>
      </c>
      <c r="HH77" s="4">
        <f t="shared" si="107"/>
        <v>0</v>
      </c>
      <c r="HI77" s="4">
        <f t="shared" si="107"/>
        <v>0</v>
      </c>
      <c r="HJ77" s="4">
        <f t="shared" si="107"/>
        <v>0</v>
      </c>
      <c r="HK77" s="4">
        <f t="shared" si="107"/>
        <v>0</v>
      </c>
      <c r="HL77" s="4">
        <f t="shared" si="107"/>
        <v>0</v>
      </c>
      <c r="HM77" s="4">
        <f t="shared" si="107"/>
        <v>0</v>
      </c>
      <c r="HN77" s="4">
        <f t="shared" si="107"/>
        <v>0</v>
      </c>
      <c r="HO77" s="4">
        <f t="shared" si="107"/>
        <v>0</v>
      </c>
      <c r="HP77" s="4">
        <f t="shared" si="107"/>
        <v>0</v>
      </c>
      <c r="HQ77" s="4">
        <f t="shared" si="107"/>
        <v>0</v>
      </c>
      <c r="HR77" s="4">
        <f t="shared" si="107"/>
        <v>0</v>
      </c>
      <c r="HS77" s="4">
        <f t="shared" si="107"/>
        <v>0</v>
      </c>
      <c r="HT77" s="4">
        <f t="shared" si="107"/>
        <v>0</v>
      </c>
      <c r="HU77" s="4">
        <f t="shared" si="107"/>
        <v>0</v>
      </c>
      <c r="HV77" s="4">
        <f t="shared" si="107"/>
        <v>0</v>
      </c>
      <c r="HW77" s="4">
        <f t="shared" si="107"/>
        <v>0</v>
      </c>
      <c r="HX77" s="4">
        <f t="shared" si="107"/>
        <v>0</v>
      </c>
      <c r="HY77" s="4">
        <f t="shared" si="107"/>
        <v>0</v>
      </c>
      <c r="HZ77" s="4">
        <f t="shared" si="107"/>
        <v>0</v>
      </c>
      <c r="IA77" s="4">
        <f t="shared" si="107"/>
        <v>0</v>
      </c>
      <c r="IB77" s="4">
        <f t="shared" si="107"/>
        <v>0</v>
      </c>
      <c r="IC77" s="4">
        <f t="shared" si="107"/>
        <v>0</v>
      </c>
      <c r="ID77" s="4">
        <f t="shared" si="107"/>
        <v>0</v>
      </c>
      <c r="IE77" s="4">
        <f t="shared" si="107"/>
        <v>0</v>
      </c>
      <c r="IF77" s="4">
        <f t="shared" si="107"/>
        <v>0</v>
      </c>
      <c r="IG77" s="4">
        <f t="shared" si="107"/>
        <v>0</v>
      </c>
      <c r="IH77" s="4">
        <f t="shared" si="107"/>
        <v>0</v>
      </c>
      <c r="II77" s="4">
        <f t="shared" si="107"/>
        <v>0</v>
      </c>
      <c r="IJ77" s="4">
        <f t="shared" si="107"/>
        <v>0</v>
      </c>
      <c r="IK77" s="4">
        <f t="shared" si="107"/>
        <v>0</v>
      </c>
      <c r="IL77" s="4">
        <f t="shared" si="107"/>
        <v>0</v>
      </c>
      <c r="IM77" s="4">
        <f t="shared" si="107"/>
        <v>0</v>
      </c>
      <c r="IN77" s="4">
        <f t="shared" si="107"/>
        <v>0</v>
      </c>
      <c r="IO77" s="4">
        <f t="shared" si="107"/>
        <v>0</v>
      </c>
      <c r="IP77" s="4">
        <f t="shared" si="107"/>
        <v>0</v>
      </c>
      <c r="IQ77" s="4">
        <f t="shared" si="107"/>
        <v>0</v>
      </c>
      <c r="IR77" s="4">
        <f t="shared" si="107"/>
        <v>0</v>
      </c>
      <c r="IS77" s="4">
        <f t="shared" si="107"/>
        <v>0</v>
      </c>
      <c r="IT77" s="4">
        <f t="shared" si="107"/>
        <v>0</v>
      </c>
      <c r="IU77" s="4">
        <f t="shared" si="107"/>
        <v>0</v>
      </c>
      <c r="IV77" s="4">
        <f t="shared" si="107"/>
        <v>0</v>
      </c>
    </row>
    <row r="78" spans="1:256" x14ac:dyDescent="0.35">
      <c r="D78" t="s">
        <v>79</v>
      </c>
      <c r="E78" s="1">
        <f>$G$13</f>
        <v>0.11</v>
      </c>
      <c r="F78" s="1">
        <f>E78</f>
        <v>0.11</v>
      </c>
      <c r="G78" s="1">
        <f t="shared" ref="G78:BR78" si="108">F78</f>
        <v>0.11</v>
      </c>
      <c r="H78" s="1">
        <f t="shared" si="108"/>
        <v>0.11</v>
      </c>
      <c r="I78" s="1">
        <f t="shared" si="108"/>
        <v>0.11</v>
      </c>
      <c r="J78" s="1">
        <f t="shared" si="108"/>
        <v>0.11</v>
      </c>
      <c r="K78" s="1">
        <f t="shared" si="108"/>
        <v>0.11</v>
      </c>
      <c r="L78" s="1">
        <f t="shared" si="108"/>
        <v>0.11</v>
      </c>
      <c r="M78" s="1">
        <f t="shared" si="108"/>
        <v>0.11</v>
      </c>
      <c r="N78" s="1">
        <f t="shared" si="108"/>
        <v>0.11</v>
      </c>
      <c r="O78" s="1">
        <f t="shared" si="108"/>
        <v>0.11</v>
      </c>
      <c r="P78" s="1">
        <f t="shared" si="108"/>
        <v>0.11</v>
      </c>
      <c r="Q78" s="1">
        <f t="shared" si="108"/>
        <v>0.11</v>
      </c>
      <c r="R78" s="1">
        <f t="shared" si="108"/>
        <v>0.11</v>
      </c>
      <c r="S78" s="1">
        <f t="shared" si="108"/>
        <v>0.11</v>
      </c>
      <c r="T78" s="1">
        <f t="shared" si="108"/>
        <v>0.11</v>
      </c>
      <c r="U78" s="1">
        <f t="shared" si="108"/>
        <v>0.11</v>
      </c>
      <c r="V78" s="1">
        <f t="shared" si="108"/>
        <v>0.11</v>
      </c>
      <c r="W78" s="1">
        <f t="shared" si="108"/>
        <v>0.11</v>
      </c>
      <c r="X78" s="1">
        <f t="shared" si="108"/>
        <v>0.11</v>
      </c>
      <c r="Y78" s="1">
        <f t="shared" si="108"/>
        <v>0.11</v>
      </c>
      <c r="Z78" s="1">
        <f t="shared" si="108"/>
        <v>0.11</v>
      </c>
      <c r="AA78" s="1">
        <f t="shared" si="108"/>
        <v>0.11</v>
      </c>
      <c r="AB78" s="1">
        <f t="shared" si="108"/>
        <v>0.11</v>
      </c>
      <c r="AC78" s="1">
        <f t="shared" si="108"/>
        <v>0.11</v>
      </c>
      <c r="AD78" s="1">
        <f t="shared" si="108"/>
        <v>0.11</v>
      </c>
      <c r="AE78" s="1">
        <f t="shared" si="108"/>
        <v>0.11</v>
      </c>
      <c r="AF78" s="1">
        <f t="shared" si="108"/>
        <v>0.11</v>
      </c>
      <c r="AG78" s="1">
        <f t="shared" si="108"/>
        <v>0.11</v>
      </c>
      <c r="AH78" s="1">
        <f t="shared" si="108"/>
        <v>0.11</v>
      </c>
      <c r="AI78" s="1">
        <f t="shared" si="108"/>
        <v>0.11</v>
      </c>
      <c r="AJ78" s="1">
        <f t="shared" si="108"/>
        <v>0.11</v>
      </c>
      <c r="AK78" s="1">
        <f t="shared" si="108"/>
        <v>0.11</v>
      </c>
      <c r="AL78" s="1">
        <f t="shared" si="108"/>
        <v>0.11</v>
      </c>
      <c r="AM78" s="1">
        <f t="shared" si="108"/>
        <v>0.11</v>
      </c>
      <c r="AN78" s="1">
        <f t="shared" si="108"/>
        <v>0.11</v>
      </c>
      <c r="AO78" s="1">
        <f t="shared" si="108"/>
        <v>0.11</v>
      </c>
      <c r="AP78" s="1">
        <f t="shared" si="108"/>
        <v>0.11</v>
      </c>
      <c r="AQ78" s="1">
        <f t="shared" si="108"/>
        <v>0.11</v>
      </c>
      <c r="AR78" s="1">
        <f t="shared" si="108"/>
        <v>0.11</v>
      </c>
      <c r="AS78" s="1">
        <f t="shared" si="108"/>
        <v>0.11</v>
      </c>
      <c r="AT78" s="1">
        <f t="shared" si="108"/>
        <v>0.11</v>
      </c>
      <c r="AU78" s="1">
        <f t="shared" si="108"/>
        <v>0.11</v>
      </c>
      <c r="AV78" s="1">
        <f t="shared" si="108"/>
        <v>0.11</v>
      </c>
      <c r="AW78" s="1">
        <f t="shared" si="108"/>
        <v>0.11</v>
      </c>
      <c r="AX78" s="1">
        <f t="shared" si="108"/>
        <v>0.11</v>
      </c>
      <c r="AY78" s="1">
        <f t="shared" si="108"/>
        <v>0.11</v>
      </c>
      <c r="AZ78" s="1">
        <f t="shared" si="108"/>
        <v>0.11</v>
      </c>
      <c r="BA78" s="1">
        <f t="shared" si="108"/>
        <v>0.11</v>
      </c>
      <c r="BB78" s="1">
        <f t="shared" si="108"/>
        <v>0.11</v>
      </c>
      <c r="BC78" s="1">
        <f t="shared" si="108"/>
        <v>0.11</v>
      </c>
      <c r="BD78" s="1">
        <f t="shared" si="108"/>
        <v>0.11</v>
      </c>
      <c r="BE78" s="1">
        <f t="shared" si="108"/>
        <v>0.11</v>
      </c>
      <c r="BF78" s="1">
        <f t="shared" si="108"/>
        <v>0.11</v>
      </c>
      <c r="BG78" s="1">
        <f t="shared" si="108"/>
        <v>0.11</v>
      </c>
      <c r="BH78" s="1">
        <f t="shared" si="108"/>
        <v>0.11</v>
      </c>
      <c r="BI78" s="1">
        <f t="shared" si="108"/>
        <v>0.11</v>
      </c>
      <c r="BJ78" s="1">
        <f t="shared" si="108"/>
        <v>0.11</v>
      </c>
      <c r="BK78" s="1">
        <f t="shared" si="108"/>
        <v>0.11</v>
      </c>
      <c r="BL78" s="1">
        <f t="shared" si="108"/>
        <v>0.11</v>
      </c>
      <c r="BM78" s="1">
        <f t="shared" si="108"/>
        <v>0.11</v>
      </c>
      <c r="BN78" s="1">
        <f t="shared" si="108"/>
        <v>0.11</v>
      </c>
      <c r="BO78" s="1">
        <f t="shared" si="108"/>
        <v>0.11</v>
      </c>
      <c r="BP78" s="1">
        <f t="shared" si="108"/>
        <v>0.11</v>
      </c>
      <c r="BQ78" s="1">
        <f t="shared" si="108"/>
        <v>0.11</v>
      </c>
      <c r="BR78" s="1">
        <f t="shared" si="108"/>
        <v>0.11</v>
      </c>
      <c r="BS78" s="1">
        <f t="shared" ref="BS78:ED78" si="109">BR78</f>
        <v>0.11</v>
      </c>
      <c r="BT78" s="1">
        <f t="shared" si="109"/>
        <v>0.11</v>
      </c>
      <c r="BU78" s="1">
        <f t="shared" si="109"/>
        <v>0.11</v>
      </c>
      <c r="BV78" s="1">
        <f t="shared" si="109"/>
        <v>0.11</v>
      </c>
      <c r="BW78" s="1">
        <f t="shared" si="109"/>
        <v>0.11</v>
      </c>
      <c r="BX78" s="1">
        <f t="shared" si="109"/>
        <v>0.11</v>
      </c>
      <c r="BY78" s="1">
        <f t="shared" si="109"/>
        <v>0.11</v>
      </c>
      <c r="BZ78" s="1">
        <f t="shared" si="109"/>
        <v>0.11</v>
      </c>
      <c r="CA78" s="1">
        <f t="shared" si="109"/>
        <v>0.11</v>
      </c>
      <c r="CB78" s="1">
        <f t="shared" si="109"/>
        <v>0.11</v>
      </c>
      <c r="CC78" s="1">
        <f t="shared" si="109"/>
        <v>0.11</v>
      </c>
      <c r="CD78" s="1">
        <f t="shared" si="109"/>
        <v>0.11</v>
      </c>
      <c r="CE78" s="1">
        <f t="shared" si="109"/>
        <v>0.11</v>
      </c>
      <c r="CF78" s="1">
        <f t="shared" si="109"/>
        <v>0.11</v>
      </c>
      <c r="CG78" s="1">
        <f t="shared" si="109"/>
        <v>0.11</v>
      </c>
      <c r="CH78" s="1">
        <f t="shared" si="109"/>
        <v>0.11</v>
      </c>
      <c r="CI78" s="1">
        <f t="shared" si="109"/>
        <v>0.11</v>
      </c>
      <c r="CJ78" s="1">
        <f t="shared" si="109"/>
        <v>0.11</v>
      </c>
      <c r="CK78" s="1">
        <f t="shared" si="109"/>
        <v>0.11</v>
      </c>
      <c r="CL78" s="1">
        <f t="shared" si="109"/>
        <v>0.11</v>
      </c>
      <c r="CM78" s="1">
        <f t="shared" si="109"/>
        <v>0.11</v>
      </c>
      <c r="CN78" s="1">
        <f t="shared" si="109"/>
        <v>0.11</v>
      </c>
      <c r="CO78" s="1">
        <f t="shared" si="109"/>
        <v>0.11</v>
      </c>
      <c r="CP78" s="1">
        <f t="shared" si="109"/>
        <v>0.11</v>
      </c>
      <c r="CQ78" s="1">
        <f t="shared" si="109"/>
        <v>0.11</v>
      </c>
      <c r="CR78" s="1">
        <f t="shared" si="109"/>
        <v>0.11</v>
      </c>
      <c r="CS78" s="1">
        <f t="shared" si="109"/>
        <v>0.11</v>
      </c>
      <c r="CT78" s="1">
        <f t="shared" si="109"/>
        <v>0.11</v>
      </c>
      <c r="CU78" s="1">
        <f t="shared" si="109"/>
        <v>0.11</v>
      </c>
      <c r="CV78" s="1">
        <f t="shared" si="109"/>
        <v>0.11</v>
      </c>
      <c r="CW78" s="1">
        <f t="shared" si="109"/>
        <v>0.11</v>
      </c>
      <c r="CX78" s="1">
        <f t="shared" si="109"/>
        <v>0.11</v>
      </c>
      <c r="CY78" s="1">
        <f t="shared" si="109"/>
        <v>0.11</v>
      </c>
      <c r="CZ78" s="1">
        <f t="shared" si="109"/>
        <v>0.11</v>
      </c>
      <c r="DA78" s="1">
        <f t="shared" si="109"/>
        <v>0.11</v>
      </c>
      <c r="DB78" s="1">
        <f t="shared" si="109"/>
        <v>0.11</v>
      </c>
      <c r="DC78" s="1">
        <f t="shared" si="109"/>
        <v>0.11</v>
      </c>
      <c r="DD78" s="1">
        <f t="shared" si="109"/>
        <v>0.11</v>
      </c>
      <c r="DE78" s="1">
        <f t="shared" si="109"/>
        <v>0.11</v>
      </c>
      <c r="DF78" s="1">
        <f t="shared" si="109"/>
        <v>0.11</v>
      </c>
      <c r="DG78" s="1">
        <f t="shared" si="109"/>
        <v>0.11</v>
      </c>
      <c r="DH78" s="1">
        <f t="shared" si="109"/>
        <v>0.11</v>
      </c>
      <c r="DI78" s="1">
        <f t="shared" si="109"/>
        <v>0.11</v>
      </c>
      <c r="DJ78" s="1">
        <f t="shared" si="109"/>
        <v>0.11</v>
      </c>
      <c r="DK78" s="1">
        <f t="shared" si="109"/>
        <v>0.11</v>
      </c>
      <c r="DL78" s="1">
        <f t="shared" si="109"/>
        <v>0.11</v>
      </c>
      <c r="DM78" s="1">
        <f t="shared" si="109"/>
        <v>0.11</v>
      </c>
      <c r="DN78" s="1">
        <f t="shared" si="109"/>
        <v>0.11</v>
      </c>
      <c r="DO78" s="1">
        <f t="shared" si="109"/>
        <v>0.11</v>
      </c>
      <c r="DP78" s="1">
        <f t="shared" si="109"/>
        <v>0.11</v>
      </c>
      <c r="DQ78" s="1">
        <f t="shared" si="109"/>
        <v>0.11</v>
      </c>
      <c r="DR78" s="1">
        <f t="shared" si="109"/>
        <v>0.11</v>
      </c>
      <c r="DS78" s="1">
        <f t="shared" si="109"/>
        <v>0.11</v>
      </c>
      <c r="DT78" s="1">
        <f t="shared" si="109"/>
        <v>0.11</v>
      </c>
      <c r="DU78" s="1">
        <f t="shared" si="109"/>
        <v>0.11</v>
      </c>
      <c r="DV78" s="1">
        <f t="shared" si="109"/>
        <v>0.11</v>
      </c>
      <c r="DW78" s="1">
        <f t="shared" si="109"/>
        <v>0.11</v>
      </c>
      <c r="DX78" s="1">
        <f t="shared" si="109"/>
        <v>0.11</v>
      </c>
      <c r="DY78" s="1">
        <f t="shared" si="109"/>
        <v>0.11</v>
      </c>
      <c r="DZ78" s="1">
        <f t="shared" si="109"/>
        <v>0.11</v>
      </c>
      <c r="EA78" s="1">
        <f t="shared" si="109"/>
        <v>0.11</v>
      </c>
      <c r="EB78" s="1">
        <f t="shared" si="109"/>
        <v>0.11</v>
      </c>
      <c r="EC78" s="1">
        <f t="shared" si="109"/>
        <v>0.11</v>
      </c>
      <c r="ED78" s="1">
        <f t="shared" si="109"/>
        <v>0.11</v>
      </c>
      <c r="EE78" s="1">
        <f t="shared" ref="EE78:GP78" si="110">ED78</f>
        <v>0.11</v>
      </c>
      <c r="EF78" s="1">
        <f t="shared" si="110"/>
        <v>0.11</v>
      </c>
      <c r="EG78" s="1">
        <f t="shared" si="110"/>
        <v>0.11</v>
      </c>
      <c r="EH78" s="1">
        <f t="shared" si="110"/>
        <v>0.11</v>
      </c>
      <c r="EI78" s="1">
        <f t="shared" si="110"/>
        <v>0.11</v>
      </c>
      <c r="EJ78" s="1">
        <f t="shared" si="110"/>
        <v>0.11</v>
      </c>
      <c r="EK78" s="1">
        <f t="shared" si="110"/>
        <v>0.11</v>
      </c>
      <c r="EL78" s="1">
        <f t="shared" si="110"/>
        <v>0.11</v>
      </c>
      <c r="EM78" s="1">
        <f t="shared" si="110"/>
        <v>0.11</v>
      </c>
      <c r="EN78" s="1">
        <f t="shared" si="110"/>
        <v>0.11</v>
      </c>
      <c r="EO78" s="1">
        <f t="shared" si="110"/>
        <v>0.11</v>
      </c>
      <c r="EP78" s="1">
        <f t="shared" si="110"/>
        <v>0.11</v>
      </c>
      <c r="EQ78" s="1">
        <f t="shared" si="110"/>
        <v>0.11</v>
      </c>
      <c r="ER78" s="1">
        <f t="shared" si="110"/>
        <v>0.11</v>
      </c>
      <c r="ES78" s="1">
        <f t="shared" si="110"/>
        <v>0.11</v>
      </c>
      <c r="ET78" s="1">
        <f t="shared" si="110"/>
        <v>0.11</v>
      </c>
      <c r="EU78" s="1">
        <f t="shared" si="110"/>
        <v>0.11</v>
      </c>
      <c r="EV78" s="1">
        <f t="shared" si="110"/>
        <v>0.11</v>
      </c>
      <c r="EW78" s="1">
        <f t="shared" si="110"/>
        <v>0.11</v>
      </c>
      <c r="EX78" s="1">
        <f t="shared" si="110"/>
        <v>0.11</v>
      </c>
      <c r="EY78" s="1">
        <f t="shared" si="110"/>
        <v>0.11</v>
      </c>
      <c r="EZ78" s="1">
        <f t="shared" si="110"/>
        <v>0.11</v>
      </c>
      <c r="FA78" s="1">
        <f t="shared" si="110"/>
        <v>0.11</v>
      </c>
      <c r="FB78" s="1">
        <f t="shared" si="110"/>
        <v>0.11</v>
      </c>
      <c r="FC78" s="1">
        <f t="shared" si="110"/>
        <v>0.11</v>
      </c>
      <c r="FD78" s="1">
        <f t="shared" si="110"/>
        <v>0.11</v>
      </c>
      <c r="FE78" s="1">
        <f t="shared" si="110"/>
        <v>0.11</v>
      </c>
      <c r="FF78" s="1">
        <f t="shared" si="110"/>
        <v>0.11</v>
      </c>
      <c r="FG78" s="1">
        <f t="shared" si="110"/>
        <v>0.11</v>
      </c>
      <c r="FH78" s="1">
        <f t="shared" si="110"/>
        <v>0.11</v>
      </c>
      <c r="FI78" s="1">
        <f t="shared" si="110"/>
        <v>0.11</v>
      </c>
      <c r="FJ78" s="1">
        <f t="shared" si="110"/>
        <v>0.11</v>
      </c>
      <c r="FK78" s="1">
        <f t="shared" si="110"/>
        <v>0.11</v>
      </c>
      <c r="FL78" s="1">
        <f t="shared" si="110"/>
        <v>0.11</v>
      </c>
      <c r="FM78" s="1">
        <f t="shared" si="110"/>
        <v>0.11</v>
      </c>
      <c r="FN78" s="1">
        <f t="shared" si="110"/>
        <v>0.11</v>
      </c>
      <c r="FO78" s="1">
        <f t="shared" si="110"/>
        <v>0.11</v>
      </c>
      <c r="FP78" s="1">
        <f t="shared" si="110"/>
        <v>0.11</v>
      </c>
      <c r="FQ78" s="1">
        <f t="shared" si="110"/>
        <v>0.11</v>
      </c>
      <c r="FR78" s="1">
        <f t="shared" si="110"/>
        <v>0.11</v>
      </c>
      <c r="FS78" s="1">
        <f t="shared" si="110"/>
        <v>0.11</v>
      </c>
      <c r="FT78" s="1">
        <f t="shared" si="110"/>
        <v>0.11</v>
      </c>
      <c r="FU78" s="1">
        <f t="shared" si="110"/>
        <v>0.11</v>
      </c>
      <c r="FV78" s="1">
        <f t="shared" si="110"/>
        <v>0.11</v>
      </c>
      <c r="FW78" s="1">
        <f t="shared" si="110"/>
        <v>0.11</v>
      </c>
      <c r="FX78" s="1">
        <f t="shared" si="110"/>
        <v>0.11</v>
      </c>
      <c r="FY78" s="1">
        <f t="shared" si="110"/>
        <v>0.11</v>
      </c>
      <c r="FZ78" s="1">
        <f t="shared" si="110"/>
        <v>0.11</v>
      </c>
      <c r="GA78" s="1">
        <f t="shared" si="110"/>
        <v>0.11</v>
      </c>
      <c r="GB78" s="1">
        <f t="shared" si="110"/>
        <v>0.11</v>
      </c>
      <c r="GC78" s="1">
        <f t="shared" si="110"/>
        <v>0.11</v>
      </c>
      <c r="GD78" s="1">
        <f t="shared" si="110"/>
        <v>0.11</v>
      </c>
      <c r="GE78" s="1">
        <f t="shared" si="110"/>
        <v>0.11</v>
      </c>
      <c r="GF78" s="1">
        <f t="shared" si="110"/>
        <v>0.11</v>
      </c>
      <c r="GG78" s="1">
        <f t="shared" si="110"/>
        <v>0.11</v>
      </c>
      <c r="GH78" s="1">
        <f t="shared" si="110"/>
        <v>0.11</v>
      </c>
      <c r="GI78" s="1">
        <f t="shared" si="110"/>
        <v>0.11</v>
      </c>
      <c r="GJ78" s="1">
        <f t="shared" si="110"/>
        <v>0.11</v>
      </c>
      <c r="GK78" s="1">
        <f t="shared" si="110"/>
        <v>0.11</v>
      </c>
      <c r="GL78" s="1">
        <f t="shared" si="110"/>
        <v>0.11</v>
      </c>
      <c r="GM78" s="1">
        <f t="shared" si="110"/>
        <v>0.11</v>
      </c>
      <c r="GN78" s="1">
        <f t="shared" si="110"/>
        <v>0.11</v>
      </c>
      <c r="GO78" s="1">
        <f t="shared" si="110"/>
        <v>0.11</v>
      </c>
      <c r="GP78" s="1">
        <f t="shared" si="110"/>
        <v>0.11</v>
      </c>
      <c r="GQ78" s="1">
        <f t="shared" ref="GQ78:IV78" si="111">GP78</f>
        <v>0.11</v>
      </c>
      <c r="GR78" s="1">
        <f t="shared" si="111"/>
        <v>0.11</v>
      </c>
      <c r="GS78" s="1">
        <f t="shared" si="111"/>
        <v>0.11</v>
      </c>
      <c r="GT78" s="1">
        <f t="shared" si="111"/>
        <v>0.11</v>
      </c>
      <c r="GU78" s="1">
        <f t="shared" si="111"/>
        <v>0.11</v>
      </c>
      <c r="GV78" s="1">
        <f t="shared" si="111"/>
        <v>0.11</v>
      </c>
      <c r="GW78" s="1">
        <f t="shared" si="111"/>
        <v>0.11</v>
      </c>
      <c r="GX78" s="1">
        <f t="shared" si="111"/>
        <v>0.11</v>
      </c>
      <c r="GY78" s="1">
        <f t="shared" si="111"/>
        <v>0.11</v>
      </c>
      <c r="GZ78" s="1">
        <f t="shared" si="111"/>
        <v>0.11</v>
      </c>
      <c r="HA78" s="1">
        <f t="shared" si="111"/>
        <v>0.11</v>
      </c>
      <c r="HB78" s="1">
        <f t="shared" si="111"/>
        <v>0.11</v>
      </c>
      <c r="HC78" s="1">
        <f t="shared" si="111"/>
        <v>0.11</v>
      </c>
      <c r="HD78" s="1">
        <f t="shared" si="111"/>
        <v>0.11</v>
      </c>
      <c r="HE78" s="1">
        <f t="shared" si="111"/>
        <v>0.11</v>
      </c>
      <c r="HF78" s="1">
        <f t="shared" si="111"/>
        <v>0.11</v>
      </c>
      <c r="HG78" s="1">
        <f t="shared" si="111"/>
        <v>0.11</v>
      </c>
      <c r="HH78" s="1">
        <f t="shared" si="111"/>
        <v>0.11</v>
      </c>
      <c r="HI78" s="1">
        <f t="shared" si="111"/>
        <v>0.11</v>
      </c>
      <c r="HJ78" s="1">
        <f t="shared" si="111"/>
        <v>0.11</v>
      </c>
      <c r="HK78" s="1">
        <f t="shared" si="111"/>
        <v>0.11</v>
      </c>
      <c r="HL78" s="1">
        <f t="shared" si="111"/>
        <v>0.11</v>
      </c>
      <c r="HM78" s="1">
        <f t="shared" si="111"/>
        <v>0.11</v>
      </c>
      <c r="HN78" s="1">
        <f t="shared" si="111"/>
        <v>0.11</v>
      </c>
      <c r="HO78" s="1">
        <f t="shared" si="111"/>
        <v>0.11</v>
      </c>
      <c r="HP78" s="1">
        <f t="shared" si="111"/>
        <v>0.11</v>
      </c>
      <c r="HQ78" s="1">
        <f t="shared" si="111"/>
        <v>0.11</v>
      </c>
      <c r="HR78" s="1">
        <f t="shared" si="111"/>
        <v>0.11</v>
      </c>
      <c r="HS78" s="1">
        <f t="shared" si="111"/>
        <v>0.11</v>
      </c>
      <c r="HT78" s="1">
        <f t="shared" si="111"/>
        <v>0.11</v>
      </c>
      <c r="HU78" s="1">
        <f t="shared" si="111"/>
        <v>0.11</v>
      </c>
      <c r="HV78" s="1">
        <f t="shared" si="111"/>
        <v>0.11</v>
      </c>
      <c r="HW78" s="1">
        <f t="shared" si="111"/>
        <v>0.11</v>
      </c>
      <c r="HX78" s="1">
        <f t="shared" si="111"/>
        <v>0.11</v>
      </c>
      <c r="HY78" s="1">
        <f t="shared" si="111"/>
        <v>0.11</v>
      </c>
      <c r="HZ78" s="1">
        <f t="shared" si="111"/>
        <v>0.11</v>
      </c>
      <c r="IA78" s="1">
        <f t="shared" si="111"/>
        <v>0.11</v>
      </c>
      <c r="IB78" s="1">
        <f t="shared" si="111"/>
        <v>0.11</v>
      </c>
      <c r="IC78" s="1">
        <f t="shared" si="111"/>
        <v>0.11</v>
      </c>
      <c r="ID78" s="1">
        <f t="shared" si="111"/>
        <v>0.11</v>
      </c>
      <c r="IE78" s="1">
        <f t="shared" si="111"/>
        <v>0.11</v>
      </c>
      <c r="IF78" s="1">
        <f t="shared" si="111"/>
        <v>0.11</v>
      </c>
      <c r="IG78" s="1">
        <f t="shared" si="111"/>
        <v>0.11</v>
      </c>
      <c r="IH78" s="1">
        <f t="shared" si="111"/>
        <v>0.11</v>
      </c>
      <c r="II78" s="1">
        <f t="shared" si="111"/>
        <v>0.11</v>
      </c>
      <c r="IJ78" s="1">
        <f t="shared" si="111"/>
        <v>0.11</v>
      </c>
      <c r="IK78" s="1">
        <f t="shared" si="111"/>
        <v>0.11</v>
      </c>
      <c r="IL78" s="1">
        <f t="shared" si="111"/>
        <v>0.11</v>
      </c>
      <c r="IM78" s="1">
        <f t="shared" si="111"/>
        <v>0.11</v>
      </c>
      <c r="IN78" s="1">
        <f t="shared" si="111"/>
        <v>0.11</v>
      </c>
      <c r="IO78" s="1">
        <f t="shared" si="111"/>
        <v>0.11</v>
      </c>
      <c r="IP78" s="1">
        <f t="shared" si="111"/>
        <v>0.11</v>
      </c>
      <c r="IQ78" s="1">
        <f t="shared" si="111"/>
        <v>0.11</v>
      </c>
      <c r="IR78" s="1">
        <f t="shared" si="111"/>
        <v>0.11</v>
      </c>
      <c r="IS78" s="1">
        <f t="shared" si="111"/>
        <v>0.11</v>
      </c>
      <c r="IT78" s="1">
        <f t="shared" si="111"/>
        <v>0.11</v>
      </c>
      <c r="IU78" s="1">
        <f t="shared" si="111"/>
        <v>0.11</v>
      </c>
      <c r="IV78" s="1">
        <f t="shared" si="111"/>
        <v>0.11</v>
      </c>
    </row>
    <row r="79" spans="1:256" x14ac:dyDescent="0.35">
      <c r="D79" t="s">
        <v>77</v>
      </c>
      <c r="F79" s="4">
        <f>F77*F78</f>
        <v>0</v>
      </c>
      <c r="G79" s="4">
        <f t="shared" ref="G79:BR79" si="112">G77*G78</f>
        <v>0</v>
      </c>
      <c r="H79" s="4">
        <f t="shared" si="112"/>
        <v>0</v>
      </c>
      <c r="I79" s="4">
        <f t="shared" si="112"/>
        <v>0</v>
      </c>
      <c r="J79" s="4">
        <f t="shared" si="112"/>
        <v>0</v>
      </c>
      <c r="K79" s="4">
        <f t="shared" si="112"/>
        <v>0</v>
      </c>
      <c r="L79" s="4">
        <f t="shared" si="112"/>
        <v>0</v>
      </c>
      <c r="M79" s="4">
        <f t="shared" si="112"/>
        <v>0</v>
      </c>
      <c r="N79" s="4">
        <f t="shared" si="112"/>
        <v>0</v>
      </c>
      <c r="O79" s="4">
        <f t="shared" si="112"/>
        <v>0</v>
      </c>
      <c r="P79" s="4">
        <f t="shared" si="112"/>
        <v>0</v>
      </c>
      <c r="Q79" s="4">
        <f t="shared" si="112"/>
        <v>0</v>
      </c>
      <c r="R79" s="4">
        <f t="shared" si="112"/>
        <v>0</v>
      </c>
      <c r="S79" s="4">
        <f t="shared" si="112"/>
        <v>0</v>
      </c>
      <c r="T79" s="4">
        <f t="shared" si="112"/>
        <v>0</v>
      </c>
      <c r="U79" s="4">
        <f t="shared" si="112"/>
        <v>0</v>
      </c>
      <c r="V79" s="4">
        <f t="shared" si="112"/>
        <v>0</v>
      </c>
      <c r="W79" s="4">
        <f t="shared" si="112"/>
        <v>0</v>
      </c>
      <c r="X79" s="4">
        <f t="shared" si="112"/>
        <v>0</v>
      </c>
      <c r="Y79" s="4">
        <f t="shared" si="112"/>
        <v>0</v>
      </c>
      <c r="Z79" s="4">
        <f t="shared" si="112"/>
        <v>0</v>
      </c>
      <c r="AA79" s="4">
        <f t="shared" si="112"/>
        <v>0</v>
      </c>
      <c r="AB79" s="4">
        <f t="shared" si="112"/>
        <v>0</v>
      </c>
      <c r="AC79" s="4">
        <f t="shared" si="112"/>
        <v>0</v>
      </c>
      <c r="AD79" s="4">
        <f t="shared" si="112"/>
        <v>0</v>
      </c>
      <c r="AE79" s="4">
        <f t="shared" si="112"/>
        <v>0</v>
      </c>
      <c r="AF79" s="4">
        <f t="shared" si="112"/>
        <v>0</v>
      </c>
      <c r="AG79" s="4">
        <f t="shared" si="112"/>
        <v>0</v>
      </c>
      <c r="AH79" s="4">
        <f t="shared" si="112"/>
        <v>0</v>
      </c>
      <c r="AI79" s="4">
        <f t="shared" si="112"/>
        <v>0</v>
      </c>
      <c r="AJ79" s="4">
        <f t="shared" si="112"/>
        <v>0</v>
      </c>
      <c r="AK79" s="4">
        <f t="shared" si="112"/>
        <v>0</v>
      </c>
      <c r="AL79" s="4">
        <f t="shared" si="112"/>
        <v>0</v>
      </c>
      <c r="AM79" s="4">
        <f t="shared" si="112"/>
        <v>0</v>
      </c>
      <c r="AN79" s="4">
        <f t="shared" si="112"/>
        <v>0</v>
      </c>
      <c r="AO79" s="4">
        <f t="shared" si="112"/>
        <v>0</v>
      </c>
      <c r="AP79" s="4">
        <f t="shared" si="112"/>
        <v>0</v>
      </c>
      <c r="AQ79" s="4">
        <f t="shared" si="112"/>
        <v>0</v>
      </c>
      <c r="AR79" s="4">
        <f t="shared" si="112"/>
        <v>0</v>
      </c>
      <c r="AS79" s="4">
        <f t="shared" si="112"/>
        <v>0</v>
      </c>
      <c r="AT79" s="4">
        <f t="shared" si="112"/>
        <v>0</v>
      </c>
      <c r="AU79" s="4">
        <f t="shared" si="112"/>
        <v>0</v>
      </c>
      <c r="AV79" s="4">
        <f t="shared" si="112"/>
        <v>0</v>
      </c>
      <c r="AW79" s="4">
        <f t="shared" si="112"/>
        <v>0</v>
      </c>
      <c r="AX79" s="4">
        <f t="shared" si="112"/>
        <v>0</v>
      </c>
      <c r="AY79" s="4">
        <f t="shared" si="112"/>
        <v>0</v>
      </c>
      <c r="AZ79" s="4">
        <f t="shared" si="112"/>
        <v>0</v>
      </c>
      <c r="BA79" s="4">
        <f t="shared" si="112"/>
        <v>0</v>
      </c>
      <c r="BB79" s="4">
        <f t="shared" si="112"/>
        <v>0</v>
      </c>
      <c r="BC79" s="4">
        <f t="shared" si="112"/>
        <v>0</v>
      </c>
      <c r="BD79" s="4">
        <f t="shared" si="112"/>
        <v>0</v>
      </c>
      <c r="BE79" s="4">
        <f t="shared" si="112"/>
        <v>0</v>
      </c>
      <c r="BF79" s="4">
        <f t="shared" si="112"/>
        <v>0</v>
      </c>
      <c r="BG79" s="4">
        <f t="shared" si="112"/>
        <v>0</v>
      </c>
      <c r="BH79" s="4">
        <f t="shared" si="112"/>
        <v>0</v>
      </c>
      <c r="BI79" s="4">
        <f t="shared" si="112"/>
        <v>0</v>
      </c>
      <c r="BJ79" s="4">
        <f t="shared" si="112"/>
        <v>0</v>
      </c>
      <c r="BK79" s="4">
        <f t="shared" si="112"/>
        <v>0</v>
      </c>
      <c r="BL79" s="4">
        <f t="shared" si="112"/>
        <v>0</v>
      </c>
      <c r="BM79" s="4">
        <f t="shared" si="112"/>
        <v>0</v>
      </c>
      <c r="BN79" s="4">
        <f t="shared" si="112"/>
        <v>0</v>
      </c>
      <c r="BO79" s="4">
        <f t="shared" si="112"/>
        <v>0</v>
      </c>
      <c r="BP79" s="4">
        <f t="shared" si="112"/>
        <v>0</v>
      </c>
      <c r="BQ79" s="4">
        <f t="shared" si="112"/>
        <v>0</v>
      </c>
      <c r="BR79" s="4">
        <f t="shared" si="112"/>
        <v>0</v>
      </c>
      <c r="BS79" s="4">
        <f t="shared" ref="BS79:ED79" si="113">BS77*BS78</f>
        <v>0</v>
      </c>
      <c r="BT79" s="4">
        <f t="shared" si="113"/>
        <v>0</v>
      </c>
      <c r="BU79" s="4">
        <f t="shared" si="113"/>
        <v>0</v>
      </c>
      <c r="BV79" s="4">
        <f t="shared" si="113"/>
        <v>0</v>
      </c>
      <c r="BW79" s="4">
        <f t="shared" si="113"/>
        <v>0</v>
      </c>
      <c r="BX79" s="4">
        <f t="shared" si="113"/>
        <v>0</v>
      </c>
      <c r="BY79" s="4">
        <f t="shared" si="113"/>
        <v>0</v>
      </c>
      <c r="BZ79" s="4">
        <f t="shared" si="113"/>
        <v>0</v>
      </c>
      <c r="CA79" s="4">
        <f t="shared" si="113"/>
        <v>0</v>
      </c>
      <c r="CB79" s="4">
        <f t="shared" si="113"/>
        <v>0</v>
      </c>
      <c r="CC79" s="4">
        <f t="shared" si="113"/>
        <v>0</v>
      </c>
      <c r="CD79" s="4">
        <f t="shared" si="113"/>
        <v>1.2222222222222223</v>
      </c>
      <c r="CE79" s="4">
        <f t="shared" si="113"/>
        <v>1.8333333333333335</v>
      </c>
      <c r="CF79" s="4">
        <f t="shared" si="113"/>
        <v>1.8333333333333335</v>
      </c>
      <c r="CG79" s="4">
        <f t="shared" si="113"/>
        <v>1.8333333333333335</v>
      </c>
      <c r="CH79" s="4">
        <f t="shared" si="113"/>
        <v>1.8333333333333335</v>
      </c>
      <c r="CI79" s="4">
        <f t="shared" si="113"/>
        <v>1.8333333333333335</v>
      </c>
      <c r="CJ79" s="4">
        <f t="shared" si="113"/>
        <v>1.8333333333333335</v>
      </c>
      <c r="CK79" s="4">
        <f t="shared" si="113"/>
        <v>1.8333333333333335</v>
      </c>
      <c r="CL79" s="4">
        <f t="shared" si="113"/>
        <v>1.8333333333333335</v>
      </c>
      <c r="CM79" s="4">
        <f t="shared" si="113"/>
        <v>1.8333333333333335</v>
      </c>
      <c r="CN79" s="4">
        <f t="shared" si="113"/>
        <v>1.8333333333333335</v>
      </c>
      <c r="CO79" s="4">
        <f t="shared" si="113"/>
        <v>1.8333333333333335</v>
      </c>
      <c r="CP79" s="4">
        <f t="shared" si="113"/>
        <v>1.8333333333333335</v>
      </c>
      <c r="CQ79" s="4">
        <f t="shared" si="113"/>
        <v>1.8333333333333335</v>
      </c>
      <c r="CR79" s="4">
        <f t="shared" si="113"/>
        <v>1.8333333333333335</v>
      </c>
      <c r="CS79" s="4">
        <f t="shared" si="113"/>
        <v>1.8333333333333335</v>
      </c>
      <c r="CT79" s="4">
        <f t="shared" si="113"/>
        <v>1.8333333333333335</v>
      </c>
      <c r="CU79" s="4">
        <f t="shared" si="113"/>
        <v>1.8333333333333335</v>
      </c>
      <c r="CV79" s="4">
        <f t="shared" si="113"/>
        <v>1.8333333333333335</v>
      </c>
      <c r="CW79" s="4">
        <f t="shared" si="113"/>
        <v>1.8333333333333335</v>
      </c>
      <c r="CX79" s="4">
        <f t="shared" si="113"/>
        <v>1.8333333333333335</v>
      </c>
      <c r="CY79" s="4">
        <f t="shared" si="113"/>
        <v>1.8333333333333335</v>
      </c>
      <c r="CZ79" s="4">
        <f t="shared" si="113"/>
        <v>1.8333333333333335</v>
      </c>
      <c r="DA79" s="4">
        <f t="shared" si="113"/>
        <v>1.8333333333333335</v>
      </c>
      <c r="DB79" s="4">
        <f t="shared" si="113"/>
        <v>1.8333333333333335</v>
      </c>
      <c r="DC79" s="4">
        <f t="shared" si="113"/>
        <v>1.8333333333333335</v>
      </c>
      <c r="DD79" s="4">
        <f t="shared" si="113"/>
        <v>1.8333333333333335</v>
      </c>
      <c r="DE79" s="4">
        <f t="shared" si="113"/>
        <v>1.8333333333333335</v>
      </c>
      <c r="DF79" s="4">
        <f t="shared" si="113"/>
        <v>1.8333333333333335</v>
      </c>
      <c r="DG79" s="4">
        <f t="shared" si="113"/>
        <v>1.8333333333333335</v>
      </c>
      <c r="DH79" s="4">
        <f t="shared" si="113"/>
        <v>1.8333333333333335</v>
      </c>
      <c r="DI79" s="4">
        <f t="shared" si="113"/>
        <v>1.8333333333333335</v>
      </c>
      <c r="DJ79" s="4">
        <f t="shared" si="113"/>
        <v>1.8333333333333335</v>
      </c>
      <c r="DK79" s="4">
        <f t="shared" si="113"/>
        <v>1.8333333333333335</v>
      </c>
      <c r="DL79" s="4">
        <f t="shared" si="113"/>
        <v>1.8333333333333335</v>
      </c>
      <c r="DM79" s="4">
        <f t="shared" si="113"/>
        <v>1.8333333333333335</v>
      </c>
      <c r="DN79" s="4">
        <f t="shared" si="113"/>
        <v>1.8333333333333335</v>
      </c>
      <c r="DO79" s="4">
        <f t="shared" si="113"/>
        <v>1.8333333333333335</v>
      </c>
      <c r="DP79" s="4">
        <f t="shared" si="113"/>
        <v>1.8333333333333335</v>
      </c>
      <c r="DQ79" s="4">
        <f t="shared" si="113"/>
        <v>1.8333333333333335</v>
      </c>
      <c r="DR79" s="4">
        <f t="shared" si="113"/>
        <v>1.8333333333333335</v>
      </c>
      <c r="DS79" s="4">
        <f t="shared" si="113"/>
        <v>1.8333333333333335</v>
      </c>
      <c r="DT79" s="4">
        <f t="shared" si="113"/>
        <v>1.8333333333333335</v>
      </c>
      <c r="DU79" s="4">
        <f t="shared" si="113"/>
        <v>1.8333333333333335</v>
      </c>
      <c r="DV79" s="4">
        <f t="shared" si="113"/>
        <v>1.8333333333333335</v>
      </c>
      <c r="DW79" s="4">
        <f t="shared" si="113"/>
        <v>1.8333333333333335</v>
      </c>
      <c r="DX79" s="4">
        <f t="shared" si="113"/>
        <v>1.8333333333333335</v>
      </c>
      <c r="DY79" s="4">
        <f t="shared" si="113"/>
        <v>1.8333333333333335</v>
      </c>
      <c r="DZ79" s="4">
        <f t="shared" si="113"/>
        <v>1.8333333333333335</v>
      </c>
      <c r="EA79" s="4">
        <f t="shared" si="113"/>
        <v>1.8333333333333335</v>
      </c>
      <c r="EB79" s="4">
        <f t="shared" si="113"/>
        <v>1.8333333333333335</v>
      </c>
      <c r="EC79" s="4">
        <f t="shared" si="113"/>
        <v>1.8333333333333335</v>
      </c>
      <c r="ED79" s="4">
        <f t="shared" si="113"/>
        <v>1.8333333333333335</v>
      </c>
      <c r="EE79" s="4">
        <f t="shared" ref="EE79:GP79" si="114">EE77*EE78</f>
        <v>1.8333333333333335</v>
      </c>
      <c r="EF79" s="4">
        <f t="shared" si="114"/>
        <v>1.8333333333333335</v>
      </c>
      <c r="EG79" s="4">
        <f t="shared" si="114"/>
        <v>1.8333333333333335</v>
      </c>
      <c r="EH79" s="4">
        <f t="shared" si="114"/>
        <v>1.8333333333333335</v>
      </c>
      <c r="EI79" s="4">
        <f t="shared" si="114"/>
        <v>1.8333333333333335</v>
      </c>
      <c r="EJ79" s="4">
        <f t="shared" si="114"/>
        <v>1.8333333333333335</v>
      </c>
      <c r="EK79" s="4">
        <f t="shared" si="114"/>
        <v>1.8333333333333335</v>
      </c>
      <c r="EL79" s="4">
        <f t="shared" si="114"/>
        <v>1.8333333333333335</v>
      </c>
      <c r="EM79" s="4">
        <f t="shared" si="114"/>
        <v>1.8333333333333335</v>
      </c>
      <c r="EN79" s="4">
        <f t="shared" si="114"/>
        <v>1.8333333333333335</v>
      </c>
      <c r="EO79" s="4">
        <f t="shared" si="114"/>
        <v>1.8333333333333335</v>
      </c>
      <c r="EP79" s="4">
        <f t="shared" si="114"/>
        <v>1.8333333333333335</v>
      </c>
      <c r="EQ79" s="4">
        <f t="shared" si="114"/>
        <v>1.8333333333333335</v>
      </c>
      <c r="ER79" s="4">
        <f t="shared" si="114"/>
        <v>1.8333333333333335</v>
      </c>
      <c r="ES79" s="4">
        <f t="shared" si="114"/>
        <v>1.8333333333333335</v>
      </c>
      <c r="ET79" s="4">
        <f t="shared" si="114"/>
        <v>1.8333333333333335</v>
      </c>
      <c r="EU79" s="4">
        <f t="shared" si="114"/>
        <v>0</v>
      </c>
      <c r="EV79" s="4">
        <f t="shared" si="114"/>
        <v>0</v>
      </c>
      <c r="EW79" s="4">
        <f t="shared" si="114"/>
        <v>0</v>
      </c>
      <c r="EX79" s="4">
        <f t="shared" si="114"/>
        <v>0</v>
      </c>
      <c r="EY79" s="4">
        <f t="shared" si="114"/>
        <v>0</v>
      </c>
      <c r="EZ79" s="4">
        <f t="shared" si="114"/>
        <v>0</v>
      </c>
      <c r="FA79" s="4">
        <f t="shared" si="114"/>
        <v>0</v>
      </c>
      <c r="FB79" s="4">
        <f t="shared" si="114"/>
        <v>0</v>
      </c>
      <c r="FC79" s="4">
        <f t="shared" si="114"/>
        <v>0</v>
      </c>
      <c r="FD79" s="4">
        <f t="shared" si="114"/>
        <v>0</v>
      </c>
      <c r="FE79" s="4">
        <f t="shared" si="114"/>
        <v>0</v>
      </c>
      <c r="FF79" s="4">
        <f t="shared" si="114"/>
        <v>0</v>
      </c>
      <c r="FG79" s="4">
        <f t="shared" si="114"/>
        <v>0</v>
      </c>
      <c r="FH79" s="4">
        <f t="shared" si="114"/>
        <v>0</v>
      </c>
      <c r="FI79" s="4">
        <f t="shared" si="114"/>
        <v>0</v>
      </c>
      <c r="FJ79" s="4">
        <f t="shared" si="114"/>
        <v>0</v>
      </c>
      <c r="FK79" s="4">
        <f t="shared" si="114"/>
        <v>0</v>
      </c>
      <c r="FL79" s="4">
        <f t="shared" si="114"/>
        <v>0</v>
      </c>
      <c r="FM79" s="4">
        <f t="shared" si="114"/>
        <v>0</v>
      </c>
      <c r="FN79" s="4">
        <f t="shared" si="114"/>
        <v>0</v>
      </c>
      <c r="FO79" s="4">
        <f t="shared" si="114"/>
        <v>0</v>
      </c>
      <c r="FP79" s="4">
        <f t="shared" si="114"/>
        <v>0</v>
      </c>
      <c r="FQ79" s="4">
        <f t="shared" si="114"/>
        <v>0</v>
      </c>
      <c r="FR79" s="4">
        <f t="shared" si="114"/>
        <v>0</v>
      </c>
      <c r="FS79" s="4">
        <f t="shared" si="114"/>
        <v>0</v>
      </c>
      <c r="FT79" s="4">
        <f t="shared" si="114"/>
        <v>0</v>
      </c>
      <c r="FU79" s="4">
        <f t="shared" si="114"/>
        <v>0</v>
      </c>
      <c r="FV79" s="4">
        <f t="shared" si="114"/>
        <v>0</v>
      </c>
      <c r="FW79" s="4">
        <f t="shared" si="114"/>
        <v>0</v>
      </c>
      <c r="FX79" s="4">
        <f t="shared" si="114"/>
        <v>0</v>
      </c>
      <c r="FY79" s="4">
        <f t="shared" si="114"/>
        <v>0</v>
      </c>
      <c r="FZ79" s="4">
        <f t="shared" si="114"/>
        <v>0</v>
      </c>
      <c r="GA79" s="4">
        <f t="shared" si="114"/>
        <v>0</v>
      </c>
      <c r="GB79" s="4">
        <f t="shared" si="114"/>
        <v>0</v>
      </c>
      <c r="GC79" s="4">
        <f t="shared" si="114"/>
        <v>0</v>
      </c>
      <c r="GD79" s="4">
        <f t="shared" si="114"/>
        <v>0</v>
      </c>
      <c r="GE79" s="4">
        <f t="shared" si="114"/>
        <v>0</v>
      </c>
      <c r="GF79" s="4">
        <f t="shared" si="114"/>
        <v>0</v>
      </c>
      <c r="GG79" s="4">
        <f t="shared" si="114"/>
        <v>0</v>
      </c>
      <c r="GH79" s="4">
        <f t="shared" si="114"/>
        <v>0</v>
      </c>
      <c r="GI79" s="4">
        <f t="shared" si="114"/>
        <v>0</v>
      </c>
      <c r="GJ79" s="4">
        <f t="shared" si="114"/>
        <v>0</v>
      </c>
      <c r="GK79" s="4">
        <f t="shared" si="114"/>
        <v>0</v>
      </c>
      <c r="GL79" s="4">
        <f t="shared" si="114"/>
        <v>0</v>
      </c>
      <c r="GM79" s="4">
        <f t="shared" si="114"/>
        <v>0</v>
      </c>
      <c r="GN79" s="4">
        <f t="shared" si="114"/>
        <v>0</v>
      </c>
      <c r="GO79" s="4">
        <f t="shared" si="114"/>
        <v>0</v>
      </c>
      <c r="GP79" s="4">
        <f t="shared" si="114"/>
        <v>0</v>
      </c>
      <c r="GQ79" s="4">
        <f t="shared" ref="GQ79:IV79" si="115">GQ77*GQ78</f>
        <v>0</v>
      </c>
      <c r="GR79" s="4">
        <f t="shared" si="115"/>
        <v>0</v>
      </c>
      <c r="GS79" s="4">
        <f t="shared" si="115"/>
        <v>0</v>
      </c>
      <c r="GT79" s="4">
        <f t="shared" si="115"/>
        <v>0</v>
      </c>
      <c r="GU79" s="4">
        <f t="shared" si="115"/>
        <v>0</v>
      </c>
      <c r="GV79" s="4">
        <f t="shared" si="115"/>
        <v>0</v>
      </c>
      <c r="GW79" s="4">
        <f t="shared" si="115"/>
        <v>0</v>
      </c>
      <c r="GX79" s="4">
        <f t="shared" si="115"/>
        <v>0</v>
      </c>
      <c r="GY79" s="4">
        <f t="shared" si="115"/>
        <v>0</v>
      </c>
      <c r="GZ79" s="4">
        <f t="shared" si="115"/>
        <v>0</v>
      </c>
      <c r="HA79" s="4">
        <f t="shared" si="115"/>
        <v>0</v>
      </c>
      <c r="HB79" s="4">
        <f t="shared" si="115"/>
        <v>0</v>
      </c>
      <c r="HC79" s="4">
        <f t="shared" si="115"/>
        <v>0</v>
      </c>
      <c r="HD79" s="4">
        <f t="shared" si="115"/>
        <v>0</v>
      </c>
      <c r="HE79" s="4">
        <f t="shared" si="115"/>
        <v>0</v>
      </c>
      <c r="HF79" s="4">
        <f t="shared" si="115"/>
        <v>0</v>
      </c>
      <c r="HG79" s="4">
        <f t="shared" si="115"/>
        <v>0</v>
      </c>
      <c r="HH79" s="4">
        <f t="shared" si="115"/>
        <v>0</v>
      </c>
      <c r="HI79" s="4">
        <f t="shared" si="115"/>
        <v>0</v>
      </c>
      <c r="HJ79" s="4">
        <f t="shared" si="115"/>
        <v>0</v>
      </c>
      <c r="HK79" s="4">
        <f t="shared" si="115"/>
        <v>0</v>
      </c>
      <c r="HL79" s="4">
        <f t="shared" si="115"/>
        <v>0</v>
      </c>
      <c r="HM79" s="4">
        <f t="shared" si="115"/>
        <v>0</v>
      </c>
      <c r="HN79" s="4">
        <f t="shared" si="115"/>
        <v>0</v>
      </c>
      <c r="HO79" s="4">
        <f t="shared" si="115"/>
        <v>0</v>
      </c>
      <c r="HP79" s="4">
        <f t="shared" si="115"/>
        <v>0</v>
      </c>
      <c r="HQ79" s="4">
        <f t="shared" si="115"/>
        <v>0</v>
      </c>
      <c r="HR79" s="4">
        <f t="shared" si="115"/>
        <v>0</v>
      </c>
      <c r="HS79" s="4">
        <f t="shared" si="115"/>
        <v>0</v>
      </c>
      <c r="HT79" s="4">
        <f t="shared" si="115"/>
        <v>0</v>
      </c>
      <c r="HU79" s="4">
        <f t="shared" si="115"/>
        <v>0</v>
      </c>
      <c r="HV79" s="4">
        <f t="shared" si="115"/>
        <v>0</v>
      </c>
      <c r="HW79" s="4">
        <f t="shared" si="115"/>
        <v>0</v>
      </c>
      <c r="HX79" s="4">
        <f t="shared" si="115"/>
        <v>0</v>
      </c>
      <c r="HY79" s="4">
        <f t="shared" si="115"/>
        <v>0</v>
      </c>
      <c r="HZ79" s="4">
        <f t="shared" si="115"/>
        <v>0</v>
      </c>
      <c r="IA79" s="4">
        <f t="shared" si="115"/>
        <v>0</v>
      </c>
      <c r="IB79" s="4">
        <f t="shared" si="115"/>
        <v>0</v>
      </c>
      <c r="IC79" s="4">
        <f t="shared" si="115"/>
        <v>0</v>
      </c>
      <c r="ID79" s="4">
        <f t="shared" si="115"/>
        <v>0</v>
      </c>
      <c r="IE79" s="4">
        <f t="shared" si="115"/>
        <v>0</v>
      </c>
      <c r="IF79" s="4">
        <f t="shared" si="115"/>
        <v>0</v>
      </c>
      <c r="IG79" s="4">
        <f t="shared" si="115"/>
        <v>0</v>
      </c>
      <c r="IH79" s="4">
        <f t="shared" si="115"/>
        <v>0</v>
      </c>
      <c r="II79" s="4">
        <f t="shared" si="115"/>
        <v>0</v>
      </c>
      <c r="IJ79" s="4">
        <f t="shared" si="115"/>
        <v>0</v>
      </c>
      <c r="IK79" s="4">
        <f t="shared" si="115"/>
        <v>0</v>
      </c>
      <c r="IL79" s="4">
        <f t="shared" si="115"/>
        <v>0</v>
      </c>
      <c r="IM79" s="4">
        <f t="shared" si="115"/>
        <v>0</v>
      </c>
      <c r="IN79" s="4">
        <f t="shared" si="115"/>
        <v>0</v>
      </c>
      <c r="IO79" s="4">
        <f t="shared" si="115"/>
        <v>0</v>
      </c>
      <c r="IP79" s="4">
        <f t="shared" si="115"/>
        <v>0</v>
      </c>
      <c r="IQ79" s="4">
        <f t="shared" si="115"/>
        <v>0</v>
      </c>
      <c r="IR79" s="4">
        <f t="shared" si="115"/>
        <v>0</v>
      </c>
      <c r="IS79" s="4">
        <f t="shared" si="115"/>
        <v>0</v>
      </c>
      <c r="IT79" s="4">
        <f t="shared" si="115"/>
        <v>0</v>
      </c>
      <c r="IU79" s="4">
        <f t="shared" si="115"/>
        <v>0</v>
      </c>
      <c r="IV79" s="4">
        <f t="shared" si="115"/>
        <v>0</v>
      </c>
    </row>
    <row r="81" spans="1:256" x14ac:dyDescent="0.35">
      <c r="D81" t="s">
        <v>41</v>
      </c>
      <c r="E81">
        <f>E67</f>
        <v>-800</v>
      </c>
      <c r="F81" s="4">
        <f>F79+F67</f>
        <v>14.166666666666668</v>
      </c>
      <c r="G81" s="4">
        <f t="shared" ref="G81:BR81" si="116">G79+G67</f>
        <v>14.166666666666668</v>
      </c>
      <c r="H81" s="4">
        <f t="shared" si="116"/>
        <v>14.166666666666668</v>
      </c>
      <c r="I81" s="4">
        <f t="shared" si="116"/>
        <v>14.166666666666668</v>
      </c>
      <c r="J81" s="4">
        <f t="shared" si="116"/>
        <v>14.166666666666668</v>
      </c>
      <c r="K81" s="4">
        <f t="shared" si="116"/>
        <v>14.166666666666668</v>
      </c>
      <c r="L81" s="4">
        <f t="shared" si="116"/>
        <v>14.166666666666668</v>
      </c>
      <c r="M81" s="4">
        <f t="shared" si="116"/>
        <v>14.166666666666668</v>
      </c>
      <c r="N81" s="4">
        <f t="shared" si="116"/>
        <v>14.166666666666668</v>
      </c>
      <c r="O81" s="4">
        <f t="shared" si="116"/>
        <v>14.166666666666668</v>
      </c>
      <c r="P81" s="4">
        <f t="shared" si="116"/>
        <v>14.166666666666668</v>
      </c>
      <c r="Q81" s="4">
        <f t="shared" si="116"/>
        <v>14.166666666666668</v>
      </c>
      <c r="R81" s="4">
        <f t="shared" si="116"/>
        <v>14.166666666666668</v>
      </c>
      <c r="S81" s="4">
        <f t="shared" si="116"/>
        <v>14.166666666666668</v>
      </c>
      <c r="T81" s="4">
        <f t="shared" si="116"/>
        <v>14.166666666666668</v>
      </c>
      <c r="U81" s="4">
        <f t="shared" si="116"/>
        <v>14.166666666666668</v>
      </c>
      <c r="V81" s="4">
        <f t="shared" si="116"/>
        <v>14.166666666666668</v>
      </c>
      <c r="W81" s="4">
        <f t="shared" si="116"/>
        <v>14.166666666666668</v>
      </c>
      <c r="X81" s="4">
        <f t="shared" si="116"/>
        <v>14.166666666666668</v>
      </c>
      <c r="Y81" s="4">
        <f t="shared" si="116"/>
        <v>14.166666666666668</v>
      </c>
      <c r="Z81" s="4">
        <f t="shared" si="116"/>
        <v>14.166666666666668</v>
      </c>
      <c r="AA81" s="4">
        <f t="shared" si="116"/>
        <v>14.166666666666668</v>
      </c>
      <c r="AB81" s="4">
        <f t="shared" si="116"/>
        <v>14.166666666666668</v>
      </c>
      <c r="AC81" s="4">
        <f t="shared" si="116"/>
        <v>14.166666666666668</v>
      </c>
      <c r="AD81" s="4">
        <f t="shared" si="116"/>
        <v>14.166666666666668</v>
      </c>
      <c r="AE81" s="4">
        <f t="shared" si="116"/>
        <v>14.166666666666668</v>
      </c>
      <c r="AF81" s="4">
        <f t="shared" si="116"/>
        <v>14.166666666666668</v>
      </c>
      <c r="AG81" s="4">
        <f t="shared" si="116"/>
        <v>14.166666666666668</v>
      </c>
      <c r="AH81" s="4">
        <f t="shared" si="116"/>
        <v>14.166666666666668</v>
      </c>
      <c r="AI81" s="4">
        <f t="shared" si="116"/>
        <v>14.166666666666668</v>
      </c>
      <c r="AJ81" s="4">
        <f t="shared" si="116"/>
        <v>14.166666666666668</v>
      </c>
      <c r="AK81" s="4">
        <f t="shared" si="116"/>
        <v>14.166666666666668</v>
      </c>
      <c r="AL81" s="4">
        <f t="shared" si="116"/>
        <v>14.166666666666668</v>
      </c>
      <c r="AM81" s="4">
        <f t="shared" si="116"/>
        <v>14.166666666666668</v>
      </c>
      <c r="AN81" s="4">
        <f t="shared" si="116"/>
        <v>14.166666666666668</v>
      </c>
      <c r="AO81" s="4">
        <f t="shared" si="116"/>
        <v>14.166666666666668</v>
      </c>
      <c r="AP81" s="4">
        <f t="shared" si="116"/>
        <v>14.166666666666668</v>
      </c>
      <c r="AQ81" s="4">
        <f t="shared" si="116"/>
        <v>14.166666666666668</v>
      </c>
      <c r="AR81" s="4">
        <f t="shared" si="116"/>
        <v>14.166666666666668</v>
      </c>
      <c r="AS81" s="4">
        <f t="shared" si="116"/>
        <v>14.166666666666668</v>
      </c>
      <c r="AT81" s="4">
        <f t="shared" si="116"/>
        <v>14.166666666666668</v>
      </c>
      <c r="AU81" s="4">
        <f t="shared" si="116"/>
        <v>14.166666666666668</v>
      </c>
      <c r="AV81" s="4">
        <f t="shared" si="116"/>
        <v>14.166666666666668</v>
      </c>
      <c r="AW81" s="4">
        <f t="shared" si="116"/>
        <v>14.166666666666668</v>
      </c>
      <c r="AX81" s="4">
        <f t="shared" si="116"/>
        <v>14.166666666666668</v>
      </c>
      <c r="AY81" s="4">
        <f t="shared" si="116"/>
        <v>14.166666666666668</v>
      </c>
      <c r="AZ81" s="4">
        <f t="shared" si="116"/>
        <v>14.166666666666668</v>
      </c>
      <c r="BA81" s="4">
        <f t="shared" si="116"/>
        <v>14.166666666666668</v>
      </c>
      <c r="BB81" s="4">
        <f t="shared" si="116"/>
        <v>14.166666666666668</v>
      </c>
      <c r="BC81" s="4">
        <f t="shared" si="116"/>
        <v>14.166666666666668</v>
      </c>
      <c r="BD81" s="4">
        <f t="shared" si="116"/>
        <v>14.166666666666668</v>
      </c>
      <c r="BE81" s="4">
        <f t="shared" si="116"/>
        <v>14.166666666666668</v>
      </c>
      <c r="BF81" s="4">
        <f t="shared" si="116"/>
        <v>14.166666666666668</v>
      </c>
      <c r="BG81" s="4">
        <f t="shared" si="116"/>
        <v>14.166666666666668</v>
      </c>
      <c r="BH81" s="4">
        <f t="shared" si="116"/>
        <v>14.166666666666668</v>
      </c>
      <c r="BI81" s="4">
        <f t="shared" si="116"/>
        <v>14.166666666666668</v>
      </c>
      <c r="BJ81" s="4">
        <f t="shared" si="116"/>
        <v>14.166666666666668</v>
      </c>
      <c r="BK81" s="4">
        <f t="shared" si="116"/>
        <v>14.166666666666668</v>
      </c>
      <c r="BL81" s="4">
        <f t="shared" si="116"/>
        <v>14.166666666666668</v>
      </c>
      <c r="BM81" s="4">
        <f t="shared" si="116"/>
        <v>14.166666666666668</v>
      </c>
      <c r="BN81" s="4">
        <f t="shared" si="116"/>
        <v>14.166666666666668</v>
      </c>
      <c r="BO81" s="4">
        <f t="shared" si="116"/>
        <v>14.166666666666668</v>
      </c>
      <c r="BP81" s="4">
        <f t="shared" si="116"/>
        <v>14.166666666666668</v>
      </c>
      <c r="BQ81" s="4">
        <f t="shared" si="116"/>
        <v>14.166666666666668</v>
      </c>
      <c r="BR81" s="4">
        <f t="shared" si="116"/>
        <v>14.166666666666668</v>
      </c>
      <c r="BS81" s="4">
        <f t="shared" ref="BS81:ED81" si="117">BS79+BS67</f>
        <v>14.166666666666668</v>
      </c>
      <c r="BT81" s="4">
        <f t="shared" si="117"/>
        <v>14.166666666666668</v>
      </c>
      <c r="BU81" s="4">
        <f t="shared" si="117"/>
        <v>14.166666666666668</v>
      </c>
      <c r="BV81" s="4">
        <f t="shared" si="117"/>
        <v>14.166666666666668</v>
      </c>
      <c r="BW81" s="4">
        <f t="shared" si="117"/>
        <v>14.166666666666668</v>
      </c>
      <c r="BX81" s="4">
        <f t="shared" si="117"/>
        <v>14.166666666666668</v>
      </c>
      <c r="BY81" s="4">
        <f t="shared" si="117"/>
        <v>14.166666666666668</v>
      </c>
      <c r="BZ81" s="4">
        <f t="shared" si="117"/>
        <v>14.166666666666668</v>
      </c>
      <c r="CA81" s="4">
        <f t="shared" si="117"/>
        <v>14.166666666666668</v>
      </c>
      <c r="CB81" s="4">
        <f t="shared" si="117"/>
        <v>14.166666666666668</v>
      </c>
      <c r="CC81" s="4">
        <f t="shared" si="117"/>
        <v>5.0094987721516029</v>
      </c>
      <c r="CD81" s="4">
        <f t="shared" si="117"/>
        <v>1.2222222222222223</v>
      </c>
      <c r="CE81" s="4">
        <f t="shared" si="117"/>
        <v>1.8333333333333335</v>
      </c>
      <c r="CF81" s="4">
        <f t="shared" si="117"/>
        <v>1.8333333333333335</v>
      </c>
      <c r="CG81" s="4">
        <f t="shared" si="117"/>
        <v>1.8333333333333335</v>
      </c>
      <c r="CH81" s="4">
        <f t="shared" si="117"/>
        <v>1.8333333333333335</v>
      </c>
      <c r="CI81" s="4">
        <f t="shared" si="117"/>
        <v>1.8333333333333335</v>
      </c>
      <c r="CJ81" s="4">
        <f t="shared" si="117"/>
        <v>1.8333333333333335</v>
      </c>
      <c r="CK81" s="4">
        <f t="shared" si="117"/>
        <v>1.8333333333333335</v>
      </c>
      <c r="CL81" s="4">
        <f t="shared" si="117"/>
        <v>1.8333333333333335</v>
      </c>
      <c r="CM81" s="4">
        <f t="shared" si="117"/>
        <v>1.8333333333333335</v>
      </c>
      <c r="CN81" s="4">
        <f t="shared" si="117"/>
        <v>1.8333333333333335</v>
      </c>
      <c r="CO81" s="4">
        <f t="shared" si="117"/>
        <v>1.8333333333333335</v>
      </c>
      <c r="CP81" s="4">
        <f t="shared" si="117"/>
        <v>1.8333333333333335</v>
      </c>
      <c r="CQ81" s="4">
        <f t="shared" si="117"/>
        <v>1.8333333333333335</v>
      </c>
      <c r="CR81" s="4">
        <f t="shared" si="117"/>
        <v>1.8333333333333335</v>
      </c>
      <c r="CS81" s="4">
        <f t="shared" si="117"/>
        <v>1.8333333333333335</v>
      </c>
      <c r="CT81" s="4">
        <f t="shared" si="117"/>
        <v>1.8333333333333335</v>
      </c>
      <c r="CU81" s="4">
        <f t="shared" si="117"/>
        <v>1.8333333333333335</v>
      </c>
      <c r="CV81" s="4">
        <f t="shared" si="117"/>
        <v>1.8333333333333335</v>
      </c>
      <c r="CW81" s="4">
        <f t="shared" si="117"/>
        <v>1.8333333333333335</v>
      </c>
      <c r="CX81" s="4">
        <f t="shared" si="117"/>
        <v>1.8333333333333335</v>
      </c>
      <c r="CY81" s="4">
        <f t="shared" si="117"/>
        <v>1.8333333333333335</v>
      </c>
      <c r="CZ81" s="4">
        <f t="shared" si="117"/>
        <v>1.8333333333333335</v>
      </c>
      <c r="DA81" s="4">
        <f t="shared" si="117"/>
        <v>1.8333333333333335</v>
      </c>
      <c r="DB81" s="4">
        <f t="shared" si="117"/>
        <v>1.8333333333333335</v>
      </c>
      <c r="DC81" s="4">
        <f t="shared" si="117"/>
        <v>1.8333333333333335</v>
      </c>
      <c r="DD81" s="4">
        <f t="shared" si="117"/>
        <v>1.8333333333333335</v>
      </c>
      <c r="DE81" s="4">
        <f t="shared" si="117"/>
        <v>1.8333333333333335</v>
      </c>
      <c r="DF81" s="4">
        <f t="shared" si="117"/>
        <v>1.8333333333333335</v>
      </c>
      <c r="DG81" s="4">
        <f t="shared" si="117"/>
        <v>1.8333333333333335</v>
      </c>
      <c r="DH81" s="4">
        <f t="shared" si="117"/>
        <v>1.8333333333333335</v>
      </c>
      <c r="DI81" s="4">
        <f t="shared" si="117"/>
        <v>1.8333333333333335</v>
      </c>
      <c r="DJ81" s="4">
        <f t="shared" si="117"/>
        <v>1.8333333333333335</v>
      </c>
      <c r="DK81" s="4">
        <f t="shared" si="117"/>
        <v>1.8333333333333335</v>
      </c>
      <c r="DL81" s="4">
        <f t="shared" si="117"/>
        <v>1.8333333333333335</v>
      </c>
      <c r="DM81" s="4">
        <f t="shared" si="117"/>
        <v>1.8333333333333335</v>
      </c>
      <c r="DN81" s="4">
        <f t="shared" si="117"/>
        <v>1.8333333333333335</v>
      </c>
      <c r="DO81" s="4">
        <f t="shared" si="117"/>
        <v>1.8333333333333335</v>
      </c>
      <c r="DP81" s="4">
        <f t="shared" si="117"/>
        <v>1.8333333333333335</v>
      </c>
      <c r="DQ81" s="4">
        <f t="shared" si="117"/>
        <v>1.8333333333333335</v>
      </c>
      <c r="DR81" s="4">
        <f t="shared" si="117"/>
        <v>1.8333333333333335</v>
      </c>
      <c r="DS81" s="4">
        <f t="shared" si="117"/>
        <v>1.8333333333333335</v>
      </c>
      <c r="DT81" s="4">
        <f t="shared" si="117"/>
        <v>1.8333333333333335</v>
      </c>
      <c r="DU81" s="4">
        <f t="shared" si="117"/>
        <v>1.8333333333333335</v>
      </c>
      <c r="DV81" s="4">
        <f t="shared" si="117"/>
        <v>1.8333333333333335</v>
      </c>
      <c r="DW81" s="4">
        <f t="shared" si="117"/>
        <v>1.8333333333333335</v>
      </c>
      <c r="DX81" s="4">
        <f t="shared" si="117"/>
        <v>1.8333333333333335</v>
      </c>
      <c r="DY81" s="4">
        <f t="shared" si="117"/>
        <v>1.8333333333333335</v>
      </c>
      <c r="DZ81" s="4">
        <f t="shared" si="117"/>
        <v>1.8333333333333335</v>
      </c>
      <c r="EA81" s="4">
        <f t="shared" si="117"/>
        <v>1.8333333333333335</v>
      </c>
      <c r="EB81" s="4">
        <f t="shared" si="117"/>
        <v>1.8333333333333335</v>
      </c>
      <c r="EC81" s="4">
        <f t="shared" si="117"/>
        <v>1.8333333333333335</v>
      </c>
      <c r="ED81" s="4">
        <f t="shared" si="117"/>
        <v>1.8333333333333335</v>
      </c>
      <c r="EE81" s="4">
        <f t="shared" ref="EE81:GP81" si="118">EE79+EE67</f>
        <v>1.8333333333333335</v>
      </c>
      <c r="EF81" s="4">
        <f t="shared" si="118"/>
        <v>1.8333333333333335</v>
      </c>
      <c r="EG81" s="4">
        <f t="shared" si="118"/>
        <v>1.8333333333333335</v>
      </c>
      <c r="EH81" s="4">
        <f t="shared" si="118"/>
        <v>1.8333333333333335</v>
      </c>
      <c r="EI81" s="4">
        <f t="shared" si="118"/>
        <v>1.8333333333333335</v>
      </c>
      <c r="EJ81" s="4">
        <f t="shared" si="118"/>
        <v>1.8333333333333335</v>
      </c>
      <c r="EK81" s="4">
        <f t="shared" si="118"/>
        <v>1.8333333333333335</v>
      </c>
      <c r="EL81" s="4">
        <f t="shared" si="118"/>
        <v>1.8333333333333335</v>
      </c>
      <c r="EM81" s="4">
        <f t="shared" si="118"/>
        <v>1.8333333333333335</v>
      </c>
      <c r="EN81" s="4">
        <f t="shared" si="118"/>
        <v>1.8333333333333335</v>
      </c>
      <c r="EO81" s="4">
        <f t="shared" si="118"/>
        <v>1.8333333333333335</v>
      </c>
      <c r="EP81" s="4">
        <f t="shared" si="118"/>
        <v>1.8333333333333335</v>
      </c>
      <c r="EQ81" s="4">
        <f t="shared" si="118"/>
        <v>1.8333333333333335</v>
      </c>
      <c r="ER81" s="4">
        <f t="shared" si="118"/>
        <v>1.8333333333333335</v>
      </c>
      <c r="ES81" s="4">
        <f t="shared" si="118"/>
        <v>1.8333333333333335</v>
      </c>
      <c r="ET81" s="4">
        <f t="shared" si="118"/>
        <v>1.8333333333333335</v>
      </c>
      <c r="EU81" s="4">
        <f t="shared" si="118"/>
        <v>0</v>
      </c>
      <c r="EV81" s="4">
        <f t="shared" si="118"/>
        <v>0</v>
      </c>
      <c r="EW81" s="4">
        <f t="shared" si="118"/>
        <v>0</v>
      </c>
      <c r="EX81" s="4">
        <f t="shared" si="118"/>
        <v>0</v>
      </c>
      <c r="EY81" s="4">
        <f t="shared" si="118"/>
        <v>0</v>
      </c>
      <c r="EZ81" s="4">
        <f t="shared" si="118"/>
        <v>0</v>
      </c>
      <c r="FA81" s="4">
        <f t="shared" si="118"/>
        <v>0</v>
      </c>
      <c r="FB81" s="4">
        <f t="shared" si="118"/>
        <v>0</v>
      </c>
      <c r="FC81" s="4">
        <f t="shared" si="118"/>
        <v>0</v>
      </c>
      <c r="FD81" s="4">
        <f t="shared" si="118"/>
        <v>0</v>
      </c>
      <c r="FE81" s="4">
        <f t="shared" si="118"/>
        <v>0</v>
      </c>
      <c r="FF81" s="4">
        <f t="shared" si="118"/>
        <v>0</v>
      </c>
      <c r="FG81" s="4">
        <f t="shared" si="118"/>
        <v>0</v>
      </c>
      <c r="FH81" s="4">
        <f t="shared" si="118"/>
        <v>0</v>
      </c>
      <c r="FI81" s="4">
        <f t="shared" si="118"/>
        <v>0</v>
      </c>
      <c r="FJ81" s="4">
        <f t="shared" si="118"/>
        <v>0</v>
      </c>
      <c r="FK81" s="4">
        <f t="shared" si="118"/>
        <v>0</v>
      </c>
      <c r="FL81" s="4">
        <f t="shared" si="118"/>
        <v>0</v>
      </c>
      <c r="FM81" s="4">
        <f t="shared" si="118"/>
        <v>0</v>
      </c>
      <c r="FN81" s="4">
        <f t="shared" si="118"/>
        <v>0</v>
      </c>
      <c r="FO81" s="4">
        <f t="shared" si="118"/>
        <v>0</v>
      </c>
      <c r="FP81" s="4">
        <f t="shared" si="118"/>
        <v>0</v>
      </c>
      <c r="FQ81" s="4">
        <f t="shared" si="118"/>
        <v>0</v>
      </c>
      <c r="FR81" s="4">
        <f t="shared" si="118"/>
        <v>0</v>
      </c>
      <c r="FS81" s="4">
        <f t="shared" si="118"/>
        <v>0</v>
      </c>
      <c r="FT81" s="4">
        <f t="shared" si="118"/>
        <v>0</v>
      </c>
      <c r="FU81" s="4">
        <f t="shared" si="118"/>
        <v>0</v>
      </c>
      <c r="FV81" s="4">
        <f t="shared" si="118"/>
        <v>0</v>
      </c>
      <c r="FW81" s="4">
        <f t="shared" si="118"/>
        <v>0</v>
      </c>
      <c r="FX81" s="4">
        <f t="shared" si="118"/>
        <v>0</v>
      </c>
      <c r="FY81" s="4">
        <f t="shared" si="118"/>
        <v>0</v>
      </c>
      <c r="FZ81" s="4">
        <f t="shared" si="118"/>
        <v>0</v>
      </c>
      <c r="GA81" s="4">
        <f t="shared" si="118"/>
        <v>0</v>
      </c>
      <c r="GB81" s="4">
        <f t="shared" si="118"/>
        <v>0</v>
      </c>
      <c r="GC81" s="4">
        <f t="shared" si="118"/>
        <v>0</v>
      </c>
      <c r="GD81" s="4">
        <f t="shared" si="118"/>
        <v>0</v>
      </c>
      <c r="GE81" s="4">
        <f t="shared" si="118"/>
        <v>0</v>
      </c>
      <c r="GF81" s="4">
        <f t="shared" si="118"/>
        <v>0</v>
      </c>
      <c r="GG81" s="4">
        <f t="shared" si="118"/>
        <v>0</v>
      </c>
      <c r="GH81" s="4">
        <f t="shared" si="118"/>
        <v>0</v>
      </c>
      <c r="GI81" s="4">
        <f t="shared" si="118"/>
        <v>0</v>
      </c>
      <c r="GJ81" s="4">
        <f t="shared" si="118"/>
        <v>0</v>
      </c>
      <c r="GK81" s="4">
        <f t="shared" si="118"/>
        <v>0</v>
      </c>
      <c r="GL81" s="4">
        <f t="shared" si="118"/>
        <v>0</v>
      </c>
      <c r="GM81" s="4">
        <f t="shared" si="118"/>
        <v>0</v>
      </c>
      <c r="GN81" s="4">
        <f t="shared" si="118"/>
        <v>0</v>
      </c>
      <c r="GO81" s="4">
        <f t="shared" si="118"/>
        <v>0</v>
      </c>
      <c r="GP81" s="4">
        <f t="shared" si="118"/>
        <v>0</v>
      </c>
      <c r="GQ81" s="4">
        <f t="shared" ref="GQ81:IV81" si="119">GQ79+GQ67</f>
        <v>0</v>
      </c>
      <c r="GR81" s="4">
        <f t="shared" si="119"/>
        <v>0</v>
      </c>
      <c r="GS81" s="4">
        <f t="shared" si="119"/>
        <v>0</v>
      </c>
      <c r="GT81" s="4">
        <f t="shared" si="119"/>
        <v>0</v>
      </c>
      <c r="GU81" s="4">
        <f t="shared" si="119"/>
        <v>0</v>
      </c>
      <c r="GV81" s="4">
        <f t="shared" si="119"/>
        <v>0</v>
      </c>
      <c r="GW81" s="4">
        <f t="shared" si="119"/>
        <v>0</v>
      </c>
      <c r="GX81" s="4">
        <f t="shared" si="119"/>
        <v>0</v>
      </c>
      <c r="GY81" s="4">
        <f t="shared" si="119"/>
        <v>0</v>
      </c>
      <c r="GZ81" s="4">
        <f t="shared" si="119"/>
        <v>0</v>
      </c>
      <c r="HA81" s="4">
        <f t="shared" si="119"/>
        <v>0</v>
      </c>
      <c r="HB81" s="4">
        <f t="shared" si="119"/>
        <v>0</v>
      </c>
      <c r="HC81" s="4">
        <f t="shared" si="119"/>
        <v>0</v>
      </c>
      <c r="HD81" s="4">
        <f t="shared" si="119"/>
        <v>0</v>
      </c>
      <c r="HE81" s="4">
        <f t="shared" si="119"/>
        <v>0</v>
      </c>
      <c r="HF81" s="4">
        <f t="shared" si="119"/>
        <v>0</v>
      </c>
      <c r="HG81" s="4">
        <f t="shared" si="119"/>
        <v>0</v>
      </c>
      <c r="HH81" s="4">
        <f t="shared" si="119"/>
        <v>0</v>
      </c>
      <c r="HI81" s="4">
        <f t="shared" si="119"/>
        <v>0</v>
      </c>
      <c r="HJ81" s="4">
        <f t="shared" si="119"/>
        <v>0</v>
      </c>
      <c r="HK81" s="4">
        <f t="shared" si="119"/>
        <v>0</v>
      </c>
      <c r="HL81" s="4">
        <f t="shared" si="119"/>
        <v>0</v>
      </c>
      <c r="HM81" s="4">
        <f t="shared" si="119"/>
        <v>0</v>
      </c>
      <c r="HN81" s="4">
        <f t="shared" si="119"/>
        <v>0</v>
      </c>
      <c r="HO81" s="4">
        <f t="shared" si="119"/>
        <v>0</v>
      </c>
      <c r="HP81" s="4">
        <f t="shared" si="119"/>
        <v>0</v>
      </c>
      <c r="HQ81" s="4">
        <f t="shared" si="119"/>
        <v>0</v>
      </c>
      <c r="HR81" s="4">
        <f t="shared" si="119"/>
        <v>0</v>
      </c>
      <c r="HS81" s="4">
        <f t="shared" si="119"/>
        <v>0</v>
      </c>
      <c r="HT81" s="4">
        <f t="shared" si="119"/>
        <v>0</v>
      </c>
      <c r="HU81" s="4">
        <f t="shared" si="119"/>
        <v>0</v>
      </c>
      <c r="HV81" s="4">
        <f t="shared" si="119"/>
        <v>0</v>
      </c>
      <c r="HW81" s="4">
        <f t="shared" si="119"/>
        <v>0</v>
      </c>
      <c r="HX81" s="4">
        <f t="shared" si="119"/>
        <v>0</v>
      </c>
      <c r="HY81" s="4">
        <f t="shared" si="119"/>
        <v>0</v>
      </c>
      <c r="HZ81" s="4">
        <f t="shared" si="119"/>
        <v>0</v>
      </c>
      <c r="IA81" s="4">
        <f t="shared" si="119"/>
        <v>0</v>
      </c>
      <c r="IB81" s="4">
        <f t="shared" si="119"/>
        <v>0</v>
      </c>
      <c r="IC81" s="4">
        <f t="shared" si="119"/>
        <v>0</v>
      </c>
      <c r="ID81" s="4">
        <f t="shared" si="119"/>
        <v>0</v>
      </c>
      <c r="IE81" s="4">
        <f t="shared" si="119"/>
        <v>0</v>
      </c>
      <c r="IF81" s="4">
        <f t="shared" si="119"/>
        <v>0</v>
      </c>
      <c r="IG81" s="4">
        <f t="shared" si="119"/>
        <v>0</v>
      </c>
      <c r="IH81" s="4">
        <f t="shared" si="119"/>
        <v>0</v>
      </c>
      <c r="II81" s="4">
        <f t="shared" si="119"/>
        <v>0</v>
      </c>
      <c r="IJ81" s="4">
        <f t="shared" si="119"/>
        <v>0</v>
      </c>
      <c r="IK81" s="4">
        <f t="shared" si="119"/>
        <v>0</v>
      </c>
      <c r="IL81" s="4">
        <f t="shared" si="119"/>
        <v>0</v>
      </c>
      <c r="IM81" s="4">
        <f t="shared" si="119"/>
        <v>0</v>
      </c>
      <c r="IN81" s="4">
        <f t="shared" si="119"/>
        <v>0</v>
      </c>
      <c r="IO81" s="4">
        <f t="shared" si="119"/>
        <v>0</v>
      </c>
      <c r="IP81" s="4">
        <f t="shared" si="119"/>
        <v>0</v>
      </c>
      <c r="IQ81" s="4">
        <f t="shared" si="119"/>
        <v>0</v>
      </c>
      <c r="IR81" s="4">
        <f t="shared" si="119"/>
        <v>0</v>
      </c>
      <c r="IS81" s="4">
        <f t="shared" si="119"/>
        <v>0</v>
      </c>
      <c r="IT81" s="4">
        <f t="shared" si="119"/>
        <v>0</v>
      </c>
      <c r="IU81" s="4">
        <f t="shared" si="119"/>
        <v>0</v>
      </c>
      <c r="IV81" s="4">
        <f t="shared" si="119"/>
        <v>0</v>
      </c>
    </row>
    <row r="82" spans="1:256" x14ac:dyDescent="0.35">
      <c r="D82" t="s">
        <v>42</v>
      </c>
      <c r="E82" s="9">
        <f>-E19-E81</f>
        <v>-200</v>
      </c>
      <c r="F82" s="4">
        <f>F49-F81</f>
        <v>2.5</v>
      </c>
      <c r="G82" s="4">
        <f t="shared" ref="G82:BR82" si="120">G49-G81</f>
        <v>2.5</v>
      </c>
      <c r="H82" s="4">
        <f t="shared" si="120"/>
        <v>2.5</v>
      </c>
      <c r="I82" s="4">
        <f t="shared" si="120"/>
        <v>2.5</v>
      </c>
      <c r="J82" s="4">
        <f t="shared" si="120"/>
        <v>2.5</v>
      </c>
      <c r="K82" s="4">
        <f t="shared" si="120"/>
        <v>2.5</v>
      </c>
      <c r="L82" s="4">
        <f t="shared" si="120"/>
        <v>2.5</v>
      </c>
      <c r="M82" s="4">
        <f t="shared" si="120"/>
        <v>2.5</v>
      </c>
      <c r="N82" s="4">
        <f t="shared" si="120"/>
        <v>2.5</v>
      </c>
      <c r="O82" s="4">
        <f t="shared" si="120"/>
        <v>2.5</v>
      </c>
      <c r="P82" s="4">
        <f t="shared" si="120"/>
        <v>2.5</v>
      </c>
      <c r="Q82" s="4">
        <f t="shared" si="120"/>
        <v>2.5</v>
      </c>
      <c r="R82" s="4">
        <f t="shared" si="120"/>
        <v>2.5</v>
      </c>
      <c r="S82" s="4">
        <f t="shared" si="120"/>
        <v>2.5</v>
      </c>
      <c r="T82" s="4">
        <f t="shared" si="120"/>
        <v>2.5</v>
      </c>
      <c r="U82" s="4">
        <f t="shared" si="120"/>
        <v>2.5</v>
      </c>
      <c r="V82" s="4">
        <f t="shared" si="120"/>
        <v>2.5</v>
      </c>
      <c r="W82" s="4">
        <f t="shared" si="120"/>
        <v>2.5</v>
      </c>
      <c r="X82" s="4">
        <f t="shared" si="120"/>
        <v>2.5</v>
      </c>
      <c r="Y82" s="4">
        <f t="shared" si="120"/>
        <v>2.5</v>
      </c>
      <c r="Z82" s="4">
        <f t="shared" si="120"/>
        <v>2.5</v>
      </c>
      <c r="AA82" s="4">
        <f t="shared" si="120"/>
        <v>2.5</v>
      </c>
      <c r="AB82" s="4">
        <f t="shared" si="120"/>
        <v>2.5</v>
      </c>
      <c r="AC82" s="4">
        <f t="shared" si="120"/>
        <v>2.5</v>
      </c>
      <c r="AD82" s="4">
        <f t="shared" si="120"/>
        <v>2.5</v>
      </c>
      <c r="AE82" s="4">
        <f t="shared" si="120"/>
        <v>2.5</v>
      </c>
      <c r="AF82" s="4">
        <f t="shared" si="120"/>
        <v>2.5</v>
      </c>
      <c r="AG82" s="4">
        <f t="shared" si="120"/>
        <v>2.5</v>
      </c>
      <c r="AH82" s="4">
        <f t="shared" si="120"/>
        <v>2.5</v>
      </c>
      <c r="AI82" s="4">
        <f t="shared" si="120"/>
        <v>2.5</v>
      </c>
      <c r="AJ82" s="4">
        <f t="shared" si="120"/>
        <v>2.5</v>
      </c>
      <c r="AK82" s="4">
        <f t="shared" si="120"/>
        <v>2.5</v>
      </c>
      <c r="AL82" s="4">
        <f t="shared" si="120"/>
        <v>2.5</v>
      </c>
      <c r="AM82" s="4">
        <f t="shared" si="120"/>
        <v>2.5</v>
      </c>
      <c r="AN82" s="4">
        <f t="shared" si="120"/>
        <v>2.5</v>
      </c>
      <c r="AO82" s="4">
        <f t="shared" si="120"/>
        <v>2.5</v>
      </c>
      <c r="AP82" s="4">
        <f t="shared" si="120"/>
        <v>2.5</v>
      </c>
      <c r="AQ82" s="4">
        <f t="shared" si="120"/>
        <v>2.5</v>
      </c>
      <c r="AR82" s="4">
        <f t="shared" si="120"/>
        <v>2.5</v>
      </c>
      <c r="AS82" s="4">
        <f t="shared" si="120"/>
        <v>2.5</v>
      </c>
      <c r="AT82" s="4">
        <f t="shared" si="120"/>
        <v>2.5</v>
      </c>
      <c r="AU82" s="4">
        <f t="shared" si="120"/>
        <v>2.5</v>
      </c>
      <c r="AV82" s="4">
        <f t="shared" si="120"/>
        <v>2.5</v>
      </c>
      <c r="AW82" s="4">
        <f t="shared" si="120"/>
        <v>2.5</v>
      </c>
      <c r="AX82" s="4">
        <f t="shared" si="120"/>
        <v>2.5</v>
      </c>
      <c r="AY82" s="4">
        <f t="shared" si="120"/>
        <v>2.5</v>
      </c>
      <c r="AZ82" s="4">
        <f t="shared" si="120"/>
        <v>2.5</v>
      </c>
      <c r="BA82" s="4">
        <f t="shared" si="120"/>
        <v>2.5</v>
      </c>
      <c r="BB82" s="4">
        <f t="shared" si="120"/>
        <v>2.5</v>
      </c>
      <c r="BC82" s="4">
        <f t="shared" si="120"/>
        <v>2.5</v>
      </c>
      <c r="BD82" s="4">
        <f t="shared" si="120"/>
        <v>2.5</v>
      </c>
      <c r="BE82" s="4">
        <f t="shared" si="120"/>
        <v>2.5</v>
      </c>
      <c r="BF82" s="4">
        <f t="shared" si="120"/>
        <v>2.5</v>
      </c>
      <c r="BG82" s="4">
        <f t="shared" si="120"/>
        <v>2.5</v>
      </c>
      <c r="BH82" s="4">
        <f t="shared" si="120"/>
        <v>2.5</v>
      </c>
      <c r="BI82" s="4">
        <f t="shared" si="120"/>
        <v>2.5</v>
      </c>
      <c r="BJ82" s="4">
        <f t="shared" si="120"/>
        <v>2.5</v>
      </c>
      <c r="BK82" s="4">
        <f t="shared" si="120"/>
        <v>2.5</v>
      </c>
      <c r="BL82" s="4">
        <f t="shared" si="120"/>
        <v>2.5</v>
      </c>
      <c r="BM82" s="4">
        <f t="shared" si="120"/>
        <v>2.5</v>
      </c>
      <c r="BN82" s="4">
        <f t="shared" si="120"/>
        <v>2.5</v>
      </c>
      <c r="BO82" s="4">
        <f t="shared" si="120"/>
        <v>2.5</v>
      </c>
      <c r="BP82" s="4">
        <f t="shared" si="120"/>
        <v>2.5</v>
      </c>
      <c r="BQ82" s="4">
        <f t="shared" si="120"/>
        <v>2.5</v>
      </c>
      <c r="BR82" s="4">
        <f t="shared" si="120"/>
        <v>2.5</v>
      </c>
      <c r="BS82" s="4">
        <f t="shared" ref="BS82:ED82" si="121">BS49-BS81</f>
        <v>2.5</v>
      </c>
      <c r="BT82" s="4">
        <f t="shared" si="121"/>
        <v>2.5</v>
      </c>
      <c r="BU82" s="4">
        <f t="shared" si="121"/>
        <v>2.5</v>
      </c>
      <c r="BV82" s="4">
        <f t="shared" si="121"/>
        <v>2.5</v>
      </c>
      <c r="BW82" s="4">
        <f t="shared" si="121"/>
        <v>2.5</v>
      </c>
      <c r="BX82" s="4">
        <f t="shared" si="121"/>
        <v>2.5</v>
      </c>
      <c r="BY82" s="4">
        <f t="shared" si="121"/>
        <v>2.5</v>
      </c>
      <c r="BZ82" s="4">
        <f t="shared" si="121"/>
        <v>2.5</v>
      </c>
      <c r="CA82" s="4">
        <f t="shared" si="121"/>
        <v>2.5</v>
      </c>
      <c r="CB82" s="4">
        <f t="shared" si="121"/>
        <v>2.5</v>
      </c>
      <c r="CC82" s="4">
        <f t="shared" si="121"/>
        <v>0.54605678340395336</v>
      </c>
      <c r="CD82" s="4">
        <f t="shared" si="121"/>
        <v>9.8888888888888893</v>
      </c>
      <c r="CE82" s="4">
        <f t="shared" si="121"/>
        <v>14.833333333333334</v>
      </c>
      <c r="CF82" s="4">
        <f t="shared" si="121"/>
        <v>14.833333333333334</v>
      </c>
      <c r="CG82" s="4">
        <f t="shared" si="121"/>
        <v>14.833333333333334</v>
      </c>
      <c r="CH82" s="4">
        <f t="shared" si="121"/>
        <v>14.833333333333334</v>
      </c>
      <c r="CI82" s="4">
        <f t="shared" si="121"/>
        <v>14.833333333333334</v>
      </c>
      <c r="CJ82" s="4">
        <f t="shared" si="121"/>
        <v>14.833333333333334</v>
      </c>
      <c r="CK82" s="4">
        <f t="shared" si="121"/>
        <v>14.833333333333334</v>
      </c>
      <c r="CL82" s="4">
        <f t="shared" si="121"/>
        <v>14.833333333333334</v>
      </c>
      <c r="CM82" s="4">
        <f t="shared" si="121"/>
        <v>14.833333333333334</v>
      </c>
      <c r="CN82" s="4">
        <f t="shared" si="121"/>
        <v>14.833333333333334</v>
      </c>
      <c r="CO82" s="4">
        <f t="shared" si="121"/>
        <v>14.833333333333334</v>
      </c>
      <c r="CP82" s="4">
        <f t="shared" si="121"/>
        <v>14.833333333333334</v>
      </c>
      <c r="CQ82" s="4">
        <f t="shared" si="121"/>
        <v>14.833333333333334</v>
      </c>
      <c r="CR82" s="4">
        <f t="shared" si="121"/>
        <v>14.833333333333334</v>
      </c>
      <c r="CS82" s="4">
        <f t="shared" si="121"/>
        <v>14.833333333333334</v>
      </c>
      <c r="CT82" s="4">
        <f t="shared" si="121"/>
        <v>14.833333333333334</v>
      </c>
      <c r="CU82" s="4">
        <f t="shared" si="121"/>
        <v>14.833333333333334</v>
      </c>
      <c r="CV82" s="4">
        <f t="shared" si="121"/>
        <v>14.833333333333334</v>
      </c>
      <c r="CW82" s="4">
        <f t="shared" si="121"/>
        <v>14.833333333333334</v>
      </c>
      <c r="CX82" s="4">
        <f t="shared" si="121"/>
        <v>14.833333333333334</v>
      </c>
      <c r="CY82" s="4">
        <f t="shared" si="121"/>
        <v>14.833333333333334</v>
      </c>
      <c r="CZ82" s="4">
        <f t="shared" si="121"/>
        <v>14.833333333333334</v>
      </c>
      <c r="DA82" s="4">
        <f t="shared" si="121"/>
        <v>14.833333333333334</v>
      </c>
      <c r="DB82" s="4">
        <f t="shared" si="121"/>
        <v>14.833333333333334</v>
      </c>
      <c r="DC82" s="4">
        <f t="shared" si="121"/>
        <v>14.833333333333334</v>
      </c>
      <c r="DD82" s="4">
        <f t="shared" si="121"/>
        <v>14.833333333333334</v>
      </c>
      <c r="DE82" s="4">
        <f t="shared" si="121"/>
        <v>14.833333333333334</v>
      </c>
      <c r="DF82" s="4">
        <f t="shared" si="121"/>
        <v>14.833333333333334</v>
      </c>
      <c r="DG82" s="4">
        <f t="shared" si="121"/>
        <v>14.833333333333334</v>
      </c>
      <c r="DH82" s="4">
        <f t="shared" si="121"/>
        <v>14.833333333333334</v>
      </c>
      <c r="DI82" s="4">
        <f t="shared" si="121"/>
        <v>14.833333333333334</v>
      </c>
      <c r="DJ82" s="4">
        <f t="shared" si="121"/>
        <v>14.833333333333334</v>
      </c>
      <c r="DK82" s="4">
        <f t="shared" si="121"/>
        <v>14.833333333333334</v>
      </c>
      <c r="DL82" s="4">
        <f t="shared" si="121"/>
        <v>14.833333333333334</v>
      </c>
      <c r="DM82" s="4">
        <f t="shared" si="121"/>
        <v>14.833333333333334</v>
      </c>
      <c r="DN82" s="4">
        <f t="shared" si="121"/>
        <v>14.833333333333334</v>
      </c>
      <c r="DO82" s="4">
        <f t="shared" si="121"/>
        <v>14.833333333333334</v>
      </c>
      <c r="DP82" s="4">
        <f t="shared" si="121"/>
        <v>14.833333333333334</v>
      </c>
      <c r="DQ82" s="4">
        <f t="shared" si="121"/>
        <v>14.833333333333334</v>
      </c>
      <c r="DR82" s="4">
        <f t="shared" si="121"/>
        <v>14.833333333333334</v>
      </c>
      <c r="DS82" s="4">
        <f t="shared" si="121"/>
        <v>14.833333333333334</v>
      </c>
      <c r="DT82" s="4">
        <f t="shared" si="121"/>
        <v>14.833333333333334</v>
      </c>
      <c r="DU82" s="4">
        <f t="shared" si="121"/>
        <v>14.833333333333334</v>
      </c>
      <c r="DV82" s="4">
        <f t="shared" si="121"/>
        <v>14.833333333333334</v>
      </c>
      <c r="DW82" s="4">
        <f t="shared" si="121"/>
        <v>14.833333333333334</v>
      </c>
      <c r="DX82" s="4">
        <f t="shared" si="121"/>
        <v>14.833333333333334</v>
      </c>
      <c r="DY82" s="4">
        <f t="shared" si="121"/>
        <v>14.833333333333334</v>
      </c>
      <c r="DZ82" s="4">
        <f t="shared" si="121"/>
        <v>14.833333333333334</v>
      </c>
      <c r="EA82" s="4">
        <f t="shared" si="121"/>
        <v>14.833333333333334</v>
      </c>
      <c r="EB82" s="4">
        <f t="shared" si="121"/>
        <v>14.833333333333334</v>
      </c>
      <c r="EC82" s="4">
        <f t="shared" si="121"/>
        <v>14.833333333333334</v>
      </c>
      <c r="ED82" s="4">
        <f t="shared" si="121"/>
        <v>14.833333333333334</v>
      </c>
      <c r="EE82" s="4">
        <f t="shared" ref="EE82:GP82" si="122">EE49-EE81</f>
        <v>14.833333333333334</v>
      </c>
      <c r="EF82" s="4">
        <f t="shared" si="122"/>
        <v>14.833333333333334</v>
      </c>
      <c r="EG82" s="4">
        <f t="shared" si="122"/>
        <v>14.833333333333334</v>
      </c>
      <c r="EH82" s="4">
        <f t="shared" si="122"/>
        <v>14.833333333333334</v>
      </c>
      <c r="EI82" s="4">
        <f t="shared" si="122"/>
        <v>14.833333333333334</v>
      </c>
      <c r="EJ82" s="4">
        <f t="shared" si="122"/>
        <v>14.833333333333334</v>
      </c>
      <c r="EK82" s="4">
        <f t="shared" si="122"/>
        <v>14.833333333333334</v>
      </c>
      <c r="EL82" s="4">
        <f t="shared" si="122"/>
        <v>14.833333333333334</v>
      </c>
      <c r="EM82" s="4">
        <f t="shared" si="122"/>
        <v>14.833333333333334</v>
      </c>
      <c r="EN82" s="4">
        <f t="shared" si="122"/>
        <v>14.833333333333334</v>
      </c>
      <c r="EO82" s="4">
        <f t="shared" si="122"/>
        <v>14.833333333333334</v>
      </c>
      <c r="EP82" s="4">
        <f t="shared" si="122"/>
        <v>14.833333333333334</v>
      </c>
      <c r="EQ82" s="4">
        <f t="shared" si="122"/>
        <v>14.833333333333334</v>
      </c>
      <c r="ER82" s="4">
        <f t="shared" si="122"/>
        <v>14.833333333333334</v>
      </c>
      <c r="ES82" s="4">
        <f t="shared" si="122"/>
        <v>14.833333333333334</v>
      </c>
      <c r="ET82" s="4">
        <f t="shared" si="122"/>
        <v>14.833333333333334</v>
      </c>
      <c r="EU82" s="4">
        <f t="shared" si="122"/>
        <v>0</v>
      </c>
      <c r="EV82" s="4">
        <f t="shared" si="122"/>
        <v>0</v>
      </c>
      <c r="EW82" s="4">
        <f t="shared" si="122"/>
        <v>0</v>
      </c>
      <c r="EX82" s="4">
        <f t="shared" si="122"/>
        <v>0</v>
      </c>
      <c r="EY82" s="4">
        <f t="shared" si="122"/>
        <v>0</v>
      </c>
      <c r="EZ82" s="4">
        <f t="shared" si="122"/>
        <v>0</v>
      </c>
      <c r="FA82" s="4">
        <f t="shared" si="122"/>
        <v>0</v>
      </c>
      <c r="FB82" s="4">
        <f t="shared" si="122"/>
        <v>0</v>
      </c>
      <c r="FC82" s="4">
        <f t="shared" si="122"/>
        <v>0</v>
      </c>
      <c r="FD82" s="4">
        <f t="shared" si="122"/>
        <v>0</v>
      </c>
      <c r="FE82" s="4">
        <f t="shared" si="122"/>
        <v>0</v>
      </c>
      <c r="FF82" s="4">
        <f t="shared" si="122"/>
        <v>0</v>
      </c>
      <c r="FG82" s="4">
        <f t="shared" si="122"/>
        <v>0</v>
      </c>
      <c r="FH82" s="4">
        <f t="shared" si="122"/>
        <v>0</v>
      </c>
      <c r="FI82" s="4">
        <f t="shared" si="122"/>
        <v>0</v>
      </c>
      <c r="FJ82" s="4">
        <f t="shared" si="122"/>
        <v>0</v>
      </c>
      <c r="FK82" s="4">
        <f t="shared" si="122"/>
        <v>0</v>
      </c>
      <c r="FL82" s="4">
        <f t="shared" si="122"/>
        <v>0</v>
      </c>
      <c r="FM82" s="4">
        <f t="shared" si="122"/>
        <v>0</v>
      </c>
      <c r="FN82" s="4">
        <f t="shared" si="122"/>
        <v>0</v>
      </c>
      <c r="FO82" s="4">
        <f t="shared" si="122"/>
        <v>0</v>
      </c>
      <c r="FP82" s="4">
        <f t="shared" si="122"/>
        <v>0</v>
      </c>
      <c r="FQ82" s="4">
        <f t="shared" si="122"/>
        <v>0</v>
      </c>
      <c r="FR82" s="4">
        <f t="shared" si="122"/>
        <v>0</v>
      </c>
      <c r="FS82" s="4">
        <f t="shared" si="122"/>
        <v>0</v>
      </c>
      <c r="FT82" s="4">
        <f t="shared" si="122"/>
        <v>0</v>
      </c>
      <c r="FU82" s="4">
        <f t="shared" si="122"/>
        <v>0</v>
      </c>
      <c r="FV82" s="4">
        <f t="shared" si="122"/>
        <v>0</v>
      </c>
      <c r="FW82" s="4">
        <f t="shared" si="122"/>
        <v>0</v>
      </c>
      <c r="FX82" s="4">
        <f t="shared" si="122"/>
        <v>0</v>
      </c>
      <c r="FY82" s="4">
        <f t="shared" si="122"/>
        <v>0</v>
      </c>
      <c r="FZ82" s="4">
        <f t="shared" si="122"/>
        <v>0</v>
      </c>
      <c r="GA82" s="4">
        <f t="shared" si="122"/>
        <v>0</v>
      </c>
      <c r="GB82" s="4">
        <f t="shared" si="122"/>
        <v>0</v>
      </c>
      <c r="GC82" s="4">
        <f t="shared" si="122"/>
        <v>0</v>
      </c>
      <c r="GD82" s="4">
        <f t="shared" si="122"/>
        <v>0</v>
      </c>
      <c r="GE82" s="4">
        <f t="shared" si="122"/>
        <v>0</v>
      </c>
      <c r="GF82" s="4">
        <f t="shared" si="122"/>
        <v>0</v>
      </c>
      <c r="GG82" s="4">
        <f t="shared" si="122"/>
        <v>0</v>
      </c>
      <c r="GH82" s="4">
        <f t="shared" si="122"/>
        <v>0</v>
      </c>
      <c r="GI82" s="4">
        <f t="shared" si="122"/>
        <v>0</v>
      </c>
      <c r="GJ82" s="4">
        <f t="shared" si="122"/>
        <v>0</v>
      </c>
      <c r="GK82" s="4">
        <f t="shared" si="122"/>
        <v>0</v>
      </c>
      <c r="GL82" s="4">
        <f t="shared" si="122"/>
        <v>0</v>
      </c>
      <c r="GM82" s="4">
        <f t="shared" si="122"/>
        <v>0</v>
      </c>
      <c r="GN82" s="4">
        <f t="shared" si="122"/>
        <v>0</v>
      </c>
      <c r="GO82" s="4">
        <f t="shared" si="122"/>
        <v>0</v>
      </c>
      <c r="GP82" s="4">
        <f t="shared" si="122"/>
        <v>0</v>
      </c>
      <c r="GQ82" s="4">
        <f t="shared" ref="GQ82:IV82" si="123">GQ49-GQ81</f>
        <v>0</v>
      </c>
      <c r="GR82" s="4">
        <f t="shared" si="123"/>
        <v>0</v>
      </c>
      <c r="GS82" s="4">
        <f t="shared" si="123"/>
        <v>0</v>
      </c>
      <c r="GT82" s="4">
        <f t="shared" si="123"/>
        <v>0</v>
      </c>
      <c r="GU82" s="4">
        <f t="shared" si="123"/>
        <v>0</v>
      </c>
      <c r="GV82" s="4">
        <f t="shared" si="123"/>
        <v>0</v>
      </c>
      <c r="GW82" s="4">
        <f t="shared" si="123"/>
        <v>0</v>
      </c>
      <c r="GX82" s="4">
        <f t="shared" si="123"/>
        <v>0</v>
      </c>
      <c r="GY82" s="4">
        <f t="shared" si="123"/>
        <v>0</v>
      </c>
      <c r="GZ82" s="4">
        <f t="shared" si="123"/>
        <v>0</v>
      </c>
      <c r="HA82" s="4">
        <f t="shared" si="123"/>
        <v>0</v>
      </c>
      <c r="HB82" s="4">
        <f t="shared" si="123"/>
        <v>0</v>
      </c>
      <c r="HC82" s="4">
        <f t="shared" si="123"/>
        <v>0</v>
      </c>
      <c r="HD82" s="4">
        <f t="shared" si="123"/>
        <v>0</v>
      </c>
      <c r="HE82" s="4">
        <f t="shared" si="123"/>
        <v>0</v>
      </c>
      <c r="HF82" s="4">
        <f t="shared" si="123"/>
        <v>0</v>
      </c>
      <c r="HG82" s="4">
        <f t="shared" si="123"/>
        <v>0</v>
      </c>
      <c r="HH82" s="4">
        <f t="shared" si="123"/>
        <v>0</v>
      </c>
      <c r="HI82" s="4">
        <f t="shared" si="123"/>
        <v>0</v>
      </c>
      <c r="HJ82" s="4">
        <f t="shared" si="123"/>
        <v>0</v>
      </c>
      <c r="HK82" s="4">
        <f t="shared" si="123"/>
        <v>0</v>
      </c>
      <c r="HL82" s="4">
        <f t="shared" si="123"/>
        <v>0</v>
      </c>
      <c r="HM82" s="4">
        <f t="shared" si="123"/>
        <v>0</v>
      </c>
      <c r="HN82" s="4">
        <f t="shared" si="123"/>
        <v>0</v>
      </c>
      <c r="HO82" s="4">
        <f t="shared" si="123"/>
        <v>0</v>
      </c>
      <c r="HP82" s="4">
        <f t="shared" si="123"/>
        <v>0</v>
      </c>
      <c r="HQ82" s="4">
        <f t="shared" si="123"/>
        <v>0</v>
      </c>
      <c r="HR82" s="4">
        <f t="shared" si="123"/>
        <v>0</v>
      </c>
      <c r="HS82" s="4">
        <f t="shared" si="123"/>
        <v>0</v>
      </c>
      <c r="HT82" s="4">
        <f t="shared" si="123"/>
        <v>0</v>
      </c>
      <c r="HU82" s="4">
        <f t="shared" si="123"/>
        <v>0</v>
      </c>
      <c r="HV82" s="4">
        <f t="shared" si="123"/>
        <v>0</v>
      </c>
      <c r="HW82" s="4">
        <f t="shared" si="123"/>
        <v>0</v>
      </c>
      <c r="HX82" s="4">
        <f t="shared" si="123"/>
        <v>0</v>
      </c>
      <c r="HY82" s="4">
        <f t="shared" si="123"/>
        <v>0</v>
      </c>
      <c r="HZ82" s="4">
        <f t="shared" si="123"/>
        <v>0</v>
      </c>
      <c r="IA82" s="4">
        <f t="shared" si="123"/>
        <v>0</v>
      </c>
      <c r="IB82" s="4">
        <f t="shared" si="123"/>
        <v>0</v>
      </c>
      <c r="IC82" s="4">
        <f t="shared" si="123"/>
        <v>0</v>
      </c>
      <c r="ID82" s="4">
        <f t="shared" si="123"/>
        <v>0</v>
      </c>
      <c r="IE82" s="4">
        <f t="shared" si="123"/>
        <v>0</v>
      </c>
      <c r="IF82" s="4">
        <f t="shared" si="123"/>
        <v>0</v>
      </c>
      <c r="IG82" s="4">
        <f t="shared" si="123"/>
        <v>0</v>
      </c>
      <c r="IH82" s="4">
        <f t="shared" si="123"/>
        <v>0</v>
      </c>
      <c r="II82" s="4">
        <f t="shared" si="123"/>
        <v>0</v>
      </c>
      <c r="IJ82" s="4">
        <f t="shared" si="123"/>
        <v>0</v>
      </c>
      <c r="IK82" s="4">
        <f t="shared" si="123"/>
        <v>0</v>
      </c>
      <c r="IL82" s="4">
        <f t="shared" si="123"/>
        <v>0</v>
      </c>
      <c r="IM82" s="4">
        <f t="shared" si="123"/>
        <v>0</v>
      </c>
      <c r="IN82" s="4">
        <f t="shared" si="123"/>
        <v>0</v>
      </c>
      <c r="IO82" s="4">
        <f t="shared" si="123"/>
        <v>0</v>
      </c>
      <c r="IP82" s="4">
        <f t="shared" si="123"/>
        <v>0</v>
      </c>
      <c r="IQ82" s="4">
        <f t="shared" si="123"/>
        <v>0</v>
      </c>
      <c r="IR82" s="4">
        <f t="shared" si="123"/>
        <v>0</v>
      </c>
      <c r="IS82" s="4">
        <f t="shared" si="123"/>
        <v>0</v>
      </c>
      <c r="IT82" s="4">
        <f t="shared" si="123"/>
        <v>0</v>
      </c>
      <c r="IU82" s="4">
        <f t="shared" si="123"/>
        <v>0</v>
      </c>
      <c r="IV82" s="4">
        <f t="shared" si="123"/>
        <v>0</v>
      </c>
    </row>
    <row r="83" spans="1:256" s="4" customFormat="1" x14ac:dyDescent="0.35">
      <c r="A83" s="13"/>
      <c r="B83" s="13"/>
      <c r="C83"/>
      <c r="D83" t="s">
        <v>9</v>
      </c>
      <c r="E83" s="9">
        <f>SUM(E81:E82)</f>
        <v>-1000</v>
      </c>
      <c r="F83" s="4">
        <f t="shared" ref="F83:BQ83" si="124">SUM(F81:F82)</f>
        <v>16.666666666666668</v>
      </c>
      <c r="G83" s="4">
        <f t="shared" si="124"/>
        <v>16.666666666666668</v>
      </c>
      <c r="H83" s="4">
        <f t="shared" si="124"/>
        <v>16.666666666666668</v>
      </c>
      <c r="I83" s="4">
        <f t="shared" si="124"/>
        <v>16.666666666666668</v>
      </c>
      <c r="J83" s="4">
        <f t="shared" si="124"/>
        <v>16.666666666666668</v>
      </c>
      <c r="K83" s="4">
        <f t="shared" si="124"/>
        <v>16.666666666666668</v>
      </c>
      <c r="L83" s="4">
        <f t="shared" si="124"/>
        <v>16.666666666666668</v>
      </c>
      <c r="M83" s="4">
        <f t="shared" si="124"/>
        <v>16.666666666666668</v>
      </c>
      <c r="N83" s="4">
        <f t="shared" si="124"/>
        <v>16.666666666666668</v>
      </c>
      <c r="O83" s="4">
        <f t="shared" si="124"/>
        <v>16.666666666666668</v>
      </c>
      <c r="P83" s="4">
        <f t="shared" si="124"/>
        <v>16.666666666666668</v>
      </c>
      <c r="Q83" s="4">
        <f t="shared" si="124"/>
        <v>16.666666666666668</v>
      </c>
      <c r="R83" s="4">
        <f t="shared" si="124"/>
        <v>16.666666666666668</v>
      </c>
      <c r="S83" s="4">
        <f t="shared" si="124"/>
        <v>16.666666666666668</v>
      </c>
      <c r="T83" s="4">
        <f t="shared" si="124"/>
        <v>16.666666666666668</v>
      </c>
      <c r="U83" s="4">
        <f t="shared" si="124"/>
        <v>16.666666666666668</v>
      </c>
      <c r="V83" s="4">
        <f t="shared" si="124"/>
        <v>16.666666666666668</v>
      </c>
      <c r="W83" s="4">
        <f t="shared" si="124"/>
        <v>16.666666666666668</v>
      </c>
      <c r="X83" s="4">
        <f t="shared" si="124"/>
        <v>16.666666666666668</v>
      </c>
      <c r="Y83" s="4">
        <f t="shared" si="124"/>
        <v>16.666666666666668</v>
      </c>
      <c r="Z83" s="4">
        <f t="shared" si="124"/>
        <v>16.666666666666668</v>
      </c>
      <c r="AA83" s="4">
        <f t="shared" si="124"/>
        <v>16.666666666666668</v>
      </c>
      <c r="AB83" s="4">
        <f t="shared" si="124"/>
        <v>16.666666666666668</v>
      </c>
      <c r="AC83" s="4">
        <f t="shared" si="124"/>
        <v>16.666666666666668</v>
      </c>
      <c r="AD83" s="4">
        <f t="shared" si="124"/>
        <v>16.666666666666668</v>
      </c>
      <c r="AE83" s="4">
        <f t="shared" si="124"/>
        <v>16.666666666666668</v>
      </c>
      <c r="AF83" s="4">
        <f t="shared" si="124"/>
        <v>16.666666666666668</v>
      </c>
      <c r="AG83" s="4">
        <f t="shared" si="124"/>
        <v>16.666666666666668</v>
      </c>
      <c r="AH83" s="4">
        <f t="shared" si="124"/>
        <v>16.666666666666668</v>
      </c>
      <c r="AI83" s="4">
        <f t="shared" si="124"/>
        <v>16.666666666666668</v>
      </c>
      <c r="AJ83" s="4">
        <f t="shared" si="124"/>
        <v>16.666666666666668</v>
      </c>
      <c r="AK83" s="4">
        <f t="shared" si="124"/>
        <v>16.666666666666668</v>
      </c>
      <c r="AL83" s="4">
        <f t="shared" si="124"/>
        <v>16.666666666666668</v>
      </c>
      <c r="AM83" s="4">
        <f t="shared" si="124"/>
        <v>16.666666666666668</v>
      </c>
      <c r="AN83" s="4">
        <f t="shared" si="124"/>
        <v>16.666666666666668</v>
      </c>
      <c r="AO83" s="4">
        <f t="shared" si="124"/>
        <v>16.666666666666668</v>
      </c>
      <c r="AP83" s="4">
        <f t="shared" si="124"/>
        <v>16.666666666666668</v>
      </c>
      <c r="AQ83" s="4">
        <f t="shared" si="124"/>
        <v>16.666666666666668</v>
      </c>
      <c r="AR83" s="4">
        <f t="shared" si="124"/>
        <v>16.666666666666668</v>
      </c>
      <c r="AS83" s="4">
        <f t="shared" si="124"/>
        <v>16.666666666666668</v>
      </c>
      <c r="AT83" s="4">
        <f t="shared" si="124"/>
        <v>16.666666666666668</v>
      </c>
      <c r="AU83" s="4">
        <f t="shared" si="124"/>
        <v>16.666666666666668</v>
      </c>
      <c r="AV83" s="4">
        <f t="shared" si="124"/>
        <v>16.666666666666668</v>
      </c>
      <c r="AW83" s="4">
        <f t="shared" si="124"/>
        <v>16.666666666666668</v>
      </c>
      <c r="AX83" s="4">
        <f t="shared" si="124"/>
        <v>16.666666666666668</v>
      </c>
      <c r="AY83" s="4">
        <f t="shared" si="124"/>
        <v>16.666666666666668</v>
      </c>
      <c r="AZ83" s="4">
        <f t="shared" si="124"/>
        <v>16.666666666666668</v>
      </c>
      <c r="BA83" s="4">
        <f t="shared" si="124"/>
        <v>16.666666666666668</v>
      </c>
      <c r="BB83" s="4">
        <f t="shared" si="124"/>
        <v>16.666666666666668</v>
      </c>
      <c r="BC83" s="4">
        <f t="shared" si="124"/>
        <v>16.666666666666668</v>
      </c>
      <c r="BD83" s="4">
        <f t="shared" si="124"/>
        <v>16.666666666666668</v>
      </c>
      <c r="BE83" s="4">
        <f t="shared" si="124"/>
        <v>16.666666666666668</v>
      </c>
      <c r="BF83" s="4">
        <f t="shared" si="124"/>
        <v>16.666666666666668</v>
      </c>
      <c r="BG83" s="4">
        <f t="shared" si="124"/>
        <v>16.666666666666668</v>
      </c>
      <c r="BH83" s="4">
        <f t="shared" si="124"/>
        <v>16.666666666666668</v>
      </c>
      <c r="BI83" s="4">
        <f t="shared" si="124"/>
        <v>16.666666666666668</v>
      </c>
      <c r="BJ83" s="4">
        <f t="shared" si="124"/>
        <v>16.666666666666668</v>
      </c>
      <c r="BK83" s="4">
        <f t="shared" si="124"/>
        <v>16.666666666666668</v>
      </c>
      <c r="BL83" s="4">
        <f t="shared" si="124"/>
        <v>16.666666666666668</v>
      </c>
      <c r="BM83" s="4">
        <f t="shared" si="124"/>
        <v>16.666666666666668</v>
      </c>
      <c r="BN83" s="4">
        <f t="shared" si="124"/>
        <v>16.666666666666668</v>
      </c>
      <c r="BO83" s="4">
        <f t="shared" si="124"/>
        <v>16.666666666666668</v>
      </c>
      <c r="BP83" s="4">
        <f t="shared" si="124"/>
        <v>16.666666666666668</v>
      </c>
      <c r="BQ83" s="4">
        <f t="shared" si="124"/>
        <v>16.666666666666668</v>
      </c>
      <c r="BR83" s="4">
        <f t="shared" ref="BR83:EC83" si="125">SUM(BR81:BR82)</f>
        <v>16.666666666666668</v>
      </c>
      <c r="BS83" s="4">
        <f t="shared" si="125"/>
        <v>16.666666666666668</v>
      </c>
      <c r="BT83" s="4">
        <f t="shared" si="125"/>
        <v>16.666666666666668</v>
      </c>
      <c r="BU83" s="4">
        <f t="shared" si="125"/>
        <v>16.666666666666668</v>
      </c>
      <c r="BV83" s="4">
        <f t="shared" si="125"/>
        <v>16.666666666666668</v>
      </c>
      <c r="BW83" s="4">
        <f t="shared" si="125"/>
        <v>16.666666666666668</v>
      </c>
      <c r="BX83" s="4">
        <f t="shared" si="125"/>
        <v>16.666666666666668</v>
      </c>
      <c r="BY83" s="4">
        <f t="shared" si="125"/>
        <v>16.666666666666668</v>
      </c>
      <c r="BZ83" s="4">
        <f t="shared" si="125"/>
        <v>16.666666666666668</v>
      </c>
      <c r="CA83" s="4">
        <f t="shared" si="125"/>
        <v>16.666666666666668</v>
      </c>
      <c r="CB83" s="4">
        <f t="shared" si="125"/>
        <v>16.666666666666668</v>
      </c>
      <c r="CC83" s="4">
        <f t="shared" si="125"/>
        <v>5.5555555555555562</v>
      </c>
      <c r="CD83" s="4">
        <f t="shared" si="125"/>
        <v>11.111111111111111</v>
      </c>
      <c r="CE83" s="4">
        <f t="shared" si="125"/>
        <v>16.666666666666668</v>
      </c>
      <c r="CF83" s="4">
        <f t="shared" si="125"/>
        <v>16.666666666666668</v>
      </c>
      <c r="CG83" s="4">
        <f t="shared" si="125"/>
        <v>16.666666666666668</v>
      </c>
      <c r="CH83" s="4">
        <f t="shared" si="125"/>
        <v>16.666666666666668</v>
      </c>
      <c r="CI83" s="4">
        <f t="shared" si="125"/>
        <v>16.666666666666668</v>
      </c>
      <c r="CJ83" s="4">
        <f t="shared" si="125"/>
        <v>16.666666666666668</v>
      </c>
      <c r="CK83" s="4">
        <f t="shared" si="125"/>
        <v>16.666666666666668</v>
      </c>
      <c r="CL83" s="4">
        <f t="shared" si="125"/>
        <v>16.666666666666668</v>
      </c>
      <c r="CM83" s="4">
        <f t="shared" si="125"/>
        <v>16.666666666666668</v>
      </c>
      <c r="CN83" s="4">
        <f t="shared" si="125"/>
        <v>16.666666666666668</v>
      </c>
      <c r="CO83" s="4">
        <f t="shared" si="125"/>
        <v>16.666666666666668</v>
      </c>
      <c r="CP83" s="4">
        <f t="shared" si="125"/>
        <v>16.666666666666668</v>
      </c>
      <c r="CQ83" s="4">
        <f t="shared" si="125"/>
        <v>16.666666666666668</v>
      </c>
      <c r="CR83" s="4">
        <f t="shared" si="125"/>
        <v>16.666666666666668</v>
      </c>
      <c r="CS83" s="4">
        <f t="shared" si="125"/>
        <v>16.666666666666668</v>
      </c>
      <c r="CT83" s="4">
        <f t="shared" si="125"/>
        <v>16.666666666666668</v>
      </c>
      <c r="CU83" s="4">
        <f t="shared" si="125"/>
        <v>16.666666666666668</v>
      </c>
      <c r="CV83" s="4">
        <f t="shared" si="125"/>
        <v>16.666666666666668</v>
      </c>
      <c r="CW83" s="4">
        <f t="shared" si="125"/>
        <v>16.666666666666668</v>
      </c>
      <c r="CX83" s="4">
        <f t="shared" si="125"/>
        <v>16.666666666666668</v>
      </c>
      <c r="CY83" s="4">
        <f t="shared" si="125"/>
        <v>16.666666666666668</v>
      </c>
      <c r="CZ83" s="4">
        <f t="shared" si="125"/>
        <v>16.666666666666668</v>
      </c>
      <c r="DA83" s="4">
        <f t="shared" si="125"/>
        <v>16.666666666666668</v>
      </c>
      <c r="DB83" s="4">
        <f t="shared" si="125"/>
        <v>16.666666666666668</v>
      </c>
      <c r="DC83" s="4">
        <f t="shared" si="125"/>
        <v>16.666666666666668</v>
      </c>
      <c r="DD83" s="4">
        <f t="shared" si="125"/>
        <v>16.666666666666668</v>
      </c>
      <c r="DE83" s="4">
        <f t="shared" si="125"/>
        <v>16.666666666666668</v>
      </c>
      <c r="DF83" s="4">
        <f t="shared" si="125"/>
        <v>16.666666666666668</v>
      </c>
      <c r="DG83" s="4">
        <f t="shared" si="125"/>
        <v>16.666666666666668</v>
      </c>
      <c r="DH83" s="4">
        <f t="shared" si="125"/>
        <v>16.666666666666668</v>
      </c>
      <c r="DI83" s="4">
        <f t="shared" si="125"/>
        <v>16.666666666666668</v>
      </c>
      <c r="DJ83" s="4">
        <f t="shared" si="125"/>
        <v>16.666666666666668</v>
      </c>
      <c r="DK83" s="4">
        <f t="shared" si="125"/>
        <v>16.666666666666668</v>
      </c>
      <c r="DL83" s="4">
        <f t="shared" si="125"/>
        <v>16.666666666666668</v>
      </c>
      <c r="DM83" s="4">
        <f t="shared" si="125"/>
        <v>16.666666666666668</v>
      </c>
      <c r="DN83" s="4">
        <f t="shared" si="125"/>
        <v>16.666666666666668</v>
      </c>
      <c r="DO83" s="4">
        <f t="shared" si="125"/>
        <v>16.666666666666668</v>
      </c>
      <c r="DP83" s="4">
        <f t="shared" si="125"/>
        <v>16.666666666666668</v>
      </c>
      <c r="DQ83" s="4">
        <f t="shared" si="125"/>
        <v>16.666666666666668</v>
      </c>
      <c r="DR83" s="4">
        <f t="shared" si="125"/>
        <v>16.666666666666668</v>
      </c>
      <c r="DS83" s="4">
        <f t="shared" si="125"/>
        <v>16.666666666666668</v>
      </c>
      <c r="DT83" s="4">
        <f t="shared" si="125"/>
        <v>16.666666666666668</v>
      </c>
      <c r="DU83" s="4">
        <f t="shared" si="125"/>
        <v>16.666666666666668</v>
      </c>
      <c r="DV83" s="4">
        <f t="shared" si="125"/>
        <v>16.666666666666668</v>
      </c>
      <c r="DW83" s="4">
        <f t="shared" si="125"/>
        <v>16.666666666666668</v>
      </c>
      <c r="DX83" s="4">
        <f t="shared" si="125"/>
        <v>16.666666666666668</v>
      </c>
      <c r="DY83" s="4">
        <f t="shared" si="125"/>
        <v>16.666666666666668</v>
      </c>
      <c r="DZ83" s="4">
        <f t="shared" si="125"/>
        <v>16.666666666666668</v>
      </c>
      <c r="EA83" s="4">
        <f t="shared" si="125"/>
        <v>16.666666666666668</v>
      </c>
      <c r="EB83" s="4">
        <f t="shared" si="125"/>
        <v>16.666666666666668</v>
      </c>
      <c r="EC83" s="4">
        <f t="shared" si="125"/>
        <v>16.666666666666668</v>
      </c>
      <c r="ED83" s="4">
        <f t="shared" ref="ED83:GO83" si="126">SUM(ED81:ED82)</f>
        <v>16.666666666666668</v>
      </c>
      <c r="EE83" s="4">
        <f t="shared" si="126"/>
        <v>16.666666666666668</v>
      </c>
      <c r="EF83" s="4">
        <f t="shared" si="126"/>
        <v>16.666666666666668</v>
      </c>
      <c r="EG83" s="4">
        <f t="shared" si="126"/>
        <v>16.666666666666668</v>
      </c>
      <c r="EH83" s="4">
        <f t="shared" si="126"/>
        <v>16.666666666666668</v>
      </c>
      <c r="EI83" s="4">
        <f t="shared" si="126"/>
        <v>16.666666666666668</v>
      </c>
      <c r="EJ83" s="4">
        <f t="shared" si="126"/>
        <v>16.666666666666668</v>
      </c>
      <c r="EK83" s="4">
        <f t="shared" si="126"/>
        <v>16.666666666666668</v>
      </c>
      <c r="EL83" s="4">
        <f t="shared" si="126"/>
        <v>16.666666666666668</v>
      </c>
      <c r="EM83" s="4">
        <f t="shared" si="126"/>
        <v>16.666666666666668</v>
      </c>
      <c r="EN83" s="4">
        <f t="shared" si="126"/>
        <v>16.666666666666668</v>
      </c>
      <c r="EO83" s="4">
        <f t="shared" si="126"/>
        <v>16.666666666666668</v>
      </c>
      <c r="EP83" s="4">
        <f t="shared" si="126"/>
        <v>16.666666666666668</v>
      </c>
      <c r="EQ83" s="4">
        <f t="shared" si="126"/>
        <v>16.666666666666668</v>
      </c>
      <c r="ER83" s="4">
        <f t="shared" si="126"/>
        <v>16.666666666666668</v>
      </c>
      <c r="ES83" s="4">
        <f t="shared" si="126"/>
        <v>16.666666666666668</v>
      </c>
      <c r="ET83" s="4">
        <f t="shared" si="126"/>
        <v>16.666666666666668</v>
      </c>
      <c r="EU83" s="4">
        <f t="shared" si="126"/>
        <v>0</v>
      </c>
      <c r="EV83" s="4">
        <f t="shared" si="126"/>
        <v>0</v>
      </c>
      <c r="EW83" s="4">
        <f t="shared" si="126"/>
        <v>0</v>
      </c>
      <c r="EX83" s="4">
        <f t="shared" si="126"/>
        <v>0</v>
      </c>
      <c r="EY83" s="4">
        <f t="shared" si="126"/>
        <v>0</v>
      </c>
      <c r="EZ83" s="4">
        <f t="shared" si="126"/>
        <v>0</v>
      </c>
      <c r="FA83" s="4">
        <f t="shared" si="126"/>
        <v>0</v>
      </c>
      <c r="FB83" s="4">
        <f t="shared" si="126"/>
        <v>0</v>
      </c>
      <c r="FC83" s="4">
        <f t="shared" si="126"/>
        <v>0</v>
      </c>
      <c r="FD83" s="4">
        <f t="shared" si="126"/>
        <v>0</v>
      </c>
      <c r="FE83" s="4">
        <f t="shared" si="126"/>
        <v>0</v>
      </c>
      <c r="FF83" s="4">
        <f t="shared" si="126"/>
        <v>0</v>
      </c>
      <c r="FG83" s="4">
        <f t="shared" si="126"/>
        <v>0</v>
      </c>
      <c r="FH83" s="4">
        <f t="shared" si="126"/>
        <v>0</v>
      </c>
      <c r="FI83" s="4">
        <f t="shared" si="126"/>
        <v>0</v>
      </c>
      <c r="FJ83" s="4">
        <f t="shared" si="126"/>
        <v>0</v>
      </c>
      <c r="FK83" s="4">
        <f t="shared" si="126"/>
        <v>0</v>
      </c>
      <c r="FL83" s="4">
        <f t="shared" si="126"/>
        <v>0</v>
      </c>
      <c r="FM83" s="4">
        <f t="shared" si="126"/>
        <v>0</v>
      </c>
      <c r="FN83" s="4">
        <f t="shared" si="126"/>
        <v>0</v>
      </c>
      <c r="FO83" s="4">
        <f t="shared" si="126"/>
        <v>0</v>
      </c>
      <c r="FP83" s="4">
        <f t="shared" si="126"/>
        <v>0</v>
      </c>
      <c r="FQ83" s="4">
        <f t="shared" si="126"/>
        <v>0</v>
      </c>
      <c r="FR83" s="4">
        <f t="shared" si="126"/>
        <v>0</v>
      </c>
      <c r="FS83" s="4">
        <f t="shared" si="126"/>
        <v>0</v>
      </c>
      <c r="FT83" s="4">
        <f t="shared" si="126"/>
        <v>0</v>
      </c>
      <c r="FU83" s="4">
        <f t="shared" si="126"/>
        <v>0</v>
      </c>
      <c r="FV83" s="4">
        <f t="shared" si="126"/>
        <v>0</v>
      </c>
      <c r="FW83" s="4">
        <f t="shared" si="126"/>
        <v>0</v>
      </c>
      <c r="FX83" s="4">
        <f t="shared" si="126"/>
        <v>0</v>
      </c>
      <c r="FY83" s="4">
        <f t="shared" si="126"/>
        <v>0</v>
      </c>
      <c r="FZ83" s="4">
        <f t="shared" si="126"/>
        <v>0</v>
      </c>
      <c r="GA83" s="4">
        <f t="shared" si="126"/>
        <v>0</v>
      </c>
      <c r="GB83" s="4">
        <f t="shared" si="126"/>
        <v>0</v>
      </c>
      <c r="GC83" s="4">
        <f t="shared" si="126"/>
        <v>0</v>
      </c>
      <c r="GD83" s="4">
        <f t="shared" si="126"/>
        <v>0</v>
      </c>
      <c r="GE83" s="4">
        <f t="shared" si="126"/>
        <v>0</v>
      </c>
      <c r="GF83" s="4">
        <f t="shared" si="126"/>
        <v>0</v>
      </c>
      <c r="GG83" s="4">
        <f t="shared" si="126"/>
        <v>0</v>
      </c>
      <c r="GH83" s="4">
        <f t="shared" si="126"/>
        <v>0</v>
      </c>
      <c r="GI83" s="4">
        <f t="shared" si="126"/>
        <v>0</v>
      </c>
      <c r="GJ83" s="4">
        <f t="shared" si="126"/>
        <v>0</v>
      </c>
      <c r="GK83" s="4">
        <f t="shared" si="126"/>
        <v>0</v>
      </c>
      <c r="GL83" s="4">
        <f t="shared" si="126"/>
        <v>0</v>
      </c>
      <c r="GM83" s="4">
        <f t="shared" si="126"/>
        <v>0</v>
      </c>
      <c r="GN83" s="4">
        <f t="shared" si="126"/>
        <v>0</v>
      </c>
      <c r="GO83" s="4">
        <f t="shared" si="126"/>
        <v>0</v>
      </c>
      <c r="GP83" s="4">
        <f t="shared" ref="GP83:IV83" si="127">SUM(GP81:GP82)</f>
        <v>0</v>
      </c>
      <c r="GQ83" s="4">
        <f t="shared" si="127"/>
        <v>0</v>
      </c>
      <c r="GR83" s="4">
        <f t="shared" si="127"/>
        <v>0</v>
      </c>
      <c r="GS83" s="4">
        <f t="shared" si="127"/>
        <v>0</v>
      </c>
      <c r="GT83" s="4">
        <f t="shared" si="127"/>
        <v>0</v>
      </c>
      <c r="GU83" s="4">
        <f t="shared" si="127"/>
        <v>0</v>
      </c>
      <c r="GV83" s="4">
        <f t="shared" si="127"/>
        <v>0</v>
      </c>
      <c r="GW83" s="4">
        <f t="shared" si="127"/>
        <v>0</v>
      </c>
      <c r="GX83" s="4">
        <f t="shared" si="127"/>
        <v>0</v>
      </c>
      <c r="GY83" s="4">
        <f t="shared" si="127"/>
        <v>0</v>
      </c>
      <c r="GZ83" s="4">
        <f t="shared" si="127"/>
        <v>0</v>
      </c>
      <c r="HA83" s="4">
        <f t="shared" si="127"/>
        <v>0</v>
      </c>
      <c r="HB83" s="4">
        <f t="shared" si="127"/>
        <v>0</v>
      </c>
      <c r="HC83" s="4">
        <f t="shared" si="127"/>
        <v>0</v>
      </c>
      <c r="HD83" s="4">
        <f t="shared" si="127"/>
        <v>0</v>
      </c>
      <c r="HE83" s="4">
        <f t="shared" si="127"/>
        <v>0</v>
      </c>
      <c r="HF83" s="4">
        <f t="shared" si="127"/>
        <v>0</v>
      </c>
      <c r="HG83" s="4">
        <f t="shared" si="127"/>
        <v>0</v>
      </c>
      <c r="HH83" s="4">
        <f t="shared" si="127"/>
        <v>0</v>
      </c>
      <c r="HI83" s="4">
        <f t="shared" si="127"/>
        <v>0</v>
      </c>
      <c r="HJ83" s="4">
        <f t="shared" si="127"/>
        <v>0</v>
      </c>
      <c r="HK83" s="4">
        <f t="shared" si="127"/>
        <v>0</v>
      </c>
      <c r="HL83" s="4">
        <f t="shared" si="127"/>
        <v>0</v>
      </c>
      <c r="HM83" s="4">
        <f t="shared" si="127"/>
        <v>0</v>
      </c>
      <c r="HN83" s="4">
        <f t="shared" si="127"/>
        <v>0</v>
      </c>
      <c r="HO83" s="4">
        <f t="shared" si="127"/>
        <v>0</v>
      </c>
      <c r="HP83" s="4">
        <f t="shared" si="127"/>
        <v>0</v>
      </c>
      <c r="HQ83" s="4">
        <f t="shared" si="127"/>
        <v>0</v>
      </c>
      <c r="HR83" s="4">
        <f t="shared" si="127"/>
        <v>0</v>
      </c>
      <c r="HS83" s="4">
        <f t="shared" si="127"/>
        <v>0</v>
      </c>
      <c r="HT83" s="4">
        <f t="shared" si="127"/>
        <v>0</v>
      </c>
      <c r="HU83" s="4">
        <f t="shared" si="127"/>
        <v>0</v>
      </c>
      <c r="HV83" s="4">
        <f t="shared" si="127"/>
        <v>0</v>
      </c>
      <c r="HW83" s="4">
        <f t="shared" si="127"/>
        <v>0</v>
      </c>
      <c r="HX83" s="4">
        <f t="shared" si="127"/>
        <v>0</v>
      </c>
      <c r="HY83" s="4">
        <f t="shared" si="127"/>
        <v>0</v>
      </c>
      <c r="HZ83" s="4">
        <f t="shared" si="127"/>
        <v>0</v>
      </c>
      <c r="IA83" s="4">
        <f t="shared" si="127"/>
        <v>0</v>
      </c>
      <c r="IB83" s="4">
        <f t="shared" si="127"/>
        <v>0</v>
      </c>
      <c r="IC83" s="4">
        <f t="shared" si="127"/>
        <v>0</v>
      </c>
      <c r="ID83" s="4">
        <f t="shared" si="127"/>
        <v>0</v>
      </c>
      <c r="IE83" s="4">
        <f t="shared" si="127"/>
        <v>0</v>
      </c>
      <c r="IF83" s="4">
        <f t="shared" si="127"/>
        <v>0</v>
      </c>
      <c r="IG83" s="4">
        <f t="shared" si="127"/>
        <v>0</v>
      </c>
      <c r="IH83" s="4">
        <f t="shared" si="127"/>
        <v>0</v>
      </c>
      <c r="II83" s="4">
        <f t="shared" si="127"/>
        <v>0</v>
      </c>
      <c r="IJ83" s="4">
        <f t="shared" si="127"/>
        <v>0</v>
      </c>
      <c r="IK83" s="4">
        <f t="shared" si="127"/>
        <v>0</v>
      </c>
      <c r="IL83" s="4">
        <f t="shared" si="127"/>
        <v>0</v>
      </c>
      <c r="IM83" s="4">
        <f t="shared" si="127"/>
        <v>0</v>
      </c>
      <c r="IN83" s="4">
        <f t="shared" si="127"/>
        <v>0</v>
      </c>
      <c r="IO83" s="4">
        <f t="shared" si="127"/>
        <v>0</v>
      </c>
      <c r="IP83" s="4">
        <f t="shared" si="127"/>
        <v>0</v>
      </c>
      <c r="IQ83" s="4">
        <f t="shared" si="127"/>
        <v>0</v>
      </c>
      <c r="IR83" s="4">
        <f t="shared" si="127"/>
        <v>0</v>
      </c>
      <c r="IS83" s="4">
        <f t="shared" si="127"/>
        <v>0</v>
      </c>
      <c r="IT83" s="4">
        <f t="shared" si="127"/>
        <v>0</v>
      </c>
      <c r="IU83" s="4">
        <f t="shared" si="127"/>
        <v>0</v>
      </c>
      <c r="IV83" s="4">
        <f t="shared" si="127"/>
        <v>0</v>
      </c>
    </row>
    <row r="85" spans="1:256" x14ac:dyDescent="0.35">
      <c r="E85" s="6" t="s">
        <v>83</v>
      </c>
      <c r="F85" s="6" t="s">
        <v>84</v>
      </c>
    </row>
    <row r="86" spans="1:256" x14ac:dyDescent="0.35">
      <c r="D86" t="s">
        <v>82</v>
      </c>
      <c r="E86" s="2">
        <f>XIRR(E83:IV83,E41:IV41)</f>
        <v>0.18986791968345643</v>
      </c>
      <c r="F86" s="2">
        <f>'Annual Analysis'!D55</f>
        <v>0.16942550857963257</v>
      </c>
    </row>
    <row r="87" spans="1:256" x14ac:dyDescent="0.35">
      <c r="D87" t="s">
        <v>80</v>
      </c>
      <c r="E87" s="2">
        <f>XIRR(E81:IV81,E41:IV41)</f>
        <v>0.12235705256462096</v>
      </c>
      <c r="F87" s="2">
        <f>'Annual Analysis'!H5</f>
        <v>0.11644037670516094</v>
      </c>
    </row>
    <row r="88" spans="1:256" x14ac:dyDescent="0.35">
      <c r="D88" t="s">
        <v>81</v>
      </c>
      <c r="E88" s="2">
        <f>XIRR(E82:IV82,E41:IV41)</f>
        <v>0.29007309079170218</v>
      </c>
      <c r="F88" s="2">
        <f>'Annual Analysis'!H6</f>
        <v>0.25484821958201342</v>
      </c>
    </row>
  </sheetData>
  <mergeCells count="1">
    <mergeCell ref="F11:G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IV44"/>
  <sheetViews>
    <sheetView workbookViewId="0">
      <selection activeCell="G8" sqref="G8"/>
    </sheetView>
  </sheetViews>
  <sheetFormatPr defaultColWidth="0" defaultRowHeight="14.5" outlineLevelCol="1" x14ac:dyDescent="0.35"/>
  <cols>
    <col min="1" max="3" width="2.26953125" customWidth="1"/>
    <col min="4" max="4" width="23.54296875" customWidth="1"/>
    <col min="5" max="5" width="10.453125" customWidth="1"/>
    <col min="6" max="61" width="9.1796875" customWidth="1"/>
    <col min="62" max="256" width="0" hidden="1" outlineLevel="1"/>
  </cols>
  <sheetData>
    <row r="1" spans="1:61" x14ac:dyDescent="0.35">
      <c r="A1" t="s">
        <v>10</v>
      </c>
    </row>
    <row r="2" spans="1:61" x14ac:dyDescent="0.35">
      <c r="E2" s="6" t="s">
        <v>16</v>
      </c>
      <c r="F2" s="20" t="s">
        <v>15</v>
      </c>
      <c r="G2" s="20"/>
    </row>
    <row r="3" spans="1:61" x14ac:dyDescent="0.35">
      <c r="E3" s="6" t="s">
        <v>14</v>
      </c>
      <c r="F3" s="6" t="s">
        <v>17</v>
      </c>
      <c r="G3" s="6" t="s">
        <v>18</v>
      </c>
    </row>
    <row r="4" spans="1:61" x14ac:dyDescent="0.35">
      <c r="D4" t="s">
        <v>0</v>
      </c>
      <c r="E4" s="1">
        <f>'Annual Analysis'!D5</f>
        <v>0.8</v>
      </c>
      <c r="F4" s="1">
        <f>'Annual Analysis'!E5</f>
        <v>0.85</v>
      </c>
      <c r="G4" s="1">
        <f>'Annual Analysis'!F5</f>
        <v>0.11</v>
      </c>
    </row>
    <row r="5" spans="1:61" x14ac:dyDescent="0.35">
      <c r="D5" t="s">
        <v>1</v>
      </c>
      <c r="E5" s="1">
        <f>'Annual Analysis'!D6</f>
        <v>0.19999999999999996</v>
      </c>
      <c r="F5" s="1">
        <f>'Annual Analysis'!E6</f>
        <v>0.15000000000000002</v>
      </c>
      <c r="G5" s="1">
        <f>'Annual Analysis'!F6</f>
        <v>0.89</v>
      </c>
    </row>
    <row r="7" spans="1:61" x14ac:dyDescent="0.35">
      <c r="A7" t="s">
        <v>118</v>
      </c>
    </row>
    <row r="8" spans="1:61" x14ac:dyDescent="0.35">
      <c r="E8" s="6" t="s">
        <v>84</v>
      </c>
      <c r="F8" s="6" t="s">
        <v>119</v>
      </c>
      <c r="G8" s="6" t="s">
        <v>117</v>
      </c>
    </row>
    <row r="9" spans="1:61" x14ac:dyDescent="0.35">
      <c r="D9" t="s">
        <v>82</v>
      </c>
      <c r="E9" s="2">
        <f>'Annual Analysis'!D55</f>
        <v>0.16942550857963257</v>
      </c>
      <c r="F9" s="2">
        <f>'Periodic Analysis 1'!E72</f>
        <v>0.18986278176307678</v>
      </c>
      <c r="G9" s="2">
        <f>'Periodic Analysis 2'!E86</f>
        <v>0.18986791968345643</v>
      </c>
      <c r="H9" s="2">
        <f>F9-G9</f>
        <v>-5.1379203796497741E-6</v>
      </c>
    </row>
    <row r="10" spans="1:61" x14ac:dyDescent="0.35">
      <c r="D10" t="s">
        <v>80</v>
      </c>
      <c r="E10" s="2">
        <f>'Annual Analysis'!D56</f>
        <v>0.11644037670516094</v>
      </c>
      <c r="F10" s="2">
        <f>'Periodic Analysis 1'!E73</f>
        <v>0.12234223484992979</v>
      </c>
      <c r="G10" s="2">
        <f>'Periodic Analysis 2'!E87</f>
        <v>0.12235705256462096</v>
      </c>
      <c r="H10" s="18">
        <f>F10-G10</f>
        <v>-1.481771469116766E-5</v>
      </c>
    </row>
    <row r="11" spans="1:61" x14ac:dyDescent="0.35">
      <c r="D11" t="s">
        <v>81</v>
      </c>
      <c r="E11" s="2">
        <f>'Annual Analysis'!D57</f>
        <v>0.25484821958201342</v>
      </c>
      <c r="F11" s="2">
        <f>'Periodic Analysis 1'!E74</f>
        <v>0.29007979035377507</v>
      </c>
      <c r="G11" s="2">
        <f>'Periodic Analysis 2'!E88</f>
        <v>0.29007309079170218</v>
      </c>
      <c r="H11" s="18">
        <f>F11-G11</f>
        <v>6.699562072887133E-6</v>
      </c>
    </row>
    <row r="13" spans="1:61" x14ac:dyDescent="0.35">
      <c r="A13" t="s">
        <v>113</v>
      </c>
    </row>
    <row r="14" spans="1:61" x14ac:dyDescent="0.35">
      <c r="F14">
        <f>YEAR('Periodic Analysis 2'!E4)</f>
        <v>2012</v>
      </c>
      <c r="G14">
        <f>F14+1</f>
        <v>2013</v>
      </c>
      <c r="H14">
        <f t="shared" ref="H14:BI14" si="0">G14+1</f>
        <v>2014</v>
      </c>
      <c r="I14">
        <f t="shared" si="0"/>
        <v>2015</v>
      </c>
      <c r="J14">
        <f t="shared" si="0"/>
        <v>2016</v>
      </c>
      <c r="K14">
        <f t="shared" si="0"/>
        <v>2017</v>
      </c>
      <c r="L14">
        <f t="shared" si="0"/>
        <v>2018</v>
      </c>
      <c r="M14">
        <f t="shared" si="0"/>
        <v>2019</v>
      </c>
      <c r="N14">
        <f t="shared" si="0"/>
        <v>2020</v>
      </c>
      <c r="O14">
        <f t="shared" si="0"/>
        <v>2021</v>
      </c>
      <c r="P14">
        <f t="shared" si="0"/>
        <v>2022</v>
      </c>
      <c r="Q14">
        <f t="shared" si="0"/>
        <v>2023</v>
      </c>
      <c r="R14">
        <f t="shared" si="0"/>
        <v>2024</v>
      </c>
      <c r="S14">
        <f t="shared" si="0"/>
        <v>2025</v>
      </c>
      <c r="T14">
        <f t="shared" si="0"/>
        <v>2026</v>
      </c>
      <c r="U14">
        <f t="shared" si="0"/>
        <v>2027</v>
      </c>
      <c r="V14">
        <f t="shared" si="0"/>
        <v>2028</v>
      </c>
      <c r="W14">
        <f t="shared" si="0"/>
        <v>2029</v>
      </c>
      <c r="X14">
        <f t="shared" si="0"/>
        <v>2030</v>
      </c>
      <c r="Y14">
        <f t="shared" si="0"/>
        <v>2031</v>
      </c>
      <c r="Z14">
        <f t="shared" si="0"/>
        <v>2032</v>
      </c>
      <c r="AA14">
        <f t="shared" si="0"/>
        <v>2033</v>
      </c>
      <c r="AB14">
        <f t="shared" si="0"/>
        <v>2034</v>
      </c>
      <c r="AC14">
        <f t="shared" si="0"/>
        <v>2035</v>
      </c>
      <c r="AD14">
        <f t="shared" si="0"/>
        <v>2036</v>
      </c>
      <c r="AE14">
        <f t="shared" si="0"/>
        <v>2037</v>
      </c>
      <c r="AF14">
        <f t="shared" si="0"/>
        <v>2038</v>
      </c>
      <c r="AG14">
        <f t="shared" si="0"/>
        <v>2039</v>
      </c>
      <c r="AH14">
        <f t="shared" si="0"/>
        <v>2040</v>
      </c>
      <c r="AI14">
        <f t="shared" si="0"/>
        <v>2041</v>
      </c>
      <c r="AJ14">
        <f t="shared" si="0"/>
        <v>2042</v>
      </c>
      <c r="AK14">
        <f t="shared" si="0"/>
        <v>2043</v>
      </c>
      <c r="AL14">
        <f t="shared" si="0"/>
        <v>2044</v>
      </c>
      <c r="AM14">
        <f t="shared" si="0"/>
        <v>2045</v>
      </c>
      <c r="AN14">
        <f t="shared" si="0"/>
        <v>2046</v>
      </c>
      <c r="AO14">
        <f t="shared" si="0"/>
        <v>2047</v>
      </c>
      <c r="AP14">
        <f t="shared" si="0"/>
        <v>2048</v>
      </c>
      <c r="AQ14">
        <f t="shared" si="0"/>
        <v>2049</v>
      </c>
      <c r="AR14">
        <f t="shared" si="0"/>
        <v>2050</v>
      </c>
      <c r="AS14">
        <f t="shared" si="0"/>
        <v>2051</v>
      </c>
      <c r="AT14">
        <f t="shared" si="0"/>
        <v>2052</v>
      </c>
      <c r="AU14">
        <f t="shared" si="0"/>
        <v>2053</v>
      </c>
      <c r="AV14">
        <f t="shared" si="0"/>
        <v>2054</v>
      </c>
      <c r="AW14">
        <f t="shared" si="0"/>
        <v>2055</v>
      </c>
      <c r="AX14">
        <f t="shared" si="0"/>
        <v>2056</v>
      </c>
      <c r="AY14">
        <f t="shared" si="0"/>
        <v>2057</v>
      </c>
      <c r="AZ14">
        <f t="shared" si="0"/>
        <v>2058</v>
      </c>
      <c r="BA14">
        <f t="shared" si="0"/>
        <v>2059</v>
      </c>
      <c r="BB14">
        <f t="shared" si="0"/>
        <v>2060</v>
      </c>
      <c r="BC14">
        <f t="shared" si="0"/>
        <v>2061</v>
      </c>
      <c r="BD14">
        <f t="shared" si="0"/>
        <v>2062</v>
      </c>
      <c r="BE14">
        <f t="shared" si="0"/>
        <v>2063</v>
      </c>
      <c r="BF14">
        <f t="shared" si="0"/>
        <v>2064</v>
      </c>
      <c r="BG14">
        <f t="shared" si="0"/>
        <v>2065</v>
      </c>
      <c r="BH14">
        <f t="shared" si="0"/>
        <v>2066</v>
      </c>
      <c r="BI14">
        <f t="shared" si="0"/>
        <v>2067</v>
      </c>
    </row>
    <row r="15" spans="1:61" x14ac:dyDescent="0.35">
      <c r="F15">
        <v>1</v>
      </c>
      <c r="G15">
        <f>F15+1</f>
        <v>2</v>
      </c>
      <c r="H15">
        <f t="shared" ref="H15:BI15" si="1">G15+1</f>
        <v>3</v>
      </c>
      <c r="I15">
        <f t="shared" si="1"/>
        <v>4</v>
      </c>
      <c r="J15">
        <f t="shared" si="1"/>
        <v>5</v>
      </c>
      <c r="K15">
        <f t="shared" si="1"/>
        <v>6</v>
      </c>
      <c r="L15">
        <f t="shared" si="1"/>
        <v>7</v>
      </c>
      <c r="M15">
        <f t="shared" si="1"/>
        <v>8</v>
      </c>
      <c r="N15">
        <f t="shared" si="1"/>
        <v>9</v>
      </c>
      <c r="O15">
        <f t="shared" si="1"/>
        <v>10</v>
      </c>
      <c r="P15">
        <f t="shared" si="1"/>
        <v>11</v>
      </c>
      <c r="Q15">
        <f t="shared" si="1"/>
        <v>12</v>
      </c>
      <c r="R15">
        <f t="shared" si="1"/>
        <v>13</v>
      </c>
      <c r="S15">
        <f t="shared" si="1"/>
        <v>14</v>
      </c>
      <c r="T15">
        <f t="shared" si="1"/>
        <v>15</v>
      </c>
      <c r="U15">
        <f t="shared" si="1"/>
        <v>16</v>
      </c>
      <c r="V15">
        <f t="shared" si="1"/>
        <v>17</v>
      </c>
      <c r="W15">
        <f t="shared" si="1"/>
        <v>18</v>
      </c>
      <c r="X15">
        <f t="shared" si="1"/>
        <v>19</v>
      </c>
      <c r="Y15">
        <f t="shared" si="1"/>
        <v>20</v>
      </c>
      <c r="Z15">
        <f t="shared" si="1"/>
        <v>21</v>
      </c>
      <c r="AA15">
        <f t="shared" si="1"/>
        <v>22</v>
      </c>
      <c r="AB15">
        <f t="shared" si="1"/>
        <v>23</v>
      </c>
      <c r="AC15">
        <f t="shared" si="1"/>
        <v>24</v>
      </c>
      <c r="AD15">
        <f t="shared" si="1"/>
        <v>25</v>
      </c>
      <c r="AE15">
        <f t="shared" si="1"/>
        <v>26</v>
      </c>
      <c r="AF15">
        <f t="shared" si="1"/>
        <v>27</v>
      </c>
      <c r="AG15">
        <f t="shared" si="1"/>
        <v>28</v>
      </c>
      <c r="AH15">
        <f t="shared" si="1"/>
        <v>29</v>
      </c>
      <c r="AI15">
        <f t="shared" si="1"/>
        <v>30</v>
      </c>
      <c r="AJ15">
        <f t="shared" si="1"/>
        <v>31</v>
      </c>
      <c r="AK15">
        <f t="shared" si="1"/>
        <v>32</v>
      </c>
      <c r="AL15">
        <f t="shared" si="1"/>
        <v>33</v>
      </c>
      <c r="AM15">
        <f t="shared" si="1"/>
        <v>34</v>
      </c>
      <c r="AN15">
        <f t="shared" si="1"/>
        <v>35</v>
      </c>
      <c r="AO15">
        <f t="shared" si="1"/>
        <v>36</v>
      </c>
      <c r="AP15">
        <f t="shared" si="1"/>
        <v>37</v>
      </c>
      <c r="AQ15">
        <f t="shared" si="1"/>
        <v>38</v>
      </c>
      <c r="AR15">
        <f t="shared" si="1"/>
        <v>39</v>
      </c>
      <c r="AS15">
        <f t="shared" si="1"/>
        <v>40</v>
      </c>
      <c r="AT15">
        <f t="shared" si="1"/>
        <v>41</v>
      </c>
      <c r="AU15">
        <f t="shared" si="1"/>
        <v>42</v>
      </c>
      <c r="AV15">
        <f t="shared" si="1"/>
        <v>43</v>
      </c>
      <c r="AW15">
        <f t="shared" si="1"/>
        <v>44</v>
      </c>
      <c r="AX15">
        <f t="shared" si="1"/>
        <v>45</v>
      </c>
      <c r="AY15">
        <f t="shared" si="1"/>
        <v>46</v>
      </c>
      <c r="AZ15">
        <f t="shared" si="1"/>
        <v>47</v>
      </c>
      <c r="BA15">
        <f t="shared" si="1"/>
        <v>48</v>
      </c>
      <c r="BB15">
        <f t="shared" si="1"/>
        <v>49</v>
      </c>
      <c r="BC15">
        <f t="shared" si="1"/>
        <v>50</v>
      </c>
      <c r="BD15">
        <f t="shared" si="1"/>
        <v>51</v>
      </c>
      <c r="BE15">
        <f t="shared" si="1"/>
        <v>52</v>
      </c>
      <c r="BF15">
        <f t="shared" si="1"/>
        <v>53</v>
      </c>
      <c r="BG15">
        <f t="shared" si="1"/>
        <v>54</v>
      </c>
      <c r="BH15">
        <f t="shared" si="1"/>
        <v>55</v>
      </c>
      <c r="BI15">
        <f t="shared" si="1"/>
        <v>56</v>
      </c>
    </row>
    <row r="16" spans="1:61" x14ac:dyDescent="0.35">
      <c r="C16" t="s">
        <v>119</v>
      </c>
    </row>
    <row r="17" spans="3:61" x14ac:dyDescent="0.35">
      <c r="D17" t="s">
        <v>91</v>
      </c>
      <c r="E17" s="9">
        <f>E27</f>
        <v>-1000</v>
      </c>
      <c r="F17" s="4">
        <f>SUMIF('Periodic Analysis 1'!$33:$33,'Summary Annual'!F$14,'Periodic Analysis 1'!40:40)</f>
        <v>199.99999999999997</v>
      </c>
      <c r="G17" s="4">
        <f>SUMIF('Periodic Analysis 1'!$33:$33,'Summary Annual'!G$14,'Periodic Analysis 1'!40:40)</f>
        <v>199.99999999999997</v>
      </c>
      <c r="H17" s="4">
        <f>SUMIF('Periodic Analysis 1'!$33:$33,'Summary Annual'!H$14,'Periodic Analysis 1'!40:40)</f>
        <v>199.99999999999997</v>
      </c>
      <c r="I17" s="4">
        <f>SUMIF('Periodic Analysis 1'!$33:$33,'Summary Annual'!I$14,'Periodic Analysis 1'!40:40)</f>
        <v>199.99999999999997</v>
      </c>
      <c r="J17" s="4">
        <f>SUMIF('Periodic Analysis 1'!$33:$33,'Summary Annual'!J$14,'Periodic Analysis 1'!40:40)</f>
        <v>199.99999999999997</v>
      </c>
      <c r="K17" s="4">
        <f>SUMIF('Periodic Analysis 1'!$33:$33,'Summary Annual'!K$14,'Periodic Analysis 1'!40:40)</f>
        <v>199.99999999999997</v>
      </c>
      <c r="L17" s="4">
        <f>SUMIF('Periodic Analysis 1'!$33:$33,'Summary Annual'!L$14,'Periodic Analysis 1'!40:40)</f>
        <v>199.99999999999997</v>
      </c>
      <c r="M17" s="4">
        <f>SUMIF('Periodic Analysis 1'!$33:$33,'Summary Annual'!M$14,'Periodic Analysis 1'!40:40)</f>
        <v>199.99999999999997</v>
      </c>
      <c r="N17" s="4">
        <f>SUMIF('Periodic Analysis 1'!$33:$33,'Summary Annual'!N$14,'Periodic Analysis 1'!40:40)</f>
        <v>199.99999999999997</v>
      </c>
      <c r="O17" s="4">
        <f>SUMIF('Periodic Analysis 1'!$33:$33,'Summary Annual'!O$14,'Periodic Analysis 1'!40:40)</f>
        <v>199.99999999999997</v>
      </c>
      <c r="P17" s="4">
        <f>SUMIF('Periodic Analysis 1'!$33:$33,'Summary Annual'!P$14,'Periodic Analysis 1'!40:40)</f>
        <v>199.99999999999997</v>
      </c>
      <c r="Q17" s="4">
        <f>SUMIF('Periodic Analysis 1'!$33:$33,'Summary Annual'!Q$14,'Periodic Analysis 1'!40:40)</f>
        <v>199.99999999999997</v>
      </c>
      <c r="R17" s="4">
        <f>SUMIF('Periodic Analysis 1'!$33:$33,'Summary Annual'!R$14,'Periodic Analysis 1'!40:40)</f>
        <v>0</v>
      </c>
      <c r="S17" s="4">
        <f>SUMIF('Periodic Analysis 1'!$33:$33,'Summary Annual'!S$14,'Periodic Analysis 1'!40:40)</f>
        <v>0</v>
      </c>
      <c r="T17" s="4">
        <f>SUMIF('Periodic Analysis 1'!$33:$33,'Summary Annual'!T$14,'Periodic Analysis 1'!40:40)</f>
        <v>0</v>
      </c>
      <c r="U17" s="4">
        <f>SUMIF('Periodic Analysis 1'!$33:$33,'Summary Annual'!U$14,'Periodic Analysis 1'!40:40)</f>
        <v>0</v>
      </c>
      <c r="V17" s="4">
        <f>SUMIF('Periodic Analysis 1'!$33:$33,'Summary Annual'!V$14,'Periodic Analysis 1'!40:40)</f>
        <v>0</v>
      </c>
      <c r="W17" s="4">
        <f>SUMIF('Periodic Analysis 1'!$33:$33,'Summary Annual'!W$14,'Periodic Analysis 1'!40:40)</f>
        <v>0</v>
      </c>
      <c r="X17" s="4">
        <f>SUMIF('Periodic Analysis 1'!$33:$33,'Summary Annual'!X$14,'Periodic Analysis 1'!40:40)</f>
        <v>0</v>
      </c>
      <c r="Y17" s="4">
        <f>SUMIF('Periodic Analysis 1'!$33:$33,'Summary Annual'!Y$14,'Periodic Analysis 1'!40:40)</f>
        <v>0</v>
      </c>
      <c r="Z17" s="4">
        <f>SUMIF('Periodic Analysis 1'!$33:$33,'Summary Annual'!Z$14,'Periodic Analysis 1'!40:40)</f>
        <v>0</v>
      </c>
      <c r="AA17" s="4">
        <f>SUMIF('Periodic Analysis 1'!$33:$33,'Summary Annual'!AA$14,'Periodic Analysis 1'!40:40)</f>
        <v>0</v>
      </c>
      <c r="AB17" s="4">
        <f>SUMIF('Periodic Analysis 1'!$33:$33,'Summary Annual'!AB$14,'Periodic Analysis 1'!40:40)</f>
        <v>0</v>
      </c>
      <c r="AC17" s="4">
        <f>SUMIF('Periodic Analysis 1'!$33:$33,'Summary Annual'!AC$14,'Periodic Analysis 1'!40:40)</f>
        <v>0</v>
      </c>
      <c r="AD17" s="4">
        <f>SUMIF('Periodic Analysis 1'!$33:$33,'Summary Annual'!AD$14,'Periodic Analysis 1'!40:40)</f>
        <v>0</v>
      </c>
      <c r="AE17" s="4">
        <f>SUMIF('Periodic Analysis 1'!$33:$33,'Summary Annual'!AE$14,'Periodic Analysis 1'!40:40)</f>
        <v>0</v>
      </c>
      <c r="AF17" s="4">
        <f>SUMIF('Periodic Analysis 1'!$33:$33,'Summary Annual'!AF$14,'Periodic Analysis 1'!40:40)</f>
        <v>0</v>
      </c>
      <c r="AG17" s="4">
        <f>SUMIF('Periodic Analysis 1'!$33:$33,'Summary Annual'!AG$14,'Periodic Analysis 1'!40:40)</f>
        <v>0</v>
      </c>
      <c r="AH17" s="4">
        <f>SUMIF('Periodic Analysis 1'!$33:$33,'Summary Annual'!AH$14,'Periodic Analysis 1'!40:40)</f>
        <v>0</v>
      </c>
      <c r="AI17" s="4">
        <f>SUMIF('Periodic Analysis 1'!$33:$33,'Summary Annual'!AI$14,'Periodic Analysis 1'!40:40)</f>
        <v>0</v>
      </c>
      <c r="AJ17" s="4">
        <f>SUMIF('Periodic Analysis 1'!$33:$33,'Summary Annual'!AJ$14,'Periodic Analysis 1'!40:40)</f>
        <v>0</v>
      </c>
      <c r="AK17" s="4">
        <f>SUMIF('Periodic Analysis 1'!$33:$33,'Summary Annual'!AK$14,'Periodic Analysis 1'!40:40)</f>
        <v>0</v>
      </c>
      <c r="AL17" s="4">
        <f>SUMIF('Periodic Analysis 1'!$33:$33,'Summary Annual'!AL$14,'Periodic Analysis 1'!40:40)</f>
        <v>0</v>
      </c>
      <c r="AM17" s="4">
        <f>SUMIF('Periodic Analysis 1'!$33:$33,'Summary Annual'!AM$14,'Periodic Analysis 1'!40:40)</f>
        <v>0</v>
      </c>
      <c r="AN17" s="4">
        <f>SUMIF('Periodic Analysis 1'!$33:$33,'Summary Annual'!AN$14,'Periodic Analysis 1'!40:40)</f>
        <v>0</v>
      </c>
      <c r="AO17" s="4">
        <f>SUMIF('Periodic Analysis 1'!$33:$33,'Summary Annual'!AO$14,'Periodic Analysis 1'!40:40)</f>
        <v>0</v>
      </c>
      <c r="AP17" s="4">
        <f>SUMIF('Periodic Analysis 1'!$33:$33,'Summary Annual'!AP$14,'Periodic Analysis 1'!40:40)</f>
        <v>0</v>
      </c>
      <c r="AQ17" s="4">
        <f>SUMIF('Periodic Analysis 1'!$33:$33,'Summary Annual'!AQ$14,'Periodic Analysis 1'!40:40)</f>
        <v>0</v>
      </c>
      <c r="AR17" s="4">
        <f>SUMIF('Periodic Analysis 1'!$33:$33,'Summary Annual'!AR$14,'Periodic Analysis 1'!40:40)</f>
        <v>0</v>
      </c>
      <c r="AS17" s="4">
        <f>SUMIF('Periodic Analysis 1'!$33:$33,'Summary Annual'!AS$14,'Periodic Analysis 1'!40:40)</f>
        <v>0</v>
      </c>
      <c r="AT17" s="4">
        <f>SUMIF('Periodic Analysis 1'!$33:$33,'Summary Annual'!AT$14,'Periodic Analysis 1'!40:40)</f>
        <v>0</v>
      </c>
      <c r="AU17" s="4">
        <f>SUMIF('Periodic Analysis 1'!$33:$33,'Summary Annual'!AU$14,'Periodic Analysis 1'!40:40)</f>
        <v>0</v>
      </c>
      <c r="AV17" s="4">
        <f>SUMIF('Periodic Analysis 1'!$33:$33,'Summary Annual'!AV$14,'Periodic Analysis 1'!40:40)</f>
        <v>0</v>
      </c>
      <c r="AW17" s="4">
        <f>SUMIF('Periodic Analysis 1'!$33:$33,'Summary Annual'!AW$14,'Periodic Analysis 1'!40:40)</f>
        <v>0</v>
      </c>
      <c r="AX17" s="4">
        <f>SUMIF('Periodic Analysis 1'!$33:$33,'Summary Annual'!AX$14,'Periodic Analysis 1'!40:40)</f>
        <v>0</v>
      </c>
      <c r="AY17" s="4">
        <f>SUMIF('Periodic Analysis 1'!$33:$33,'Summary Annual'!AY$14,'Periodic Analysis 1'!40:40)</f>
        <v>0</v>
      </c>
      <c r="AZ17" s="4">
        <f>SUMIF('Periodic Analysis 1'!$33:$33,'Summary Annual'!AZ$14,'Periodic Analysis 1'!40:40)</f>
        <v>0</v>
      </c>
      <c r="BA17" s="4">
        <f>SUMIF('Periodic Analysis 1'!$33:$33,'Summary Annual'!BA$14,'Periodic Analysis 1'!40:40)</f>
        <v>0</v>
      </c>
      <c r="BB17" s="4">
        <f>SUMIF('Periodic Analysis 1'!$33:$33,'Summary Annual'!BB$14,'Periodic Analysis 1'!40:40)</f>
        <v>0</v>
      </c>
      <c r="BC17" s="4">
        <f>SUMIF('Periodic Analysis 1'!$33:$33,'Summary Annual'!BC$14,'Periodic Analysis 1'!40:40)</f>
        <v>0</v>
      </c>
      <c r="BD17" s="4">
        <f>SUMIF('Periodic Analysis 1'!$33:$33,'Summary Annual'!BD$14,'Periodic Analysis 1'!40:40)</f>
        <v>0</v>
      </c>
      <c r="BE17" s="4">
        <f>SUMIF('Periodic Analysis 1'!$33:$33,'Summary Annual'!BE$14,'Periodic Analysis 1'!40:40)</f>
        <v>0</v>
      </c>
      <c r="BF17" s="4">
        <f>SUMIF('Periodic Analysis 1'!$33:$33,'Summary Annual'!BF$14,'Periodic Analysis 1'!40:40)</f>
        <v>0</v>
      </c>
      <c r="BG17" s="4">
        <f>SUMIF('Periodic Analysis 1'!$33:$33,'Summary Annual'!BG$14,'Periodic Analysis 1'!40:40)</f>
        <v>0</v>
      </c>
      <c r="BH17" s="4">
        <f>SUMIF('Periodic Analysis 1'!$33:$33,'Summary Annual'!BH$14,'Periodic Analysis 1'!40:40)</f>
        <v>0</v>
      </c>
      <c r="BI17" s="4">
        <f>SUMIF('Periodic Analysis 1'!$33:$33,'Summary Annual'!BI$14,'Periodic Analysis 1'!40:40)</f>
        <v>0</v>
      </c>
    </row>
    <row r="19" spans="3:61" x14ac:dyDescent="0.35">
      <c r="D19" t="s">
        <v>93</v>
      </c>
      <c r="F19" s="4">
        <f>SUMIF('Periodic Analysis 1'!$33:$33,'Summary Annual'!F$14,'Periodic Analysis 1'!59:59)</f>
        <v>170</v>
      </c>
      <c r="G19" s="4">
        <f>SUMIF('Periodic Analysis 1'!$33:$33,'Summary Annual'!G$14,'Periodic Analysis 1'!59:59)</f>
        <v>170</v>
      </c>
      <c r="H19" s="4">
        <f>SUMIF('Periodic Analysis 1'!$33:$33,'Summary Annual'!H$14,'Periodic Analysis 1'!59:59)</f>
        <v>170</v>
      </c>
      <c r="I19" s="4">
        <f>SUMIF('Periodic Analysis 1'!$33:$33,'Summary Annual'!I$14,'Periodic Analysis 1'!59:59)</f>
        <v>170</v>
      </c>
      <c r="J19" s="4">
        <f>SUMIF('Periodic Analysis 1'!$33:$33,'Summary Annual'!J$14,'Periodic Analysis 1'!59:59)</f>
        <v>170</v>
      </c>
      <c r="K19" s="4">
        <f>SUMIF('Periodic Analysis 1'!$33:$33,'Summary Annual'!K$14,'Periodic Analysis 1'!59:59)</f>
        <v>170</v>
      </c>
      <c r="L19" s="4">
        <f>SUMIF('Periodic Analysis 1'!$33:$33,'Summary Annual'!L$14,'Periodic Analysis 1'!59:59)</f>
        <v>47.509498772151602</v>
      </c>
      <c r="M19" s="4">
        <f>SUMIF('Periodic Analysis 1'!$33:$33,'Summary Annual'!M$14,'Periodic Analysis 1'!59:59)</f>
        <v>0</v>
      </c>
      <c r="N19" s="4">
        <f>SUMIF('Periodic Analysis 1'!$33:$33,'Summary Annual'!N$14,'Periodic Analysis 1'!59:59)</f>
        <v>0</v>
      </c>
      <c r="O19" s="4">
        <f>SUMIF('Periodic Analysis 1'!$33:$33,'Summary Annual'!O$14,'Periodic Analysis 1'!59:59)</f>
        <v>0</v>
      </c>
      <c r="P19" s="4">
        <f>SUMIF('Periodic Analysis 1'!$33:$33,'Summary Annual'!P$14,'Periodic Analysis 1'!59:59)</f>
        <v>0</v>
      </c>
      <c r="Q19" s="4">
        <f>SUMIF('Periodic Analysis 1'!$33:$33,'Summary Annual'!Q$14,'Periodic Analysis 1'!59:59)</f>
        <v>0</v>
      </c>
      <c r="R19" s="4">
        <f>SUMIF('Periodic Analysis 1'!$33:$33,'Summary Annual'!R$14,'Periodic Analysis 1'!59:59)</f>
        <v>0</v>
      </c>
      <c r="S19" s="4">
        <f>SUMIF('Periodic Analysis 1'!$33:$33,'Summary Annual'!S$14,'Periodic Analysis 1'!59:59)</f>
        <v>0</v>
      </c>
      <c r="T19" s="4">
        <f>SUMIF('Periodic Analysis 1'!$33:$33,'Summary Annual'!T$14,'Periodic Analysis 1'!59:59)</f>
        <v>0</v>
      </c>
      <c r="U19" s="4">
        <f>SUMIF('Periodic Analysis 1'!$33:$33,'Summary Annual'!U$14,'Periodic Analysis 1'!59:59)</f>
        <v>0</v>
      </c>
      <c r="V19" s="4">
        <f>SUMIF('Periodic Analysis 1'!$33:$33,'Summary Annual'!V$14,'Periodic Analysis 1'!59:59)</f>
        <v>0</v>
      </c>
      <c r="W19" s="4">
        <f>SUMIF('Periodic Analysis 1'!$33:$33,'Summary Annual'!W$14,'Periodic Analysis 1'!59:59)</f>
        <v>0</v>
      </c>
      <c r="X19" s="4">
        <f>SUMIF('Periodic Analysis 1'!$33:$33,'Summary Annual'!X$14,'Periodic Analysis 1'!59:59)</f>
        <v>0</v>
      </c>
      <c r="Y19" s="4">
        <f>SUMIF('Periodic Analysis 1'!$33:$33,'Summary Annual'!Y$14,'Periodic Analysis 1'!59:59)</f>
        <v>0</v>
      </c>
      <c r="Z19" s="4">
        <f>SUMIF('Periodic Analysis 1'!$33:$33,'Summary Annual'!Z$14,'Periodic Analysis 1'!59:59)</f>
        <v>0</v>
      </c>
      <c r="AA19" s="4">
        <f>SUMIF('Periodic Analysis 1'!$33:$33,'Summary Annual'!AA$14,'Periodic Analysis 1'!59:59)</f>
        <v>0</v>
      </c>
      <c r="AB19" s="4">
        <f>SUMIF('Periodic Analysis 1'!$33:$33,'Summary Annual'!AB$14,'Periodic Analysis 1'!59:59)</f>
        <v>0</v>
      </c>
      <c r="AC19" s="4">
        <f>SUMIF('Periodic Analysis 1'!$33:$33,'Summary Annual'!AC$14,'Periodic Analysis 1'!59:59)</f>
        <v>0</v>
      </c>
      <c r="AD19" s="4">
        <f>SUMIF('Periodic Analysis 1'!$33:$33,'Summary Annual'!AD$14,'Periodic Analysis 1'!59:59)</f>
        <v>0</v>
      </c>
      <c r="AE19" s="4">
        <f>SUMIF('Periodic Analysis 1'!$33:$33,'Summary Annual'!AE$14,'Periodic Analysis 1'!59:59)</f>
        <v>0</v>
      </c>
      <c r="AF19" s="4">
        <f>SUMIF('Periodic Analysis 1'!$33:$33,'Summary Annual'!AF$14,'Periodic Analysis 1'!59:59)</f>
        <v>0</v>
      </c>
      <c r="AG19" s="4">
        <f>SUMIF('Periodic Analysis 1'!$33:$33,'Summary Annual'!AG$14,'Periodic Analysis 1'!59:59)</f>
        <v>0</v>
      </c>
      <c r="AH19" s="4">
        <f>SUMIF('Periodic Analysis 1'!$33:$33,'Summary Annual'!AH$14,'Periodic Analysis 1'!59:59)</f>
        <v>0</v>
      </c>
      <c r="AI19" s="4">
        <f>SUMIF('Periodic Analysis 1'!$33:$33,'Summary Annual'!AI$14,'Periodic Analysis 1'!59:59)</f>
        <v>0</v>
      </c>
      <c r="AJ19" s="4">
        <f>SUMIF('Periodic Analysis 1'!$33:$33,'Summary Annual'!AJ$14,'Periodic Analysis 1'!59:59)</f>
        <v>0</v>
      </c>
      <c r="AK19" s="4">
        <f>SUMIF('Periodic Analysis 1'!$33:$33,'Summary Annual'!AK$14,'Periodic Analysis 1'!59:59)</f>
        <v>0</v>
      </c>
      <c r="AL19" s="4">
        <f>SUMIF('Periodic Analysis 1'!$33:$33,'Summary Annual'!AL$14,'Periodic Analysis 1'!59:59)</f>
        <v>0</v>
      </c>
      <c r="AM19" s="4">
        <f>SUMIF('Periodic Analysis 1'!$33:$33,'Summary Annual'!AM$14,'Periodic Analysis 1'!59:59)</f>
        <v>0</v>
      </c>
      <c r="AN19" s="4">
        <f>SUMIF('Periodic Analysis 1'!$33:$33,'Summary Annual'!AN$14,'Periodic Analysis 1'!59:59)</f>
        <v>0</v>
      </c>
      <c r="AO19" s="4">
        <f>SUMIF('Periodic Analysis 1'!$33:$33,'Summary Annual'!AO$14,'Periodic Analysis 1'!59:59)</f>
        <v>0</v>
      </c>
      <c r="AP19" s="4">
        <f>SUMIF('Periodic Analysis 1'!$33:$33,'Summary Annual'!AP$14,'Periodic Analysis 1'!59:59)</f>
        <v>0</v>
      </c>
      <c r="AQ19" s="4">
        <f>SUMIF('Periodic Analysis 1'!$33:$33,'Summary Annual'!AQ$14,'Periodic Analysis 1'!59:59)</f>
        <v>0</v>
      </c>
      <c r="AR19" s="4">
        <f>SUMIF('Periodic Analysis 1'!$33:$33,'Summary Annual'!AR$14,'Periodic Analysis 1'!59:59)</f>
        <v>0</v>
      </c>
      <c r="AS19" s="4">
        <f>SUMIF('Periodic Analysis 1'!$33:$33,'Summary Annual'!AS$14,'Periodic Analysis 1'!59:59)</f>
        <v>0</v>
      </c>
      <c r="AT19" s="4">
        <f>SUMIF('Periodic Analysis 1'!$33:$33,'Summary Annual'!AT$14,'Periodic Analysis 1'!59:59)</f>
        <v>0</v>
      </c>
      <c r="AU19" s="4">
        <f>SUMIF('Periodic Analysis 1'!$33:$33,'Summary Annual'!AU$14,'Periodic Analysis 1'!59:59)</f>
        <v>0</v>
      </c>
      <c r="AV19" s="4">
        <f>SUMIF('Periodic Analysis 1'!$33:$33,'Summary Annual'!AV$14,'Periodic Analysis 1'!59:59)</f>
        <v>0</v>
      </c>
      <c r="AW19" s="4">
        <f>SUMIF('Periodic Analysis 1'!$33:$33,'Summary Annual'!AW$14,'Periodic Analysis 1'!59:59)</f>
        <v>0</v>
      </c>
      <c r="AX19" s="4">
        <f>SUMIF('Periodic Analysis 1'!$33:$33,'Summary Annual'!AX$14,'Periodic Analysis 1'!59:59)</f>
        <v>0</v>
      </c>
      <c r="AY19" s="4">
        <f>SUMIF('Periodic Analysis 1'!$33:$33,'Summary Annual'!AY$14,'Periodic Analysis 1'!59:59)</f>
        <v>0</v>
      </c>
      <c r="AZ19" s="4">
        <f>SUMIF('Periodic Analysis 1'!$33:$33,'Summary Annual'!AZ$14,'Periodic Analysis 1'!59:59)</f>
        <v>0</v>
      </c>
      <c r="BA19" s="4">
        <f>SUMIF('Periodic Analysis 1'!$33:$33,'Summary Annual'!BA$14,'Periodic Analysis 1'!59:59)</f>
        <v>0</v>
      </c>
      <c r="BB19" s="4">
        <f>SUMIF('Periodic Analysis 1'!$33:$33,'Summary Annual'!BB$14,'Periodic Analysis 1'!59:59)</f>
        <v>0</v>
      </c>
      <c r="BC19" s="4">
        <f>SUMIF('Periodic Analysis 1'!$33:$33,'Summary Annual'!BC$14,'Periodic Analysis 1'!59:59)</f>
        <v>0</v>
      </c>
      <c r="BD19" s="4">
        <f>SUMIF('Periodic Analysis 1'!$33:$33,'Summary Annual'!BD$14,'Periodic Analysis 1'!59:59)</f>
        <v>0</v>
      </c>
      <c r="BE19" s="4">
        <f>SUMIF('Periodic Analysis 1'!$33:$33,'Summary Annual'!BE$14,'Periodic Analysis 1'!59:59)</f>
        <v>0</v>
      </c>
      <c r="BF19" s="4">
        <f>SUMIF('Periodic Analysis 1'!$33:$33,'Summary Annual'!BF$14,'Periodic Analysis 1'!59:59)</f>
        <v>0</v>
      </c>
      <c r="BG19" s="4">
        <f>SUMIF('Periodic Analysis 1'!$33:$33,'Summary Annual'!BG$14,'Periodic Analysis 1'!59:59)</f>
        <v>0</v>
      </c>
      <c r="BH19" s="4">
        <f>SUMIF('Periodic Analysis 1'!$33:$33,'Summary Annual'!BH$14,'Periodic Analysis 1'!59:59)</f>
        <v>0</v>
      </c>
      <c r="BI19" s="4">
        <f>SUMIF('Periodic Analysis 1'!$33:$33,'Summary Annual'!BI$14,'Periodic Analysis 1'!59:59)</f>
        <v>0</v>
      </c>
    </row>
    <row r="20" spans="3:61" x14ac:dyDescent="0.35">
      <c r="D20" t="s">
        <v>94</v>
      </c>
      <c r="F20" s="4">
        <f>SUMIF('Periodic Analysis 1'!$33:$33,'Summary Annual'!F$14,'Periodic Analysis 1'!65:65)</f>
        <v>0</v>
      </c>
      <c r="G20" s="4">
        <f>SUMIF('Periodic Analysis 1'!$33:$33,'Summary Annual'!G$14,'Periodic Analysis 1'!65:65)</f>
        <v>0</v>
      </c>
      <c r="H20" s="4">
        <f>SUMIF('Periodic Analysis 1'!$33:$33,'Summary Annual'!H$14,'Periodic Analysis 1'!65:65)</f>
        <v>0</v>
      </c>
      <c r="I20" s="4">
        <f>SUMIF('Periodic Analysis 1'!$33:$33,'Summary Annual'!I$14,'Periodic Analysis 1'!65:65)</f>
        <v>0</v>
      </c>
      <c r="J20" s="4">
        <f>SUMIF('Periodic Analysis 1'!$33:$33,'Summary Annual'!J$14,'Periodic Analysis 1'!65:65)</f>
        <v>0</v>
      </c>
      <c r="K20" s="4">
        <f>SUMIF('Periodic Analysis 1'!$33:$33,'Summary Annual'!K$14,'Periodic Analysis 1'!65:65)</f>
        <v>0</v>
      </c>
      <c r="L20" s="4">
        <f>SUMIF('Periodic Analysis 1'!$33:$33,'Summary Annual'!L$14,'Periodic Analysis 1'!65:65)</f>
        <v>15.851711923603913</v>
      </c>
      <c r="M20" s="4">
        <f>SUMIF('Periodic Analysis 1'!$33:$33,'Summary Annual'!M$14,'Periodic Analysis 1'!65:65)</f>
        <v>22</v>
      </c>
      <c r="N20" s="4">
        <f>SUMIF('Periodic Analysis 1'!$33:$33,'Summary Annual'!N$14,'Periodic Analysis 1'!65:65)</f>
        <v>22</v>
      </c>
      <c r="O20" s="4">
        <f>SUMIF('Periodic Analysis 1'!$33:$33,'Summary Annual'!O$14,'Periodic Analysis 1'!65:65)</f>
        <v>22</v>
      </c>
      <c r="P20" s="4">
        <f>SUMIF('Periodic Analysis 1'!$33:$33,'Summary Annual'!P$14,'Periodic Analysis 1'!65:65)</f>
        <v>22</v>
      </c>
      <c r="Q20" s="4">
        <f>SUMIF('Periodic Analysis 1'!$33:$33,'Summary Annual'!Q$14,'Periodic Analysis 1'!65:65)</f>
        <v>22</v>
      </c>
      <c r="R20" s="4">
        <f>SUMIF('Periodic Analysis 1'!$33:$33,'Summary Annual'!R$14,'Periodic Analysis 1'!65:65)</f>
        <v>0</v>
      </c>
      <c r="S20" s="4">
        <f>SUMIF('Periodic Analysis 1'!$33:$33,'Summary Annual'!S$14,'Periodic Analysis 1'!65:65)</f>
        <v>0</v>
      </c>
      <c r="T20" s="4">
        <f>SUMIF('Periodic Analysis 1'!$33:$33,'Summary Annual'!T$14,'Periodic Analysis 1'!65:65)</f>
        <v>0</v>
      </c>
      <c r="U20" s="4">
        <f>SUMIF('Periodic Analysis 1'!$33:$33,'Summary Annual'!U$14,'Periodic Analysis 1'!65:65)</f>
        <v>0</v>
      </c>
      <c r="V20" s="4">
        <f>SUMIF('Periodic Analysis 1'!$33:$33,'Summary Annual'!V$14,'Periodic Analysis 1'!65:65)</f>
        <v>0</v>
      </c>
      <c r="W20" s="4">
        <f>SUMIF('Periodic Analysis 1'!$33:$33,'Summary Annual'!W$14,'Periodic Analysis 1'!65:65)</f>
        <v>0</v>
      </c>
      <c r="X20" s="4">
        <f>SUMIF('Periodic Analysis 1'!$33:$33,'Summary Annual'!X$14,'Periodic Analysis 1'!65:65)</f>
        <v>0</v>
      </c>
      <c r="Y20" s="4">
        <f>SUMIF('Periodic Analysis 1'!$33:$33,'Summary Annual'!Y$14,'Periodic Analysis 1'!65:65)</f>
        <v>0</v>
      </c>
      <c r="Z20" s="4">
        <f>SUMIF('Periodic Analysis 1'!$33:$33,'Summary Annual'!Z$14,'Periodic Analysis 1'!65:65)</f>
        <v>0</v>
      </c>
      <c r="AA20" s="4">
        <f>SUMIF('Periodic Analysis 1'!$33:$33,'Summary Annual'!AA$14,'Periodic Analysis 1'!65:65)</f>
        <v>0</v>
      </c>
      <c r="AB20" s="4">
        <f>SUMIF('Periodic Analysis 1'!$33:$33,'Summary Annual'!AB$14,'Periodic Analysis 1'!65:65)</f>
        <v>0</v>
      </c>
      <c r="AC20" s="4">
        <f>SUMIF('Periodic Analysis 1'!$33:$33,'Summary Annual'!AC$14,'Periodic Analysis 1'!65:65)</f>
        <v>0</v>
      </c>
      <c r="AD20" s="4">
        <f>SUMIF('Periodic Analysis 1'!$33:$33,'Summary Annual'!AD$14,'Periodic Analysis 1'!65:65)</f>
        <v>0</v>
      </c>
      <c r="AE20" s="4">
        <f>SUMIF('Periodic Analysis 1'!$33:$33,'Summary Annual'!AE$14,'Periodic Analysis 1'!65:65)</f>
        <v>0</v>
      </c>
      <c r="AF20" s="4">
        <f>SUMIF('Periodic Analysis 1'!$33:$33,'Summary Annual'!AF$14,'Periodic Analysis 1'!65:65)</f>
        <v>0</v>
      </c>
      <c r="AG20" s="4">
        <f>SUMIF('Periodic Analysis 1'!$33:$33,'Summary Annual'!AG$14,'Periodic Analysis 1'!65:65)</f>
        <v>0</v>
      </c>
      <c r="AH20" s="4">
        <f>SUMIF('Periodic Analysis 1'!$33:$33,'Summary Annual'!AH$14,'Periodic Analysis 1'!65:65)</f>
        <v>0</v>
      </c>
      <c r="AI20" s="4">
        <f>SUMIF('Periodic Analysis 1'!$33:$33,'Summary Annual'!AI$14,'Periodic Analysis 1'!65:65)</f>
        <v>0</v>
      </c>
      <c r="AJ20" s="4">
        <f>SUMIF('Periodic Analysis 1'!$33:$33,'Summary Annual'!AJ$14,'Periodic Analysis 1'!65:65)</f>
        <v>0</v>
      </c>
      <c r="AK20" s="4">
        <f>SUMIF('Periodic Analysis 1'!$33:$33,'Summary Annual'!AK$14,'Periodic Analysis 1'!65:65)</f>
        <v>0</v>
      </c>
      <c r="AL20" s="4">
        <f>SUMIF('Periodic Analysis 1'!$33:$33,'Summary Annual'!AL$14,'Periodic Analysis 1'!65:65)</f>
        <v>0</v>
      </c>
      <c r="AM20" s="4">
        <f>SUMIF('Periodic Analysis 1'!$33:$33,'Summary Annual'!AM$14,'Periodic Analysis 1'!65:65)</f>
        <v>0</v>
      </c>
      <c r="AN20" s="4">
        <f>SUMIF('Periodic Analysis 1'!$33:$33,'Summary Annual'!AN$14,'Periodic Analysis 1'!65:65)</f>
        <v>0</v>
      </c>
      <c r="AO20" s="4">
        <f>SUMIF('Periodic Analysis 1'!$33:$33,'Summary Annual'!AO$14,'Periodic Analysis 1'!65:65)</f>
        <v>0</v>
      </c>
      <c r="AP20" s="4">
        <f>SUMIF('Periodic Analysis 1'!$33:$33,'Summary Annual'!AP$14,'Periodic Analysis 1'!65:65)</f>
        <v>0</v>
      </c>
      <c r="AQ20" s="4">
        <f>SUMIF('Periodic Analysis 1'!$33:$33,'Summary Annual'!AQ$14,'Periodic Analysis 1'!65:65)</f>
        <v>0</v>
      </c>
      <c r="AR20" s="4">
        <f>SUMIF('Periodic Analysis 1'!$33:$33,'Summary Annual'!AR$14,'Periodic Analysis 1'!65:65)</f>
        <v>0</v>
      </c>
      <c r="AS20" s="4">
        <f>SUMIF('Periodic Analysis 1'!$33:$33,'Summary Annual'!AS$14,'Periodic Analysis 1'!65:65)</f>
        <v>0</v>
      </c>
      <c r="AT20" s="4">
        <f>SUMIF('Periodic Analysis 1'!$33:$33,'Summary Annual'!AT$14,'Periodic Analysis 1'!65:65)</f>
        <v>0</v>
      </c>
      <c r="AU20" s="4">
        <f>SUMIF('Periodic Analysis 1'!$33:$33,'Summary Annual'!AU$14,'Periodic Analysis 1'!65:65)</f>
        <v>0</v>
      </c>
      <c r="AV20" s="4">
        <f>SUMIF('Periodic Analysis 1'!$33:$33,'Summary Annual'!AV$14,'Periodic Analysis 1'!65:65)</f>
        <v>0</v>
      </c>
      <c r="AW20" s="4">
        <f>SUMIF('Periodic Analysis 1'!$33:$33,'Summary Annual'!AW$14,'Periodic Analysis 1'!65:65)</f>
        <v>0</v>
      </c>
      <c r="AX20" s="4">
        <f>SUMIF('Periodic Analysis 1'!$33:$33,'Summary Annual'!AX$14,'Periodic Analysis 1'!65:65)</f>
        <v>0</v>
      </c>
      <c r="AY20" s="4">
        <f>SUMIF('Periodic Analysis 1'!$33:$33,'Summary Annual'!AY$14,'Periodic Analysis 1'!65:65)</f>
        <v>0</v>
      </c>
      <c r="AZ20" s="4">
        <f>SUMIF('Periodic Analysis 1'!$33:$33,'Summary Annual'!AZ$14,'Periodic Analysis 1'!65:65)</f>
        <v>0</v>
      </c>
      <c r="BA20" s="4">
        <f>SUMIF('Periodic Analysis 1'!$33:$33,'Summary Annual'!BA$14,'Periodic Analysis 1'!65:65)</f>
        <v>0</v>
      </c>
      <c r="BB20" s="4">
        <f>SUMIF('Periodic Analysis 1'!$33:$33,'Summary Annual'!BB$14,'Periodic Analysis 1'!65:65)</f>
        <v>0</v>
      </c>
      <c r="BC20" s="4">
        <f>SUMIF('Periodic Analysis 1'!$33:$33,'Summary Annual'!BC$14,'Periodic Analysis 1'!65:65)</f>
        <v>0</v>
      </c>
      <c r="BD20" s="4">
        <f>SUMIF('Periodic Analysis 1'!$33:$33,'Summary Annual'!BD$14,'Periodic Analysis 1'!65:65)</f>
        <v>0</v>
      </c>
      <c r="BE20" s="4">
        <f>SUMIF('Periodic Analysis 1'!$33:$33,'Summary Annual'!BE$14,'Periodic Analysis 1'!65:65)</f>
        <v>0</v>
      </c>
      <c r="BF20" s="4">
        <f>SUMIF('Periodic Analysis 1'!$33:$33,'Summary Annual'!BF$14,'Periodic Analysis 1'!65:65)</f>
        <v>0</v>
      </c>
      <c r="BG20" s="4">
        <f>SUMIF('Periodic Analysis 1'!$33:$33,'Summary Annual'!BG$14,'Periodic Analysis 1'!65:65)</f>
        <v>0</v>
      </c>
      <c r="BH20" s="4">
        <f>SUMIF('Periodic Analysis 1'!$33:$33,'Summary Annual'!BH$14,'Periodic Analysis 1'!65:65)</f>
        <v>0</v>
      </c>
      <c r="BI20" s="4">
        <f>SUMIF('Periodic Analysis 1'!$33:$33,'Summary Annual'!BI$14,'Periodic Analysis 1'!65:65)</f>
        <v>0</v>
      </c>
    </row>
    <row r="21" spans="3:61" x14ac:dyDescent="0.35">
      <c r="D21" t="s">
        <v>95</v>
      </c>
      <c r="F21" s="4">
        <f>SUMIF('Periodic Analysis 1'!$33:$33,'Summary Annual'!F$14,'Periodic Analysis 1'!68:68)</f>
        <v>30</v>
      </c>
      <c r="G21" s="4">
        <f>SUMIF('Periodic Analysis 1'!$33:$33,'Summary Annual'!G$14,'Periodic Analysis 1'!68:68)</f>
        <v>30</v>
      </c>
      <c r="H21" s="4">
        <f>SUMIF('Periodic Analysis 1'!$33:$33,'Summary Annual'!H$14,'Periodic Analysis 1'!68:68)</f>
        <v>30</v>
      </c>
      <c r="I21" s="4">
        <f>SUMIF('Periodic Analysis 1'!$33:$33,'Summary Annual'!I$14,'Periodic Analysis 1'!68:68)</f>
        <v>30</v>
      </c>
      <c r="J21" s="4">
        <f>SUMIF('Periodic Analysis 1'!$33:$33,'Summary Annual'!J$14,'Periodic Analysis 1'!68:68)</f>
        <v>30</v>
      </c>
      <c r="K21" s="4">
        <f>SUMIF('Periodic Analysis 1'!$33:$33,'Summary Annual'!K$14,'Periodic Analysis 1'!68:68)</f>
        <v>30</v>
      </c>
      <c r="L21" s="4">
        <f>SUMIF('Periodic Analysis 1'!$33:$33,'Summary Annual'!L$14,'Periodic Analysis 1'!68:68)</f>
        <v>136.63878930424448</v>
      </c>
      <c r="M21" s="4">
        <f>SUMIF('Periodic Analysis 1'!$33:$33,'Summary Annual'!M$14,'Periodic Analysis 1'!68:68)</f>
        <v>178.00000000000003</v>
      </c>
      <c r="N21" s="4">
        <f>SUMIF('Periodic Analysis 1'!$33:$33,'Summary Annual'!N$14,'Periodic Analysis 1'!68:68)</f>
        <v>178.00000000000003</v>
      </c>
      <c r="O21" s="4">
        <f>SUMIF('Periodic Analysis 1'!$33:$33,'Summary Annual'!O$14,'Periodic Analysis 1'!68:68)</f>
        <v>178.00000000000003</v>
      </c>
      <c r="P21" s="4">
        <f>SUMIF('Periodic Analysis 1'!$33:$33,'Summary Annual'!P$14,'Periodic Analysis 1'!68:68)</f>
        <v>178.00000000000003</v>
      </c>
      <c r="Q21" s="4">
        <f>SUMIF('Periodic Analysis 1'!$33:$33,'Summary Annual'!Q$14,'Periodic Analysis 1'!68:68)</f>
        <v>178.00000000000003</v>
      </c>
      <c r="R21" s="4">
        <f>SUMIF('Periodic Analysis 1'!$33:$33,'Summary Annual'!R$14,'Periodic Analysis 1'!68:68)</f>
        <v>0</v>
      </c>
      <c r="S21" s="4">
        <f>SUMIF('Periodic Analysis 1'!$33:$33,'Summary Annual'!S$14,'Periodic Analysis 1'!68:68)</f>
        <v>0</v>
      </c>
      <c r="T21" s="4">
        <f>SUMIF('Periodic Analysis 1'!$33:$33,'Summary Annual'!T$14,'Periodic Analysis 1'!68:68)</f>
        <v>0</v>
      </c>
      <c r="U21" s="4">
        <f>SUMIF('Periodic Analysis 1'!$33:$33,'Summary Annual'!U$14,'Periodic Analysis 1'!68:68)</f>
        <v>0</v>
      </c>
      <c r="V21" s="4">
        <f>SUMIF('Periodic Analysis 1'!$33:$33,'Summary Annual'!V$14,'Periodic Analysis 1'!68:68)</f>
        <v>0</v>
      </c>
      <c r="W21" s="4">
        <f>SUMIF('Periodic Analysis 1'!$33:$33,'Summary Annual'!W$14,'Periodic Analysis 1'!68:68)</f>
        <v>0</v>
      </c>
      <c r="X21" s="4">
        <f>SUMIF('Periodic Analysis 1'!$33:$33,'Summary Annual'!X$14,'Periodic Analysis 1'!68:68)</f>
        <v>0</v>
      </c>
      <c r="Y21" s="4">
        <f>SUMIF('Periodic Analysis 1'!$33:$33,'Summary Annual'!Y$14,'Periodic Analysis 1'!68:68)</f>
        <v>0</v>
      </c>
      <c r="Z21" s="4">
        <f>SUMIF('Periodic Analysis 1'!$33:$33,'Summary Annual'!Z$14,'Periodic Analysis 1'!68:68)</f>
        <v>0</v>
      </c>
      <c r="AA21" s="4">
        <f>SUMIF('Periodic Analysis 1'!$33:$33,'Summary Annual'!AA$14,'Periodic Analysis 1'!68:68)</f>
        <v>0</v>
      </c>
      <c r="AB21" s="4">
        <f>SUMIF('Periodic Analysis 1'!$33:$33,'Summary Annual'!AB$14,'Periodic Analysis 1'!68:68)</f>
        <v>0</v>
      </c>
      <c r="AC21" s="4">
        <f>SUMIF('Periodic Analysis 1'!$33:$33,'Summary Annual'!AC$14,'Periodic Analysis 1'!68:68)</f>
        <v>0</v>
      </c>
      <c r="AD21" s="4">
        <f>SUMIF('Periodic Analysis 1'!$33:$33,'Summary Annual'!AD$14,'Periodic Analysis 1'!68:68)</f>
        <v>0</v>
      </c>
      <c r="AE21" s="4">
        <f>SUMIF('Periodic Analysis 1'!$33:$33,'Summary Annual'!AE$14,'Periodic Analysis 1'!68:68)</f>
        <v>0</v>
      </c>
      <c r="AF21" s="4">
        <f>SUMIF('Periodic Analysis 1'!$33:$33,'Summary Annual'!AF$14,'Periodic Analysis 1'!68:68)</f>
        <v>0</v>
      </c>
      <c r="AG21" s="4">
        <f>SUMIF('Periodic Analysis 1'!$33:$33,'Summary Annual'!AG$14,'Periodic Analysis 1'!68:68)</f>
        <v>0</v>
      </c>
      <c r="AH21" s="4">
        <f>SUMIF('Periodic Analysis 1'!$33:$33,'Summary Annual'!AH$14,'Periodic Analysis 1'!68:68)</f>
        <v>0</v>
      </c>
      <c r="AI21" s="4">
        <f>SUMIF('Periodic Analysis 1'!$33:$33,'Summary Annual'!AI$14,'Periodic Analysis 1'!68:68)</f>
        <v>0</v>
      </c>
      <c r="AJ21" s="4">
        <f>SUMIF('Periodic Analysis 1'!$33:$33,'Summary Annual'!AJ$14,'Periodic Analysis 1'!68:68)</f>
        <v>0</v>
      </c>
      <c r="AK21" s="4">
        <f>SUMIF('Periodic Analysis 1'!$33:$33,'Summary Annual'!AK$14,'Periodic Analysis 1'!68:68)</f>
        <v>0</v>
      </c>
      <c r="AL21" s="4">
        <f>SUMIF('Periodic Analysis 1'!$33:$33,'Summary Annual'!AL$14,'Periodic Analysis 1'!68:68)</f>
        <v>0</v>
      </c>
      <c r="AM21" s="4">
        <f>SUMIF('Periodic Analysis 1'!$33:$33,'Summary Annual'!AM$14,'Periodic Analysis 1'!68:68)</f>
        <v>0</v>
      </c>
      <c r="AN21" s="4">
        <f>SUMIF('Periodic Analysis 1'!$33:$33,'Summary Annual'!AN$14,'Periodic Analysis 1'!68:68)</f>
        <v>0</v>
      </c>
      <c r="AO21" s="4">
        <f>SUMIF('Periodic Analysis 1'!$33:$33,'Summary Annual'!AO$14,'Periodic Analysis 1'!68:68)</f>
        <v>0</v>
      </c>
      <c r="AP21" s="4">
        <f>SUMIF('Periodic Analysis 1'!$33:$33,'Summary Annual'!AP$14,'Periodic Analysis 1'!68:68)</f>
        <v>0</v>
      </c>
      <c r="AQ21" s="4">
        <f>SUMIF('Periodic Analysis 1'!$33:$33,'Summary Annual'!AQ$14,'Periodic Analysis 1'!68:68)</f>
        <v>0</v>
      </c>
      <c r="AR21" s="4">
        <f>SUMIF('Periodic Analysis 1'!$33:$33,'Summary Annual'!AR$14,'Periodic Analysis 1'!68:68)</f>
        <v>0</v>
      </c>
      <c r="AS21" s="4">
        <f>SUMIF('Periodic Analysis 1'!$33:$33,'Summary Annual'!AS$14,'Periodic Analysis 1'!68:68)</f>
        <v>0</v>
      </c>
      <c r="AT21" s="4">
        <f>SUMIF('Periodic Analysis 1'!$33:$33,'Summary Annual'!AT$14,'Periodic Analysis 1'!68:68)</f>
        <v>0</v>
      </c>
      <c r="AU21" s="4">
        <f>SUMIF('Periodic Analysis 1'!$33:$33,'Summary Annual'!AU$14,'Periodic Analysis 1'!68:68)</f>
        <v>0</v>
      </c>
      <c r="AV21" s="4">
        <f>SUMIF('Periodic Analysis 1'!$33:$33,'Summary Annual'!AV$14,'Periodic Analysis 1'!68:68)</f>
        <v>0</v>
      </c>
      <c r="AW21" s="4">
        <f>SUMIF('Periodic Analysis 1'!$33:$33,'Summary Annual'!AW$14,'Periodic Analysis 1'!68:68)</f>
        <v>0</v>
      </c>
      <c r="AX21" s="4">
        <f>SUMIF('Periodic Analysis 1'!$33:$33,'Summary Annual'!AX$14,'Periodic Analysis 1'!68:68)</f>
        <v>0</v>
      </c>
      <c r="AY21" s="4">
        <f>SUMIF('Periodic Analysis 1'!$33:$33,'Summary Annual'!AY$14,'Periodic Analysis 1'!68:68)</f>
        <v>0</v>
      </c>
      <c r="AZ21" s="4">
        <f>SUMIF('Periodic Analysis 1'!$33:$33,'Summary Annual'!AZ$14,'Periodic Analysis 1'!68:68)</f>
        <v>0</v>
      </c>
      <c r="BA21" s="4">
        <f>SUMIF('Periodic Analysis 1'!$33:$33,'Summary Annual'!BA$14,'Periodic Analysis 1'!68:68)</f>
        <v>0</v>
      </c>
      <c r="BB21" s="4">
        <f>SUMIF('Periodic Analysis 1'!$33:$33,'Summary Annual'!BB$14,'Periodic Analysis 1'!68:68)</f>
        <v>0</v>
      </c>
      <c r="BC21" s="4">
        <f>SUMIF('Periodic Analysis 1'!$33:$33,'Summary Annual'!BC$14,'Periodic Analysis 1'!68:68)</f>
        <v>0</v>
      </c>
      <c r="BD21" s="4">
        <f>SUMIF('Periodic Analysis 1'!$33:$33,'Summary Annual'!BD$14,'Periodic Analysis 1'!68:68)</f>
        <v>0</v>
      </c>
      <c r="BE21" s="4">
        <f>SUMIF('Periodic Analysis 1'!$33:$33,'Summary Annual'!BE$14,'Periodic Analysis 1'!68:68)</f>
        <v>0</v>
      </c>
      <c r="BF21" s="4">
        <f>SUMIF('Periodic Analysis 1'!$33:$33,'Summary Annual'!BF$14,'Periodic Analysis 1'!68:68)</f>
        <v>0</v>
      </c>
      <c r="BG21" s="4">
        <f>SUMIF('Periodic Analysis 1'!$33:$33,'Summary Annual'!BG$14,'Periodic Analysis 1'!68:68)</f>
        <v>0</v>
      </c>
      <c r="BH21" s="4">
        <f>SUMIF('Periodic Analysis 1'!$33:$33,'Summary Annual'!BH$14,'Periodic Analysis 1'!68:68)</f>
        <v>0</v>
      </c>
      <c r="BI21" s="4">
        <f>SUMIF('Periodic Analysis 1'!$33:$33,'Summary Annual'!BI$14,'Periodic Analysis 1'!68:68)</f>
        <v>0</v>
      </c>
    </row>
    <row r="22" spans="3:61" x14ac:dyDescent="0.35">
      <c r="D22" t="s">
        <v>3</v>
      </c>
      <c r="E22" s="9">
        <f>E17</f>
        <v>-1000</v>
      </c>
      <c r="F22" s="4">
        <f>SUM(F19:F21)</f>
        <v>200</v>
      </c>
      <c r="G22" s="4">
        <f t="shared" ref="G22:BI22" si="2">SUM(G19:G21)</f>
        <v>200</v>
      </c>
      <c r="H22" s="4">
        <f t="shared" si="2"/>
        <v>200</v>
      </c>
      <c r="I22" s="4">
        <f t="shared" si="2"/>
        <v>200</v>
      </c>
      <c r="J22" s="4">
        <f t="shared" si="2"/>
        <v>200</v>
      </c>
      <c r="K22" s="4">
        <f t="shared" si="2"/>
        <v>200</v>
      </c>
      <c r="L22" s="4">
        <f t="shared" si="2"/>
        <v>200</v>
      </c>
      <c r="M22" s="4">
        <f t="shared" si="2"/>
        <v>200.00000000000003</v>
      </c>
      <c r="N22" s="4">
        <f t="shared" si="2"/>
        <v>200.00000000000003</v>
      </c>
      <c r="O22" s="4">
        <f t="shared" si="2"/>
        <v>200.00000000000003</v>
      </c>
      <c r="P22" s="4">
        <f t="shared" si="2"/>
        <v>200.00000000000003</v>
      </c>
      <c r="Q22" s="4">
        <f t="shared" si="2"/>
        <v>200.00000000000003</v>
      </c>
      <c r="R22" s="4">
        <f t="shared" si="2"/>
        <v>0</v>
      </c>
      <c r="S22" s="4">
        <f t="shared" si="2"/>
        <v>0</v>
      </c>
      <c r="T22" s="4">
        <f t="shared" si="2"/>
        <v>0</v>
      </c>
      <c r="U22" s="4">
        <f t="shared" si="2"/>
        <v>0</v>
      </c>
      <c r="V22" s="4">
        <f t="shared" si="2"/>
        <v>0</v>
      </c>
      <c r="W22" s="4">
        <f t="shared" si="2"/>
        <v>0</v>
      </c>
      <c r="X22" s="4">
        <f t="shared" si="2"/>
        <v>0</v>
      </c>
      <c r="Y22" s="4">
        <f t="shared" si="2"/>
        <v>0</v>
      </c>
      <c r="Z22" s="4">
        <f t="shared" si="2"/>
        <v>0</v>
      </c>
      <c r="AA22" s="4">
        <f t="shared" si="2"/>
        <v>0</v>
      </c>
      <c r="AB22" s="4">
        <f t="shared" si="2"/>
        <v>0</v>
      </c>
      <c r="AC22" s="4">
        <f t="shared" si="2"/>
        <v>0</v>
      </c>
      <c r="AD22" s="4">
        <f t="shared" si="2"/>
        <v>0</v>
      </c>
      <c r="AE22" s="4">
        <f t="shared" si="2"/>
        <v>0</v>
      </c>
      <c r="AF22" s="4">
        <f t="shared" si="2"/>
        <v>0</v>
      </c>
      <c r="AG22" s="4">
        <f t="shared" si="2"/>
        <v>0</v>
      </c>
      <c r="AH22" s="4">
        <f t="shared" si="2"/>
        <v>0</v>
      </c>
      <c r="AI22" s="4">
        <f t="shared" si="2"/>
        <v>0</v>
      </c>
      <c r="AJ22" s="4">
        <f t="shared" si="2"/>
        <v>0</v>
      </c>
      <c r="AK22" s="4">
        <f t="shared" si="2"/>
        <v>0</v>
      </c>
      <c r="AL22" s="4">
        <f t="shared" si="2"/>
        <v>0</v>
      </c>
      <c r="AM22" s="4">
        <f t="shared" si="2"/>
        <v>0</v>
      </c>
      <c r="AN22" s="4">
        <f t="shared" si="2"/>
        <v>0</v>
      </c>
      <c r="AO22" s="4">
        <f t="shared" si="2"/>
        <v>0</v>
      </c>
      <c r="AP22" s="4">
        <f t="shared" si="2"/>
        <v>0</v>
      </c>
      <c r="AQ22" s="4">
        <f t="shared" si="2"/>
        <v>0</v>
      </c>
      <c r="AR22" s="4">
        <f t="shared" si="2"/>
        <v>0</v>
      </c>
      <c r="AS22" s="4">
        <f t="shared" si="2"/>
        <v>0</v>
      </c>
      <c r="AT22" s="4">
        <f t="shared" si="2"/>
        <v>0</v>
      </c>
      <c r="AU22" s="4">
        <f t="shared" si="2"/>
        <v>0</v>
      </c>
      <c r="AV22" s="4">
        <f t="shared" si="2"/>
        <v>0</v>
      </c>
      <c r="AW22" s="4">
        <f t="shared" si="2"/>
        <v>0</v>
      </c>
      <c r="AX22" s="4">
        <f t="shared" si="2"/>
        <v>0</v>
      </c>
      <c r="AY22" s="4">
        <f t="shared" si="2"/>
        <v>0</v>
      </c>
      <c r="AZ22" s="4">
        <f t="shared" si="2"/>
        <v>0</v>
      </c>
      <c r="BA22" s="4">
        <f t="shared" si="2"/>
        <v>0</v>
      </c>
      <c r="BB22" s="4">
        <f t="shared" si="2"/>
        <v>0</v>
      </c>
      <c r="BC22" s="4">
        <f t="shared" si="2"/>
        <v>0</v>
      </c>
      <c r="BD22" s="4">
        <f t="shared" si="2"/>
        <v>0</v>
      </c>
      <c r="BE22" s="4">
        <f t="shared" si="2"/>
        <v>0</v>
      </c>
      <c r="BF22" s="4">
        <f t="shared" si="2"/>
        <v>0</v>
      </c>
      <c r="BG22" s="4">
        <f t="shared" si="2"/>
        <v>0</v>
      </c>
      <c r="BH22" s="4">
        <f t="shared" si="2"/>
        <v>0</v>
      </c>
      <c r="BI22" s="4">
        <f t="shared" si="2"/>
        <v>0</v>
      </c>
    </row>
    <row r="24" spans="3:61" x14ac:dyDescent="0.35">
      <c r="D24" t="s">
        <v>85</v>
      </c>
      <c r="E24" s="2">
        <f>IRR(E22:BI22)</f>
        <v>0.16942550857963257</v>
      </c>
    </row>
    <row r="26" spans="3:61" x14ac:dyDescent="0.35">
      <c r="C26" t="s">
        <v>117</v>
      </c>
    </row>
    <row r="27" spans="3:61" x14ac:dyDescent="0.35">
      <c r="D27" t="s">
        <v>91</v>
      </c>
      <c r="E27" s="9">
        <f>-'Periodic Analysis 2'!E19</f>
        <v>-1000</v>
      </c>
      <c r="F27" s="4">
        <f>SUMIF('Periodic Analysis 2'!$42:$42,'Summary Annual'!F$14,'Periodic Analysis 2'!49:49)</f>
        <v>199.99999999999997</v>
      </c>
      <c r="G27" s="4">
        <f>SUMIF('Periodic Analysis 2'!$42:$42,'Summary Annual'!G$14,'Periodic Analysis 2'!49:49)</f>
        <v>199.99999999999997</v>
      </c>
      <c r="H27" s="4">
        <f>SUMIF('Periodic Analysis 2'!$42:$42,'Summary Annual'!H$14,'Periodic Analysis 2'!49:49)</f>
        <v>199.99999999999997</v>
      </c>
      <c r="I27" s="4">
        <f>SUMIF('Periodic Analysis 2'!$42:$42,'Summary Annual'!I$14,'Periodic Analysis 2'!49:49)</f>
        <v>199.99999999999997</v>
      </c>
      <c r="J27" s="4">
        <f>SUMIF('Periodic Analysis 2'!$42:$42,'Summary Annual'!J$14,'Periodic Analysis 2'!49:49)</f>
        <v>199.99999999999997</v>
      </c>
      <c r="K27" s="4">
        <f>SUMIF('Periodic Analysis 2'!$42:$42,'Summary Annual'!K$14,'Periodic Analysis 2'!49:49)</f>
        <v>199.99999999999997</v>
      </c>
      <c r="L27" s="4">
        <f>SUMIF('Periodic Analysis 2'!$42:$42,'Summary Annual'!L$14,'Periodic Analysis 2'!49:49)</f>
        <v>199.99999999999997</v>
      </c>
      <c r="M27" s="4">
        <f>SUMIF('Periodic Analysis 2'!$42:$42,'Summary Annual'!M$14,'Periodic Analysis 2'!49:49)</f>
        <v>199.99999999999997</v>
      </c>
      <c r="N27" s="4">
        <f>SUMIF('Periodic Analysis 2'!$42:$42,'Summary Annual'!N$14,'Periodic Analysis 2'!49:49)</f>
        <v>199.99999999999997</v>
      </c>
      <c r="O27" s="4">
        <f>SUMIF('Periodic Analysis 2'!$42:$42,'Summary Annual'!O$14,'Periodic Analysis 2'!49:49)</f>
        <v>199.99999999999997</v>
      </c>
      <c r="P27" s="4">
        <f>SUMIF('Periodic Analysis 2'!$42:$42,'Summary Annual'!P$14,'Periodic Analysis 2'!49:49)</f>
        <v>199.99999999999997</v>
      </c>
      <c r="Q27" s="4">
        <f>SUMIF('Periodic Analysis 2'!$42:$42,'Summary Annual'!Q$14,'Periodic Analysis 2'!49:49)</f>
        <v>199.99999999999997</v>
      </c>
      <c r="R27" s="4">
        <f>SUMIF('Periodic Analysis 2'!$42:$42,'Summary Annual'!R$14,'Periodic Analysis 2'!49:49)</f>
        <v>0</v>
      </c>
      <c r="S27" s="4">
        <f>SUMIF('Periodic Analysis 2'!$42:$42,'Summary Annual'!S$14,'Periodic Analysis 2'!49:49)</f>
        <v>0</v>
      </c>
      <c r="T27" s="4">
        <f>SUMIF('Periodic Analysis 2'!$42:$42,'Summary Annual'!T$14,'Periodic Analysis 2'!49:49)</f>
        <v>0</v>
      </c>
      <c r="U27" s="4">
        <f>SUMIF('Periodic Analysis 2'!$42:$42,'Summary Annual'!U$14,'Periodic Analysis 2'!49:49)</f>
        <v>0</v>
      </c>
      <c r="V27" s="4">
        <f>SUMIF('Periodic Analysis 2'!$42:$42,'Summary Annual'!V$14,'Periodic Analysis 2'!49:49)</f>
        <v>0</v>
      </c>
      <c r="W27" s="4">
        <f>SUMIF('Periodic Analysis 2'!$42:$42,'Summary Annual'!W$14,'Periodic Analysis 2'!49:49)</f>
        <v>0</v>
      </c>
      <c r="X27" s="4">
        <f>SUMIF('Periodic Analysis 2'!$42:$42,'Summary Annual'!X$14,'Periodic Analysis 2'!49:49)</f>
        <v>0</v>
      </c>
      <c r="Y27" s="4">
        <f>SUMIF('Periodic Analysis 2'!$42:$42,'Summary Annual'!Y$14,'Periodic Analysis 2'!49:49)</f>
        <v>0</v>
      </c>
      <c r="Z27" s="4">
        <f>SUMIF('Periodic Analysis 2'!$42:$42,'Summary Annual'!Z$14,'Periodic Analysis 2'!49:49)</f>
        <v>0</v>
      </c>
      <c r="AA27" s="4">
        <f>SUMIF('Periodic Analysis 2'!$42:$42,'Summary Annual'!AA$14,'Periodic Analysis 2'!49:49)</f>
        <v>0</v>
      </c>
      <c r="AB27" s="4">
        <f>SUMIF('Periodic Analysis 2'!$42:$42,'Summary Annual'!AB$14,'Periodic Analysis 2'!49:49)</f>
        <v>0</v>
      </c>
      <c r="AC27" s="4">
        <f>SUMIF('Periodic Analysis 2'!$42:$42,'Summary Annual'!AC$14,'Periodic Analysis 2'!49:49)</f>
        <v>0</v>
      </c>
      <c r="AD27" s="4">
        <f>SUMIF('Periodic Analysis 2'!$42:$42,'Summary Annual'!AD$14,'Periodic Analysis 2'!49:49)</f>
        <v>0</v>
      </c>
      <c r="AE27" s="4">
        <f>SUMIF('Periodic Analysis 2'!$42:$42,'Summary Annual'!AE$14,'Periodic Analysis 2'!49:49)</f>
        <v>0</v>
      </c>
      <c r="AF27" s="4">
        <f>SUMIF('Periodic Analysis 2'!$42:$42,'Summary Annual'!AF$14,'Periodic Analysis 2'!49:49)</f>
        <v>0</v>
      </c>
      <c r="AG27" s="4">
        <f>SUMIF('Periodic Analysis 2'!$42:$42,'Summary Annual'!AG$14,'Periodic Analysis 2'!49:49)</f>
        <v>0</v>
      </c>
      <c r="AH27" s="4">
        <f>SUMIF('Periodic Analysis 2'!$42:$42,'Summary Annual'!AH$14,'Periodic Analysis 2'!49:49)</f>
        <v>0</v>
      </c>
      <c r="AI27" s="4">
        <f>SUMIF('Periodic Analysis 2'!$42:$42,'Summary Annual'!AI$14,'Periodic Analysis 2'!49:49)</f>
        <v>0</v>
      </c>
      <c r="AJ27" s="4">
        <f>SUMIF('Periodic Analysis 2'!$42:$42,'Summary Annual'!AJ$14,'Periodic Analysis 2'!49:49)</f>
        <v>0</v>
      </c>
      <c r="AK27" s="4">
        <f>SUMIF('Periodic Analysis 2'!$42:$42,'Summary Annual'!AK$14,'Periodic Analysis 2'!49:49)</f>
        <v>0</v>
      </c>
      <c r="AL27" s="4">
        <f>SUMIF('Periodic Analysis 2'!$42:$42,'Summary Annual'!AL$14,'Periodic Analysis 2'!49:49)</f>
        <v>0</v>
      </c>
      <c r="AM27" s="4">
        <f>SUMIF('Periodic Analysis 2'!$42:$42,'Summary Annual'!AM$14,'Periodic Analysis 2'!49:49)</f>
        <v>0</v>
      </c>
      <c r="AN27" s="4">
        <f>SUMIF('Periodic Analysis 2'!$42:$42,'Summary Annual'!AN$14,'Periodic Analysis 2'!49:49)</f>
        <v>0</v>
      </c>
      <c r="AO27" s="4">
        <f>SUMIF('Periodic Analysis 2'!$42:$42,'Summary Annual'!AO$14,'Periodic Analysis 2'!49:49)</f>
        <v>0</v>
      </c>
      <c r="AP27" s="4">
        <f>SUMIF('Periodic Analysis 2'!$42:$42,'Summary Annual'!AP$14,'Periodic Analysis 2'!49:49)</f>
        <v>0</v>
      </c>
      <c r="AQ27" s="4">
        <f>SUMIF('Periodic Analysis 2'!$42:$42,'Summary Annual'!AQ$14,'Periodic Analysis 2'!49:49)</f>
        <v>0</v>
      </c>
      <c r="AR27" s="4">
        <f>SUMIF('Periodic Analysis 2'!$42:$42,'Summary Annual'!AR$14,'Periodic Analysis 2'!49:49)</f>
        <v>0</v>
      </c>
      <c r="AS27" s="4">
        <f>SUMIF('Periodic Analysis 2'!$42:$42,'Summary Annual'!AS$14,'Periodic Analysis 2'!49:49)</f>
        <v>0</v>
      </c>
      <c r="AT27" s="4">
        <f>SUMIF('Periodic Analysis 2'!$42:$42,'Summary Annual'!AT$14,'Periodic Analysis 2'!49:49)</f>
        <v>0</v>
      </c>
      <c r="AU27" s="4">
        <f>SUMIF('Periodic Analysis 2'!$42:$42,'Summary Annual'!AU$14,'Periodic Analysis 2'!49:49)</f>
        <v>0</v>
      </c>
      <c r="AV27" s="4">
        <f>SUMIF('Periodic Analysis 2'!$42:$42,'Summary Annual'!AV$14,'Periodic Analysis 2'!49:49)</f>
        <v>0</v>
      </c>
      <c r="AW27" s="4">
        <f>SUMIF('Periodic Analysis 2'!$42:$42,'Summary Annual'!AW$14,'Periodic Analysis 2'!49:49)</f>
        <v>0</v>
      </c>
      <c r="AX27" s="4">
        <f>SUMIF('Periodic Analysis 2'!$42:$42,'Summary Annual'!AX$14,'Periodic Analysis 2'!49:49)</f>
        <v>0</v>
      </c>
      <c r="AY27" s="4">
        <f>SUMIF('Periodic Analysis 2'!$42:$42,'Summary Annual'!AY$14,'Periodic Analysis 2'!49:49)</f>
        <v>0</v>
      </c>
      <c r="AZ27" s="4">
        <f>SUMIF('Periodic Analysis 2'!$42:$42,'Summary Annual'!AZ$14,'Periodic Analysis 2'!49:49)</f>
        <v>0</v>
      </c>
      <c r="BA27" s="4">
        <f>SUMIF('Periodic Analysis 2'!$42:$42,'Summary Annual'!BA$14,'Periodic Analysis 2'!49:49)</f>
        <v>0</v>
      </c>
      <c r="BB27" s="4">
        <f>SUMIF('Periodic Analysis 2'!$42:$42,'Summary Annual'!BB$14,'Periodic Analysis 2'!49:49)</f>
        <v>0</v>
      </c>
      <c r="BC27" s="4">
        <f>SUMIF('Periodic Analysis 2'!$42:$42,'Summary Annual'!BC$14,'Periodic Analysis 2'!49:49)</f>
        <v>0</v>
      </c>
      <c r="BD27" s="4">
        <f>SUMIF('Periodic Analysis 2'!$42:$42,'Summary Annual'!BD$14,'Periodic Analysis 2'!49:49)</f>
        <v>0</v>
      </c>
      <c r="BE27" s="4">
        <f>SUMIF('Periodic Analysis 2'!$42:$42,'Summary Annual'!BE$14,'Periodic Analysis 2'!49:49)</f>
        <v>0</v>
      </c>
      <c r="BF27" s="4">
        <f>SUMIF('Periodic Analysis 2'!$42:$42,'Summary Annual'!BF$14,'Periodic Analysis 2'!49:49)</f>
        <v>0</v>
      </c>
      <c r="BG27" s="4">
        <f>SUMIF('Periodic Analysis 2'!$42:$42,'Summary Annual'!BG$14,'Periodic Analysis 2'!49:49)</f>
        <v>0</v>
      </c>
      <c r="BH27" s="4">
        <f>SUMIF('Periodic Analysis 2'!$42:$42,'Summary Annual'!BH$14,'Periodic Analysis 2'!49:49)</f>
        <v>0</v>
      </c>
      <c r="BI27" s="4">
        <f>SUMIF('Periodic Analysis 2'!$42:$42,'Summary Annual'!BI$14,'Periodic Analysis 2'!49:49)</f>
        <v>0</v>
      </c>
    </row>
    <row r="29" spans="3:61" x14ac:dyDescent="0.35">
      <c r="D29" t="s">
        <v>93</v>
      </c>
      <c r="F29" s="4">
        <f>SUMIF('Periodic Analysis 2'!$42:$42,'Summary Annual'!F$14,'Periodic Analysis 2'!67:67)</f>
        <v>170</v>
      </c>
      <c r="G29" s="4">
        <f>SUMIF('Periodic Analysis 2'!$42:$42,'Summary Annual'!G$14,'Periodic Analysis 2'!67:67)</f>
        <v>170</v>
      </c>
      <c r="H29" s="4">
        <f>SUMIF('Periodic Analysis 2'!$42:$42,'Summary Annual'!H$14,'Periodic Analysis 2'!67:67)</f>
        <v>170</v>
      </c>
      <c r="I29" s="4">
        <f>SUMIF('Periodic Analysis 2'!$42:$42,'Summary Annual'!I$14,'Periodic Analysis 2'!67:67)</f>
        <v>170</v>
      </c>
      <c r="J29" s="4">
        <f>SUMIF('Periodic Analysis 2'!$42:$42,'Summary Annual'!J$14,'Periodic Analysis 2'!67:67)</f>
        <v>170</v>
      </c>
      <c r="K29" s="4">
        <f>SUMIF('Periodic Analysis 2'!$42:$42,'Summary Annual'!K$14,'Periodic Analysis 2'!67:67)</f>
        <v>170</v>
      </c>
      <c r="L29" s="4">
        <f>SUMIF('Periodic Analysis 2'!$42:$42,'Summary Annual'!L$14,'Periodic Analysis 2'!67:67)</f>
        <v>47.509498772151602</v>
      </c>
      <c r="M29" s="4">
        <f>SUMIF('Periodic Analysis 2'!$42:$42,'Summary Annual'!M$14,'Periodic Analysis 2'!67:67)</f>
        <v>0</v>
      </c>
      <c r="N29" s="4">
        <f>SUMIF('Periodic Analysis 2'!$42:$42,'Summary Annual'!N$14,'Periodic Analysis 2'!67:67)</f>
        <v>0</v>
      </c>
      <c r="O29" s="4">
        <f>SUMIF('Periodic Analysis 2'!$42:$42,'Summary Annual'!O$14,'Periodic Analysis 2'!67:67)</f>
        <v>0</v>
      </c>
      <c r="P29" s="4">
        <f>SUMIF('Periodic Analysis 2'!$42:$42,'Summary Annual'!P$14,'Periodic Analysis 2'!67:67)</f>
        <v>0</v>
      </c>
      <c r="Q29" s="4">
        <f>SUMIF('Periodic Analysis 2'!$42:$42,'Summary Annual'!Q$14,'Periodic Analysis 2'!67:67)</f>
        <v>0</v>
      </c>
      <c r="R29" s="4">
        <f>SUMIF('Periodic Analysis 2'!$42:$42,'Summary Annual'!R$14,'Periodic Analysis 2'!67:67)</f>
        <v>0</v>
      </c>
      <c r="S29" s="4">
        <f>SUMIF('Periodic Analysis 2'!$42:$42,'Summary Annual'!S$14,'Periodic Analysis 2'!67:67)</f>
        <v>0</v>
      </c>
      <c r="T29" s="4">
        <f>SUMIF('Periodic Analysis 2'!$42:$42,'Summary Annual'!T$14,'Periodic Analysis 2'!67:67)</f>
        <v>0</v>
      </c>
      <c r="U29" s="4">
        <f>SUMIF('Periodic Analysis 2'!$42:$42,'Summary Annual'!U$14,'Periodic Analysis 2'!67:67)</f>
        <v>0</v>
      </c>
      <c r="V29" s="4">
        <f>SUMIF('Periodic Analysis 2'!$42:$42,'Summary Annual'!V$14,'Periodic Analysis 2'!67:67)</f>
        <v>0</v>
      </c>
      <c r="W29" s="4">
        <f>SUMIF('Periodic Analysis 2'!$42:$42,'Summary Annual'!W$14,'Periodic Analysis 2'!67:67)</f>
        <v>0</v>
      </c>
      <c r="X29" s="4">
        <f>SUMIF('Periodic Analysis 2'!$42:$42,'Summary Annual'!X$14,'Periodic Analysis 2'!67:67)</f>
        <v>0</v>
      </c>
      <c r="Y29" s="4">
        <f>SUMIF('Periodic Analysis 2'!$42:$42,'Summary Annual'!Y$14,'Periodic Analysis 2'!67:67)</f>
        <v>0</v>
      </c>
      <c r="Z29" s="4">
        <f>SUMIF('Periodic Analysis 2'!$42:$42,'Summary Annual'!Z$14,'Periodic Analysis 2'!67:67)</f>
        <v>0</v>
      </c>
      <c r="AA29" s="4">
        <f>SUMIF('Periodic Analysis 2'!$42:$42,'Summary Annual'!AA$14,'Periodic Analysis 2'!67:67)</f>
        <v>0</v>
      </c>
      <c r="AB29" s="4">
        <f>SUMIF('Periodic Analysis 2'!$42:$42,'Summary Annual'!AB$14,'Periodic Analysis 2'!67:67)</f>
        <v>0</v>
      </c>
      <c r="AC29" s="4">
        <f>SUMIF('Periodic Analysis 2'!$42:$42,'Summary Annual'!AC$14,'Periodic Analysis 2'!67:67)</f>
        <v>0</v>
      </c>
      <c r="AD29" s="4">
        <f>SUMIF('Periodic Analysis 2'!$42:$42,'Summary Annual'!AD$14,'Periodic Analysis 2'!67:67)</f>
        <v>0</v>
      </c>
      <c r="AE29" s="4">
        <f>SUMIF('Periodic Analysis 2'!$42:$42,'Summary Annual'!AE$14,'Periodic Analysis 2'!67:67)</f>
        <v>0</v>
      </c>
      <c r="AF29" s="4">
        <f>SUMIF('Periodic Analysis 2'!$42:$42,'Summary Annual'!AF$14,'Periodic Analysis 2'!67:67)</f>
        <v>0</v>
      </c>
      <c r="AG29" s="4">
        <f>SUMIF('Periodic Analysis 2'!$42:$42,'Summary Annual'!AG$14,'Periodic Analysis 2'!67:67)</f>
        <v>0</v>
      </c>
      <c r="AH29" s="4">
        <f>SUMIF('Periodic Analysis 2'!$42:$42,'Summary Annual'!AH$14,'Periodic Analysis 2'!67:67)</f>
        <v>0</v>
      </c>
      <c r="AI29" s="4">
        <f>SUMIF('Periodic Analysis 2'!$42:$42,'Summary Annual'!AI$14,'Periodic Analysis 2'!67:67)</f>
        <v>0</v>
      </c>
      <c r="AJ29" s="4">
        <f>SUMIF('Periodic Analysis 2'!$42:$42,'Summary Annual'!AJ$14,'Periodic Analysis 2'!67:67)</f>
        <v>0</v>
      </c>
      <c r="AK29" s="4">
        <f>SUMIF('Periodic Analysis 2'!$42:$42,'Summary Annual'!AK$14,'Periodic Analysis 2'!67:67)</f>
        <v>0</v>
      </c>
      <c r="AL29" s="4">
        <f>SUMIF('Periodic Analysis 2'!$42:$42,'Summary Annual'!AL$14,'Periodic Analysis 2'!67:67)</f>
        <v>0</v>
      </c>
      <c r="AM29" s="4">
        <f>SUMIF('Periodic Analysis 2'!$42:$42,'Summary Annual'!AM$14,'Periodic Analysis 2'!67:67)</f>
        <v>0</v>
      </c>
      <c r="AN29" s="4">
        <f>SUMIF('Periodic Analysis 2'!$42:$42,'Summary Annual'!AN$14,'Periodic Analysis 2'!67:67)</f>
        <v>0</v>
      </c>
      <c r="AO29" s="4">
        <f>SUMIF('Periodic Analysis 2'!$42:$42,'Summary Annual'!AO$14,'Periodic Analysis 2'!67:67)</f>
        <v>0</v>
      </c>
      <c r="AP29" s="4">
        <f>SUMIF('Periodic Analysis 2'!$42:$42,'Summary Annual'!AP$14,'Periodic Analysis 2'!67:67)</f>
        <v>0</v>
      </c>
      <c r="AQ29" s="4">
        <f>SUMIF('Periodic Analysis 2'!$42:$42,'Summary Annual'!AQ$14,'Periodic Analysis 2'!67:67)</f>
        <v>0</v>
      </c>
      <c r="AR29" s="4">
        <f>SUMIF('Periodic Analysis 2'!$42:$42,'Summary Annual'!AR$14,'Periodic Analysis 2'!67:67)</f>
        <v>0</v>
      </c>
      <c r="AS29" s="4">
        <f>SUMIF('Periodic Analysis 2'!$42:$42,'Summary Annual'!AS$14,'Periodic Analysis 2'!67:67)</f>
        <v>0</v>
      </c>
      <c r="AT29" s="4">
        <f>SUMIF('Periodic Analysis 2'!$42:$42,'Summary Annual'!AT$14,'Periodic Analysis 2'!67:67)</f>
        <v>0</v>
      </c>
      <c r="AU29" s="4">
        <f>SUMIF('Periodic Analysis 2'!$42:$42,'Summary Annual'!AU$14,'Periodic Analysis 2'!67:67)</f>
        <v>0</v>
      </c>
      <c r="AV29" s="4">
        <f>SUMIF('Periodic Analysis 2'!$42:$42,'Summary Annual'!AV$14,'Periodic Analysis 2'!67:67)</f>
        <v>0</v>
      </c>
      <c r="AW29" s="4">
        <f>SUMIF('Periodic Analysis 2'!$42:$42,'Summary Annual'!AW$14,'Periodic Analysis 2'!67:67)</f>
        <v>0</v>
      </c>
      <c r="AX29" s="4">
        <f>SUMIF('Periodic Analysis 2'!$42:$42,'Summary Annual'!AX$14,'Periodic Analysis 2'!67:67)</f>
        <v>0</v>
      </c>
      <c r="AY29" s="4">
        <f>SUMIF('Periodic Analysis 2'!$42:$42,'Summary Annual'!AY$14,'Periodic Analysis 2'!67:67)</f>
        <v>0</v>
      </c>
      <c r="AZ29" s="4">
        <f>SUMIF('Periodic Analysis 2'!$42:$42,'Summary Annual'!AZ$14,'Periodic Analysis 2'!67:67)</f>
        <v>0</v>
      </c>
      <c r="BA29" s="4">
        <f>SUMIF('Periodic Analysis 2'!$42:$42,'Summary Annual'!BA$14,'Periodic Analysis 2'!67:67)</f>
        <v>0</v>
      </c>
      <c r="BB29" s="4">
        <f>SUMIF('Periodic Analysis 2'!$42:$42,'Summary Annual'!BB$14,'Periodic Analysis 2'!67:67)</f>
        <v>0</v>
      </c>
      <c r="BC29" s="4">
        <f>SUMIF('Periodic Analysis 2'!$42:$42,'Summary Annual'!BC$14,'Periodic Analysis 2'!67:67)</f>
        <v>0</v>
      </c>
      <c r="BD29" s="4">
        <f>SUMIF('Periodic Analysis 2'!$42:$42,'Summary Annual'!BD$14,'Periodic Analysis 2'!67:67)</f>
        <v>0</v>
      </c>
      <c r="BE29" s="4">
        <f>SUMIF('Periodic Analysis 2'!$42:$42,'Summary Annual'!BE$14,'Periodic Analysis 2'!67:67)</f>
        <v>0</v>
      </c>
      <c r="BF29" s="4">
        <f>SUMIF('Periodic Analysis 2'!$42:$42,'Summary Annual'!BF$14,'Periodic Analysis 2'!67:67)</f>
        <v>0</v>
      </c>
      <c r="BG29" s="4">
        <f>SUMIF('Periodic Analysis 2'!$42:$42,'Summary Annual'!BG$14,'Periodic Analysis 2'!67:67)</f>
        <v>0</v>
      </c>
      <c r="BH29" s="4">
        <f>SUMIF('Periodic Analysis 2'!$42:$42,'Summary Annual'!BH$14,'Periodic Analysis 2'!67:67)</f>
        <v>0</v>
      </c>
      <c r="BI29" s="4">
        <f>SUMIF('Periodic Analysis 2'!$42:$42,'Summary Annual'!BI$14,'Periodic Analysis 2'!67:67)</f>
        <v>0</v>
      </c>
    </row>
    <row r="30" spans="3:61" x14ac:dyDescent="0.35">
      <c r="D30" t="s">
        <v>94</v>
      </c>
      <c r="F30" s="4">
        <f>SUMIF('Periodic Analysis 2'!$42:$42,'Summary Annual'!F$14,'Periodic Analysis 2'!79:79)</f>
        <v>0</v>
      </c>
      <c r="G30" s="4">
        <f>SUMIF('Periodic Analysis 2'!$42:$42,'Summary Annual'!G$14,'Periodic Analysis 2'!79:79)</f>
        <v>0</v>
      </c>
      <c r="H30" s="4">
        <f>SUMIF('Periodic Analysis 2'!$42:$42,'Summary Annual'!H$14,'Periodic Analysis 2'!79:79)</f>
        <v>0</v>
      </c>
      <c r="I30" s="4">
        <f>SUMIF('Periodic Analysis 2'!$42:$42,'Summary Annual'!I$14,'Periodic Analysis 2'!79:79)</f>
        <v>0</v>
      </c>
      <c r="J30" s="4">
        <f>SUMIF('Periodic Analysis 2'!$42:$42,'Summary Annual'!J$14,'Periodic Analysis 2'!79:79)</f>
        <v>0</v>
      </c>
      <c r="K30" s="4">
        <f>SUMIF('Periodic Analysis 2'!$42:$42,'Summary Annual'!K$14,'Periodic Analysis 2'!79:79)</f>
        <v>0</v>
      </c>
      <c r="L30" s="4">
        <f>SUMIF('Periodic Analysis 2'!$42:$42,'Summary Annual'!L$14,'Periodic Analysis 2'!79:79)</f>
        <v>15.888888888888893</v>
      </c>
      <c r="M30" s="4">
        <f>SUMIF('Periodic Analysis 2'!$42:$42,'Summary Annual'!M$14,'Periodic Analysis 2'!79:79)</f>
        <v>22</v>
      </c>
      <c r="N30" s="4">
        <f>SUMIF('Periodic Analysis 2'!$42:$42,'Summary Annual'!N$14,'Periodic Analysis 2'!79:79)</f>
        <v>22</v>
      </c>
      <c r="O30" s="4">
        <f>SUMIF('Periodic Analysis 2'!$42:$42,'Summary Annual'!O$14,'Periodic Analysis 2'!79:79)</f>
        <v>22</v>
      </c>
      <c r="P30" s="4">
        <f>SUMIF('Periodic Analysis 2'!$42:$42,'Summary Annual'!P$14,'Periodic Analysis 2'!79:79)</f>
        <v>22</v>
      </c>
      <c r="Q30" s="4">
        <f>SUMIF('Periodic Analysis 2'!$42:$42,'Summary Annual'!Q$14,'Periodic Analysis 2'!79:79)</f>
        <v>22</v>
      </c>
      <c r="R30" s="4">
        <f>SUMIF('Periodic Analysis 2'!$42:$42,'Summary Annual'!R$14,'Periodic Analysis 2'!79:79)</f>
        <v>0</v>
      </c>
      <c r="S30" s="4">
        <f>SUMIF('Periodic Analysis 2'!$42:$42,'Summary Annual'!S$14,'Periodic Analysis 2'!79:79)</f>
        <v>0</v>
      </c>
      <c r="T30" s="4">
        <f>SUMIF('Periodic Analysis 2'!$42:$42,'Summary Annual'!T$14,'Periodic Analysis 2'!79:79)</f>
        <v>0</v>
      </c>
      <c r="U30" s="4">
        <f>SUMIF('Periodic Analysis 2'!$42:$42,'Summary Annual'!U$14,'Periodic Analysis 2'!79:79)</f>
        <v>0</v>
      </c>
      <c r="V30" s="4">
        <f>SUMIF('Periodic Analysis 2'!$42:$42,'Summary Annual'!V$14,'Periodic Analysis 2'!79:79)</f>
        <v>0</v>
      </c>
      <c r="W30" s="4">
        <f>SUMIF('Periodic Analysis 2'!$42:$42,'Summary Annual'!W$14,'Periodic Analysis 2'!79:79)</f>
        <v>0</v>
      </c>
      <c r="X30" s="4">
        <f>SUMIF('Periodic Analysis 2'!$42:$42,'Summary Annual'!X$14,'Periodic Analysis 2'!79:79)</f>
        <v>0</v>
      </c>
      <c r="Y30" s="4">
        <f>SUMIF('Periodic Analysis 2'!$42:$42,'Summary Annual'!Y$14,'Periodic Analysis 2'!79:79)</f>
        <v>0</v>
      </c>
      <c r="Z30" s="4">
        <f>SUMIF('Periodic Analysis 2'!$42:$42,'Summary Annual'!Z$14,'Periodic Analysis 2'!79:79)</f>
        <v>0</v>
      </c>
      <c r="AA30" s="4">
        <f>SUMIF('Periodic Analysis 2'!$42:$42,'Summary Annual'!AA$14,'Periodic Analysis 2'!79:79)</f>
        <v>0</v>
      </c>
      <c r="AB30" s="4">
        <f>SUMIF('Periodic Analysis 2'!$42:$42,'Summary Annual'!AB$14,'Periodic Analysis 2'!79:79)</f>
        <v>0</v>
      </c>
      <c r="AC30" s="4">
        <f>SUMIF('Periodic Analysis 2'!$42:$42,'Summary Annual'!AC$14,'Periodic Analysis 2'!79:79)</f>
        <v>0</v>
      </c>
      <c r="AD30" s="4">
        <f>SUMIF('Periodic Analysis 2'!$42:$42,'Summary Annual'!AD$14,'Periodic Analysis 2'!79:79)</f>
        <v>0</v>
      </c>
      <c r="AE30" s="4">
        <f>SUMIF('Periodic Analysis 2'!$42:$42,'Summary Annual'!AE$14,'Periodic Analysis 2'!79:79)</f>
        <v>0</v>
      </c>
      <c r="AF30" s="4">
        <f>SUMIF('Periodic Analysis 2'!$42:$42,'Summary Annual'!AF$14,'Periodic Analysis 2'!79:79)</f>
        <v>0</v>
      </c>
      <c r="AG30" s="4">
        <f>SUMIF('Periodic Analysis 2'!$42:$42,'Summary Annual'!AG$14,'Periodic Analysis 2'!79:79)</f>
        <v>0</v>
      </c>
      <c r="AH30" s="4">
        <f>SUMIF('Periodic Analysis 2'!$42:$42,'Summary Annual'!AH$14,'Periodic Analysis 2'!79:79)</f>
        <v>0</v>
      </c>
      <c r="AI30" s="4">
        <f>SUMIF('Periodic Analysis 2'!$42:$42,'Summary Annual'!AI$14,'Periodic Analysis 2'!79:79)</f>
        <v>0</v>
      </c>
      <c r="AJ30" s="4">
        <f>SUMIF('Periodic Analysis 2'!$42:$42,'Summary Annual'!AJ$14,'Periodic Analysis 2'!79:79)</f>
        <v>0</v>
      </c>
      <c r="AK30" s="4">
        <f>SUMIF('Periodic Analysis 2'!$42:$42,'Summary Annual'!AK$14,'Periodic Analysis 2'!79:79)</f>
        <v>0</v>
      </c>
      <c r="AL30" s="4">
        <f>SUMIF('Periodic Analysis 2'!$42:$42,'Summary Annual'!AL$14,'Periodic Analysis 2'!79:79)</f>
        <v>0</v>
      </c>
      <c r="AM30" s="4">
        <f>SUMIF('Periodic Analysis 2'!$42:$42,'Summary Annual'!AM$14,'Periodic Analysis 2'!79:79)</f>
        <v>0</v>
      </c>
      <c r="AN30" s="4">
        <f>SUMIF('Periodic Analysis 2'!$42:$42,'Summary Annual'!AN$14,'Periodic Analysis 2'!79:79)</f>
        <v>0</v>
      </c>
      <c r="AO30" s="4">
        <f>SUMIF('Periodic Analysis 2'!$42:$42,'Summary Annual'!AO$14,'Periodic Analysis 2'!79:79)</f>
        <v>0</v>
      </c>
      <c r="AP30" s="4">
        <f>SUMIF('Periodic Analysis 2'!$42:$42,'Summary Annual'!AP$14,'Periodic Analysis 2'!79:79)</f>
        <v>0</v>
      </c>
      <c r="AQ30" s="4">
        <f>SUMIF('Periodic Analysis 2'!$42:$42,'Summary Annual'!AQ$14,'Periodic Analysis 2'!79:79)</f>
        <v>0</v>
      </c>
      <c r="AR30" s="4">
        <f>SUMIF('Periodic Analysis 2'!$42:$42,'Summary Annual'!AR$14,'Periodic Analysis 2'!79:79)</f>
        <v>0</v>
      </c>
      <c r="AS30" s="4">
        <f>SUMIF('Periodic Analysis 2'!$42:$42,'Summary Annual'!AS$14,'Periodic Analysis 2'!79:79)</f>
        <v>0</v>
      </c>
      <c r="AT30" s="4">
        <f>SUMIF('Periodic Analysis 2'!$42:$42,'Summary Annual'!AT$14,'Periodic Analysis 2'!79:79)</f>
        <v>0</v>
      </c>
      <c r="AU30" s="4">
        <f>SUMIF('Periodic Analysis 2'!$42:$42,'Summary Annual'!AU$14,'Periodic Analysis 2'!79:79)</f>
        <v>0</v>
      </c>
      <c r="AV30" s="4">
        <f>SUMIF('Periodic Analysis 2'!$42:$42,'Summary Annual'!AV$14,'Periodic Analysis 2'!79:79)</f>
        <v>0</v>
      </c>
      <c r="AW30" s="4">
        <f>SUMIF('Periodic Analysis 2'!$42:$42,'Summary Annual'!AW$14,'Periodic Analysis 2'!79:79)</f>
        <v>0</v>
      </c>
      <c r="AX30" s="4">
        <f>SUMIF('Periodic Analysis 2'!$42:$42,'Summary Annual'!AX$14,'Periodic Analysis 2'!79:79)</f>
        <v>0</v>
      </c>
      <c r="AY30" s="4">
        <f>SUMIF('Periodic Analysis 2'!$42:$42,'Summary Annual'!AY$14,'Periodic Analysis 2'!79:79)</f>
        <v>0</v>
      </c>
      <c r="AZ30" s="4">
        <f>SUMIF('Periodic Analysis 2'!$42:$42,'Summary Annual'!AZ$14,'Periodic Analysis 2'!79:79)</f>
        <v>0</v>
      </c>
      <c r="BA30" s="4">
        <f>SUMIF('Periodic Analysis 2'!$42:$42,'Summary Annual'!BA$14,'Periodic Analysis 2'!79:79)</f>
        <v>0</v>
      </c>
      <c r="BB30" s="4">
        <f>SUMIF('Periodic Analysis 2'!$42:$42,'Summary Annual'!BB$14,'Periodic Analysis 2'!79:79)</f>
        <v>0</v>
      </c>
      <c r="BC30" s="4">
        <f>SUMIF('Periodic Analysis 2'!$42:$42,'Summary Annual'!BC$14,'Periodic Analysis 2'!79:79)</f>
        <v>0</v>
      </c>
      <c r="BD30" s="4">
        <f>SUMIF('Periodic Analysis 2'!$42:$42,'Summary Annual'!BD$14,'Periodic Analysis 2'!79:79)</f>
        <v>0</v>
      </c>
      <c r="BE30" s="4">
        <f>SUMIF('Periodic Analysis 2'!$42:$42,'Summary Annual'!BE$14,'Periodic Analysis 2'!79:79)</f>
        <v>0</v>
      </c>
      <c r="BF30" s="4">
        <f>SUMIF('Periodic Analysis 2'!$42:$42,'Summary Annual'!BF$14,'Periodic Analysis 2'!79:79)</f>
        <v>0</v>
      </c>
      <c r="BG30" s="4">
        <f>SUMIF('Periodic Analysis 2'!$42:$42,'Summary Annual'!BG$14,'Periodic Analysis 2'!79:79)</f>
        <v>0</v>
      </c>
      <c r="BH30" s="4">
        <f>SUMIF('Periodic Analysis 2'!$42:$42,'Summary Annual'!BH$14,'Periodic Analysis 2'!79:79)</f>
        <v>0</v>
      </c>
      <c r="BI30" s="4">
        <f>SUMIF('Periodic Analysis 2'!$42:$42,'Summary Annual'!BI$14,'Periodic Analysis 2'!79:79)</f>
        <v>0</v>
      </c>
    </row>
    <row r="31" spans="3:61" x14ac:dyDescent="0.35">
      <c r="D31" t="s">
        <v>95</v>
      </c>
      <c r="F31" s="4">
        <f>SUMIF('Periodic Analysis 2'!$42:$42,'Summary Annual'!F$14,'Periodic Analysis 2'!82:82)</f>
        <v>30</v>
      </c>
      <c r="G31" s="4">
        <f>SUMIF('Periodic Analysis 2'!$42:$42,'Summary Annual'!G$14,'Periodic Analysis 2'!82:82)</f>
        <v>30</v>
      </c>
      <c r="H31" s="4">
        <f>SUMIF('Periodic Analysis 2'!$42:$42,'Summary Annual'!H$14,'Periodic Analysis 2'!82:82)</f>
        <v>30</v>
      </c>
      <c r="I31" s="4">
        <f>SUMIF('Periodic Analysis 2'!$42:$42,'Summary Annual'!I$14,'Periodic Analysis 2'!82:82)</f>
        <v>30</v>
      </c>
      <c r="J31" s="4">
        <f>SUMIF('Periodic Analysis 2'!$42:$42,'Summary Annual'!J$14,'Periodic Analysis 2'!82:82)</f>
        <v>30</v>
      </c>
      <c r="K31" s="4">
        <f>SUMIF('Periodic Analysis 2'!$42:$42,'Summary Annual'!K$14,'Periodic Analysis 2'!82:82)</f>
        <v>30</v>
      </c>
      <c r="L31" s="4">
        <f>SUMIF('Periodic Analysis 2'!$42:$42,'Summary Annual'!L$14,'Periodic Analysis 2'!82:82)</f>
        <v>136.60161233895951</v>
      </c>
      <c r="M31" s="4">
        <f>SUMIF('Periodic Analysis 2'!$42:$42,'Summary Annual'!M$14,'Periodic Analysis 2'!82:82)</f>
        <v>178.00000000000003</v>
      </c>
      <c r="N31" s="4">
        <f>SUMIF('Periodic Analysis 2'!$42:$42,'Summary Annual'!N$14,'Periodic Analysis 2'!82:82)</f>
        <v>178.00000000000003</v>
      </c>
      <c r="O31" s="4">
        <f>SUMIF('Periodic Analysis 2'!$42:$42,'Summary Annual'!O$14,'Periodic Analysis 2'!82:82)</f>
        <v>178.00000000000003</v>
      </c>
      <c r="P31" s="4">
        <f>SUMIF('Periodic Analysis 2'!$42:$42,'Summary Annual'!P$14,'Periodic Analysis 2'!82:82)</f>
        <v>178.00000000000003</v>
      </c>
      <c r="Q31" s="4">
        <f>SUMIF('Periodic Analysis 2'!$42:$42,'Summary Annual'!Q$14,'Periodic Analysis 2'!82:82)</f>
        <v>178.00000000000003</v>
      </c>
      <c r="R31" s="4">
        <f>SUMIF('Periodic Analysis 2'!$42:$42,'Summary Annual'!R$14,'Periodic Analysis 2'!82:82)</f>
        <v>0</v>
      </c>
      <c r="S31" s="4">
        <f>SUMIF('Periodic Analysis 2'!$42:$42,'Summary Annual'!S$14,'Periodic Analysis 2'!82:82)</f>
        <v>0</v>
      </c>
      <c r="T31" s="4">
        <f>SUMIF('Periodic Analysis 2'!$42:$42,'Summary Annual'!T$14,'Periodic Analysis 2'!82:82)</f>
        <v>0</v>
      </c>
      <c r="U31" s="4">
        <f>SUMIF('Periodic Analysis 2'!$42:$42,'Summary Annual'!U$14,'Periodic Analysis 2'!82:82)</f>
        <v>0</v>
      </c>
      <c r="V31" s="4">
        <f>SUMIF('Periodic Analysis 2'!$42:$42,'Summary Annual'!V$14,'Periodic Analysis 2'!82:82)</f>
        <v>0</v>
      </c>
      <c r="W31" s="4">
        <f>SUMIF('Periodic Analysis 2'!$42:$42,'Summary Annual'!W$14,'Periodic Analysis 2'!82:82)</f>
        <v>0</v>
      </c>
      <c r="X31" s="4">
        <f>SUMIF('Periodic Analysis 2'!$42:$42,'Summary Annual'!X$14,'Periodic Analysis 2'!82:82)</f>
        <v>0</v>
      </c>
      <c r="Y31" s="4">
        <f>SUMIF('Periodic Analysis 2'!$42:$42,'Summary Annual'!Y$14,'Periodic Analysis 2'!82:82)</f>
        <v>0</v>
      </c>
      <c r="Z31" s="4">
        <f>SUMIF('Periodic Analysis 2'!$42:$42,'Summary Annual'!Z$14,'Periodic Analysis 2'!82:82)</f>
        <v>0</v>
      </c>
      <c r="AA31" s="4">
        <f>SUMIF('Periodic Analysis 2'!$42:$42,'Summary Annual'!AA$14,'Periodic Analysis 2'!82:82)</f>
        <v>0</v>
      </c>
      <c r="AB31" s="4">
        <f>SUMIF('Periodic Analysis 2'!$42:$42,'Summary Annual'!AB$14,'Periodic Analysis 2'!82:82)</f>
        <v>0</v>
      </c>
      <c r="AC31" s="4">
        <f>SUMIF('Periodic Analysis 2'!$42:$42,'Summary Annual'!AC$14,'Periodic Analysis 2'!82:82)</f>
        <v>0</v>
      </c>
      <c r="AD31" s="4">
        <f>SUMIF('Periodic Analysis 2'!$42:$42,'Summary Annual'!AD$14,'Periodic Analysis 2'!82:82)</f>
        <v>0</v>
      </c>
      <c r="AE31" s="4">
        <f>SUMIF('Periodic Analysis 2'!$42:$42,'Summary Annual'!AE$14,'Periodic Analysis 2'!82:82)</f>
        <v>0</v>
      </c>
      <c r="AF31" s="4">
        <f>SUMIF('Periodic Analysis 2'!$42:$42,'Summary Annual'!AF$14,'Periodic Analysis 2'!82:82)</f>
        <v>0</v>
      </c>
      <c r="AG31" s="4">
        <f>SUMIF('Periodic Analysis 2'!$42:$42,'Summary Annual'!AG$14,'Periodic Analysis 2'!82:82)</f>
        <v>0</v>
      </c>
      <c r="AH31" s="4">
        <f>SUMIF('Periodic Analysis 2'!$42:$42,'Summary Annual'!AH$14,'Periodic Analysis 2'!82:82)</f>
        <v>0</v>
      </c>
      <c r="AI31" s="4">
        <f>SUMIF('Periodic Analysis 2'!$42:$42,'Summary Annual'!AI$14,'Periodic Analysis 2'!82:82)</f>
        <v>0</v>
      </c>
      <c r="AJ31" s="4">
        <f>SUMIF('Periodic Analysis 2'!$42:$42,'Summary Annual'!AJ$14,'Periodic Analysis 2'!82:82)</f>
        <v>0</v>
      </c>
      <c r="AK31" s="4">
        <f>SUMIF('Periodic Analysis 2'!$42:$42,'Summary Annual'!AK$14,'Periodic Analysis 2'!82:82)</f>
        <v>0</v>
      </c>
      <c r="AL31" s="4">
        <f>SUMIF('Periodic Analysis 2'!$42:$42,'Summary Annual'!AL$14,'Periodic Analysis 2'!82:82)</f>
        <v>0</v>
      </c>
      <c r="AM31" s="4">
        <f>SUMIF('Periodic Analysis 2'!$42:$42,'Summary Annual'!AM$14,'Periodic Analysis 2'!82:82)</f>
        <v>0</v>
      </c>
      <c r="AN31" s="4">
        <f>SUMIF('Periodic Analysis 2'!$42:$42,'Summary Annual'!AN$14,'Periodic Analysis 2'!82:82)</f>
        <v>0</v>
      </c>
      <c r="AO31" s="4">
        <f>SUMIF('Periodic Analysis 2'!$42:$42,'Summary Annual'!AO$14,'Periodic Analysis 2'!82:82)</f>
        <v>0</v>
      </c>
      <c r="AP31" s="4">
        <f>SUMIF('Periodic Analysis 2'!$42:$42,'Summary Annual'!AP$14,'Periodic Analysis 2'!82:82)</f>
        <v>0</v>
      </c>
      <c r="AQ31" s="4">
        <f>SUMIF('Periodic Analysis 2'!$42:$42,'Summary Annual'!AQ$14,'Periodic Analysis 2'!82:82)</f>
        <v>0</v>
      </c>
      <c r="AR31" s="4">
        <f>SUMIF('Periodic Analysis 2'!$42:$42,'Summary Annual'!AR$14,'Periodic Analysis 2'!82:82)</f>
        <v>0</v>
      </c>
      <c r="AS31" s="4">
        <f>SUMIF('Periodic Analysis 2'!$42:$42,'Summary Annual'!AS$14,'Periodic Analysis 2'!82:82)</f>
        <v>0</v>
      </c>
      <c r="AT31" s="4">
        <f>SUMIF('Periodic Analysis 2'!$42:$42,'Summary Annual'!AT$14,'Periodic Analysis 2'!82:82)</f>
        <v>0</v>
      </c>
      <c r="AU31" s="4">
        <f>SUMIF('Periodic Analysis 2'!$42:$42,'Summary Annual'!AU$14,'Periodic Analysis 2'!82:82)</f>
        <v>0</v>
      </c>
      <c r="AV31" s="4">
        <f>SUMIF('Periodic Analysis 2'!$42:$42,'Summary Annual'!AV$14,'Periodic Analysis 2'!82:82)</f>
        <v>0</v>
      </c>
      <c r="AW31" s="4">
        <f>SUMIF('Periodic Analysis 2'!$42:$42,'Summary Annual'!AW$14,'Periodic Analysis 2'!82:82)</f>
        <v>0</v>
      </c>
      <c r="AX31" s="4">
        <f>SUMIF('Periodic Analysis 2'!$42:$42,'Summary Annual'!AX$14,'Periodic Analysis 2'!82:82)</f>
        <v>0</v>
      </c>
      <c r="AY31" s="4">
        <f>SUMIF('Periodic Analysis 2'!$42:$42,'Summary Annual'!AY$14,'Periodic Analysis 2'!82:82)</f>
        <v>0</v>
      </c>
      <c r="AZ31" s="4">
        <f>SUMIF('Periodic Analysis 2'!$42:$42,'Summary Annual'!AZ$14,'Periodic Analysis 2'!82:82)</f>
        <v>0</v>
      </c>
      <c r="BA31" s="4">
        <f>SUMIF('Periodic Analysis 2'!$42:$42,'Summary Annual'!BA$14,'Periodic Analysis 2'!82:82)</f>
        <v>0</v>
      </c>
      <c r="BB31" s="4">
        <f>SUMIF('Periodic Analysis 2'!$42:$42,'Summary Annual'!BB$14,'Periodic Analysis 2'!82:82)</f>
        <v>0</v>
      </c>
      <c r="BC31" s="4">
        <f>SUMIF('Periodic Analysis 2'!$42:$42,'Summary Annual'!BC$14,'Periodic Analysis 2'!82:82)</f>
        <v>0</v>
      </c>
      <c r="BD31" s="4">
        <f>SUMIF('Periodic Analysis 2'!$42:$42,'Summary Annual'!BD$14,'Periodic Analysis 2'!82:82)</f>
        <v>0</v>
      </c>
      <c r="BE31" s="4">
        <f>SUMIF('Periodic Analysis 2'!$42:$42,'Summary Annual'!BE$14,'Periodic Analysis 2'!82:82)</f>
        <v>0</v>
      </c>
      <c r="BF31" s="4">
        <f>SUMIF('Periodic Analysis 2'!$42:$42,'Summary Annual'!BF$14,'Periodic Analysis 2'!82:82)</f>
        <v>0</v>
      </c>
      <c r="BG31" s="4">
        <f>SUMIF('Periodic Analysis 2'!$42:$42,'Summary Annual'!BG$14,'Periodic Analysis 2'!82:82)</f>
        <v>0</v>
      </c>
      <c r="BH31" s="4">
        <f>SUMIF('Periodic Analysis 2'!$42:$42,'Summary Annual'!BH$14,'Periodic Analysis 2'!82:82)</f>
        <v>0</v>
      </c>
      <c r="BI31" s="4">
        <f>SUMIF('Periodic Analysis 2'!$42:$42,'Summary Annual'!BI$14,'Periodic Analysis 2'!82:82)</f>
        <v>0</v>
      </c>
    </row>
    <row r="32" spans="3:61" x14ac:dyDescent="0.35">
      <c r="D32" t="s">
        <v>3</v>
      </c>
      <c r="F32" s="4">
        <f>SUM(F29:F31)</f>
        <v>200</v>
      </c>
      <c r="G32" s="4">
        <f t="shared" ref="G32:BI32" si="3">SUM(G29:G31)</f>
        <v>200</v>
      </c>
      <c r="H32" s="4">
        <f t="shared" si="3"/>
        <v>200</v>
      </c>
      <c r="I32" s="4">
        <f t="shared" si="3"/>
        <v>200</v>
      </c>
      <c r="J32" s="4">
        <f t="shared" si="3"/>
        <v>200</v>
      </c>
      <c r="K32" s="4">
        <f t="shared" si="3"/>
        <v>200</v>
      </c>
      <c r="L32" s="4">
        <f t="shared" si="3"/>
        <v>200</v>
      </c>
      <c r="M32" s="4">
        <f t="shared" si="3"/>
        <v>200.00000000000003</v>
      </c>
      <c r="N32" s="4">
        <f t="shared" si="3"/>
        <v>200.00000000000003</v>
      </c>
      <c r="O32" s="4">
        <f t="shared" si="3"/>
        <v>200.00000000000003</v>
      </c>
      <c r="P32" s="4">
        <f t="shared" si="3"/>
        <v>200.00000000000003</v>
      </c>
      <c r="Q32" s="4">
        <f t="shared" si="3"/>
        <v>200.00000000000003</v>
      </c>
      <c r="R32" s="4">
        <f t="shared" si="3"/>
        <v>0</v>
      </c>
      <c r="S32" s="4">
        <f t="shared" si="3"/>
        <v>0</v>
      </c>
      <c r="T32" s="4">
        <f t="shared" si="3"/>
        <v>0</v>
      </c>
      <c r="U32" s="4">
        <f t="shared" si="3"/>
        <v>0</v>
      </c>
      <c r="V32" s="4">
        <f t="shared" si="3"/>
        <v>0</v>
      </c>
      <c r="W32" s="4">
        <f t="shared" si="3"/>
        <v>0</v>
      </c>
      <c r="X32" s="4">
        <f t="shared" si="3"/>
        <v>0</v>
      </c>
      <c r="Y32" s="4">
        <f t="shared" si="3"/>
        <v>0</v>
      </c>
      <c r="Z32" s="4">
        <f t="shared" si="3"/>
        <v>0</v>
      </c>
      <c r="AA32" s="4">
        <f t="shared" si="3"/>
        <v>0</v>
      </c>
      <c r="AB32" s="4">
        <f t="shared" si="3"/>
        <v>0</v>
      </c>
      <c r="AC32" s="4">
        <f t="shared" si="3"/>
        <v>0</v>
      </c>
      <c r="AD32" s="4">
        <f t="shared" si="3"/>
        <v>0</v>
      </c>
      <c r="AE32" s="4">
        <f t="shared" si="3"/>
        <v>0</v>
      </c>
      <c r="AF32" s="4">
        <f t="shared" si="3"/>
        <v>0</v>
      </c>
      <c r="AG32" s="4">
        <f t="shared" si="3"/>
        <v>0</v>
      </c>
      <c r="AH32" s="4">
        <f t="shared" si="3"/>
        <v>0</v>
      </c>
      <c r="AI32" s="4">
        <f t="shared" si="3"/>
        <v>0</v>
      </c>
      <c r="AJ32" s="4">
        <f t="shared" si="3"/>
        <v>0</v>
      </c>
      <c r="AK32" s="4">
        <f t="shared" si="3"/>
        <v>0</v>
      </c>
      <c r="AL32" s="4">
        <f t="shared" si="3"/>
        <v>0</v>
      </c>
      <c r="AM32" s="4">
        <f t="shared" si="3"/>
        <v>0</v>
      </c>
      <c r="AN32" s="4">
        <f t="shared" si="3"/>
        <v>0</v>
      </c>
      <c r="AO32" s="4">
        <f t="shared" si="3"/>
        <v>0</v>
      </c>
      <c r="AP32" s="4">
        <f t="shared" si="3"/>
        <v>0</v>
      </c>
      <c r="AQ32" s="4">
        <f t="shared" si="3"/>
        <v>0</v>
      </c>
      <c r="AR32" s="4">
        <f t="shared" si="3"/>
        <v>0</v>
      </c>
      <c r="AS32" s="4">
        <f t="shared" si="3"/>
        <v>0</v>
      </c>
      <c r="AT32" s="4">
        <f t="shared" si="3"/>
        <v>0</v>
      </c>
      <c r="AU32" s="4">
        <f t="shared" si="3"/>
        <v>0</v>
      </c>
      <c r="AV32" s="4">
        <f t="shared" si="3"/>
        <v>0</v>
      </c>
      <c r="AW32" s="4">
        <f t="shared" si="3"/>
        <v>0</v>
      </c>
      <c r="AX32" s="4">
        <f t="shared" si="3"/>
        <v>0</v>
      </c>
      <c r="AY32" s="4">
        <f t="shared" si="3"/>
        <v>0</v>
      </c>
      <c r="AZ32" s="4">
        <f t="shared" si="3"/>
        <v>0</v>
      </c>
      <c r="BA32" s="4">
        <f t="shared" si="3"/>
        <v>0</v>
      </c>
      <c r="BB32" s="4">
        <f t="shared" si="3"/>
        <v>0</v>
      </c>
      <c r="BC32" s="4">
        <f t="shared" si="3"/>
        <v>0</v>
      </c>
      <c r="BD32" s="4">
        <f t="shared" si="3"/>
        <v>0</v>
      </c>
      <c r="BE32" s="4">
        <f t="shared" si="3"/>
        <v>0</v>
      </c>
      <c r="BF32" s="4">
        <f t="shared" si="3"/>
        <v>0</v>
      </c>
      <c r="BG32" s="4">
        <f t="shared" si="3"/>
        <v>0</v>
      </c>
      <c r="BH32" s="4">
        <f t="shared" si="3"/>
        <v>0</v>
      </c>
      <c r="BI32" s="4">
        <f t="shared" si="3"/>
        <v>0</v>
      </c>
    </row>
    <row r="34" spans="3:61" x14ac:dyDescent="0.35">
      <c r="D34" t="s">
        <v>85</v>
      </c>
      <c r="E34" s="2">
        <f>IRR(E27:BI27)</f>
        <v>0.16942550857963257</v>
      </c>
    </row>
    <row r="35" spans="3:61" x14ac:dyDescent="0.35">
      <c r="E35" s="2"/>
    </row>
    <row r="36" spans="3:61" x14ac:dyDescent="0.35">
      <c r="C36" t="s">
        <v>84</v>
      </c>
    </row>
    <row r="37" spans="3:61" x14ac:dyDescent="0.35">
      <c r="D37" t="s">
        <v>91</v>
      </c>
      <c r="E37" s="9">
        <f>E27</f>
        <v>-1000</v>
      </c>
      <c r="F37" s="4">
        <f>'Annual Analysis'!E25</f>
        <v>200</v>
      </c>
      <c r="G37" s="4">
        <f>'Annual Analysis'!F25</f>
        <v>200</v>
      </c>
      <c r="H37" s="4">
        <f>'Annual Analysis'!G25</f>
        <v>200</v>
      </c>
      <c r="I37" s="4">
        <f>'Annual Analysis'!H25</f>
        <v>200</v>
      </c>
      <c r="J37" s="4">
        <f>'Annual Analysis'!I25</f>
        <v>200</v>
      </c>
      <c r="K37" s="4">
        <f>'Annual Analysis'!J25</f>
        <v>200</v>
      </c>
      <c r="L37" s="4">
        <f>'Annual Analysis'!K25</f>
        <v>200</v>
      </c>
      <c r="M37" s="4">
        <f>'Annual Analysis'!L25</f>
        <v>200</v>
      </c>
      <c r="N37" s="4">
        <f>'Annual Analysis'!M25</f>
        <v>200</v>
      </c>
      <c r="O37" s="4">
        <f>'Annual Analysis'!N25</f>
        <v>200</v>
      </c>
      <c r="P37" s="4">
        <f>'Annual Analysis'!O25</f>
        <v>200</v>
      </c>
      <c r="Q37" s="4">
        <f>'Annual Analysis'!P25</f>
        <v>200</v>
      </c>
      <c r="R37" s="4">
        <f>'Annual Analysis'!Q25</f>
        <v>0</v>
      </c>
      <c r="S37" s="4">
        <f>'Annual Analysis'!R25</f>
        <v>0</v>
      </c>
      <c r="T37" s="4">
        <f>'Annual Analysis'!S25</f>
        <v>0</v>
      </c>
      <c r="U37" s="4">
        <f>'Annual Analysis'!T25</f>
        <v>0</v>
      </c>
      <c r="V37" s="4">
        <f>'Annual Analysis'!U25</f>
        <v>0</v>
      </c>
      <c r="W37" s="4">
        <f>'Annual Analysis'!V25</f>
        <v>0</v>
      </c>
      <c r="X37" s="4">
        <f>'Annual Analysis'!W25</f>
        <v>0</v>
      </c>
      <c r="Y37" s="4">
        <f>'Annual Analysis'!X25</f>
        <v>0</v>
      </c>
      <c r="Z37" s="4">
        <f>'Annual Analysis'!Y25</f>
        <v>0</v>
      </c>
      <c r="AA37" s="4">
        <f>'Annual Analysis'!Z25</f>
        <v>0</v>
      </c>
      <c r="AB37" s="4">
        <f>'Annual Analysis'!AA25</f>
        <v>0</v>
      </c>
      <c r="AC37" s="4">
        <f>'Annual Analysis'!AB25</f>
        <v>0</v>
      </c>
      <c r="AD37" s="4">
        <f>'Annual Analysis'!AC25</f>
        <v>0</v>
      </c>
      <c r="AE37" s="4">
        <f>'Annual Analysis'!AD25</f>
        <v>0</v>
      </c>
      <c r="AF37" s="4">
        <f>'Annual Analysis'!AE25</f>
        <v>0</v>
      </c>
      <c r="AG37" s="4">
        <f>'Annual Analysis'!AF25</f>
        <v>0</v>
      </c>
      <c r="AH37" s="4">
        <f>'Annual Analysis'!AG25</f>
        <v>0</v>
      </c>
      <c r="AI37" s="4">
        <f>'Annual Analysis'!AH25</f>
        <v>0</v>
      </c>
      <c r="AJ37" s="4">
        <f>'Annual Analysis'!AI25</f>
        <v>0</v>
      </c>
      <c r="AK37" s="4">
        <f>'Annual Analysis'!AJ25</f>
        <v>0</v>
      </c>
      <c r="AL37" s="4">
        <f>'Annual Analysis'!AK25</f>
        <v>0</v>
      </c>
      <c r="AM37" s="4">
        <f>'Annual Analysis'!AL25</f>
        <v>0</v>
      </c>
      <c r="AN37" s="4">
        <f>'Annual Analysis'!AM25</f>
        <v>0</v>
      </c>
      <c r="AO37" s="4">
        <f>'Annual Analysis'!AN25</f>
        <v>0</v>
      </c>
      <c r="AP37" s="4">
        <f>'Annual Analysis'!AO25</f>
        <v>0</v>
      </c>
      <c r="AQ37" s="4">
        <f>'Annual Analysis'!AP25</f>
        <v>0</v>
      </c>
      <c r="AR37" s="4">
        <f>'Annual Analysis'!AQ25</f>
        <v>0</v>
      </c>
      <c r="AS37" s="4">
        <f>'Annual Analysis'!AR25</f>
        <v>0</v>
      </c>
      <c r="AT37" s="4">
        <f>'Annual Analysis'!AS25</f>
        <v>0</v>
      </c>
      <c r="AU37" s="4">
        <f>'Annual Analysis'!AT25</f>
        <v>0</v>
      </c>
      <c r="AV37" s="4">
        <f>'Annual Analysis'!AU25</f>
        <v>0</v>
      </c>
      <c r="AW37" s="4">
        <f>'Annual Analysis'!AV25</f>
        <v>0</v>
      </c>
      <c r="AX37" s="4">
        <f>'Annual Analysis'!AW25</f>
        <v>0</v>
      </c>
      <c r="AY37" s="4">
        <f>'Annual Analysis'!AX25</f>
        <v>0</v>
      </c>
      <c r="AZ37" s="4">
        <f>'Annual Analysis'!AY25</f>
        <v>0</v>
      </c>
      <c r="BA37" s="4">
        <f>'Annual Analysis'!AZ25</f>
        <v>0</v>
      </c>
      <c r="BB37" s="4">
        <f>'Annual Analysis'!BA25</f>
        <v>0</v>
      </c>
      <c r="BC37" s="4">
        <f>'Annual Analysis'!BB25</f>
        <v>0</v>
      </c>
      <c r="BD37" s="4">
        <f>'Annual Analysis'!BC25</f>
        <v>0</v>
      </c>
      <c r="BE37" s="4">
        <f>'Annual Analysis'!BD25</f>
        <v>0</v>
      </c>
      <c r="BF37" s="4">
        <f>'Annual Analysis'!BE25</f>
        <v>0</v>
      </c>
      <c r="BG37" s="4">
        <f>'Annual Analysis'!BF25</f>
        <v>0</v>
      </c>
      <c r="BH37" s="4">
        <f>'Annual Analysis'!BG25</f>
        <v>0</v>
      </c>
      <c r="BI37" s="4">
        <f>'Annual Analysis'!BH25</f>
        <v>0</v>
      </c>
    </row>
    <row r="39" spans="3:61" x14ac:dyDescent="0.35">
      <c r="D39" t="s">
        <v>93</v>
      </c>
      <c r="F39" s="4">
        <f>'Annual Analysis'!E41</f>
        <v>170</v>
      </c>
      <c r="G39" s="4">
        <f>'Annual Analysis'!F41</f>
        <v>170</v>
      </c>
      <c r="H39" s="4">
        <f>'Annual Analysis'!G41</f>
        <v>170</v>
      </c>
      <c r="I39" s="4">
        <f>'Annual Analysis'!H41</f>
        <v>170</v>
      </c>
      <c r="J39" s="4">
        <f>'Annual Analysis'!I41</f>
        <v>170</v>
      </c>
      <c r="K39" s="4">
        <f>'Annual Analysis'!J41</f>
        <v>170</v>
      </c>
      <c r="L39" s="4">
        <f>'Annual Analysis'!K41</f>
        <v>116.15461000000006</v>
      </c>
      <c r="M39" s="4">
        <f>'Annual Analysis'!L41</f>
        <v>0</v>
      </c>
      <c r="N39" s="4">
        <f>'Annual Analysis'!M41</f>
        <v>0</v>
      </c>
      <c r="O39" s="4">
        <f>'Annual Analysis'!N41</f>
        <v>0</v>
      </c>
      <c r="P39" s="4">
        <f>'Annual Analysis'!O41</f>
        <v>0</v>
      </c>
      <c r="Q39" s="4">
        <f>'Annual Analysis'!P41</f>
        <v>0</v>
      </c>
      <c r="R39" s="4">
        <f>'Annual Analysis'!Q41</f>
        <v>0</v>
      </c>
      <c r="S39" s="4">
        <f>'Annual Analysis'!R41</f>
        <v>0</v>
      </c>
      <c r="T39" s="4">
        <f>'Annual Analysis'!S41</f>
        <v>0</v>
      </c>
      <c r="U39" s="4">
        <f>'Annual Analysis'!T41</f>
        <v>0</v>
      </c>
      <c r="V39" s="4">
        <f>'Annual Analysis'!U41</f>
        <v>0</v>
      </c>
      <c r="W39" s="4">
        <f>'Annual Analysis'!V41</f>
        <v>0</v>
      </c>
      <c r="X39" s="4">
        <f>'Annual Analysis'!W41</f>
        <v>0</v>
      </c>
      <c r="Y39" s="4">
        <f>'Annual Analysis'!X41</f>
        <v>0</v>
      </c>
      <c r="Z39" s="4">
        <f>'Annual Analysis'!Y41</f>
        <v>0</v>
      </c>
      <c r="AA39" s="4">
        <f>'Annual Analysis'!Z41</f>
        <v>0</v>
      </c>
      <c r="AB39" s="4">
        <f>'Annual Analysis'!AA41</f>
        <v>0</v>
      </c>
      <c r="AC39" s="4">
        <f>'Annual Analysis'!AB41</f>
        <v>0</v>
      </c>
      <c r="AD39" s="4">
        <f>'Annual Analysis'!AC41</f>
        <v>0</v>
      </c>
      <c r="AE39" s="4">
        <f>'Annual Analysis'!AD41</f>
        <v>0</v>
      </c>
      <c r="AF39" s="4">
        <f>'Annual Analysis'!AE41</f>
        <v>0</v>
      </c>
      <c r="AG39" s="4">
        <f>'Annual Analysis'!AF41</f>
        <v>0</v>
      </c>
      <c r="AH39" s="4">
        <f>'Annual Analysis'!AG41</f>
        <v>0</v>
      </c>
      <c r="AI39" s="4">
        <f>'Annual Analysis'!AH41</f>
        <v>0</v>
      </c>
      <c r="AJ39" s="4">
        <f>'Annual Analysis'!AI41</f>
        <v>0</v>
      </c>
      <c r="AK39" s="4">
        <f>'Annual Analysis'!AJ41</f>
        <v>0</v>
      </c>
      <c r="AL39" s="4">
        <f>'Annual Analysis'!AK41</f>
        <v>0</v>
      </c>
      <c r="AM39" s="4">
        <f>'Annual Analysis'!AL41</f>
        <v>0</v>
      </c>
      <c r="AN39" s="4">
        <f>'Annual Analysis'!AM41</f>
        <v>0</v>
      </c>
      <c r="AO39" s="4">
        <f>'Annual Analysis'!AN41</f>
        <v>0</v>
      </c>
      <c r="AP39" s="4">
        <f>'Annual Analysis'!AO41</f>
        <v>0</v>
      </c>
      <c r="AQ39" s="4">
        <f>'Annual Analysis'!AP41</f>
        <v>0</v>
      </c>
      <c r="AR39" s="4">
        <f>'Annual Analysis'!AQ41</f>
        <v>0</v>
      </c>
      <c r="AS39" s="4">
        <f>'Annual Analysis'!AR41</f>
        <v>0</v>
      </c>
      <c r="AT39" s="4">
        <f>'Annual Analysis'!AS41</f>
        <v>0</v>
      </c>
      <c r="AU39" s="4">
        <f>'Annual Analysis'!AT41</f>
        <v>0</v>
      </c>
      <c r="AV39" s="4">
        <f>'Annual Analysis'!AU41</f>
        <v>0</v>
      </c>
      <c r="AW39" s="4">
        <f>'Annual Analysis'!AV41</f>
        <v>0</v>
      </c>
      <c r="AX39" s="4">
        <f>'Annual Analysis'!AW41</f>
        <v>0</v>
      </c>
      <c r="AY39" s="4">
        <f>'Annual Analysis'!AX41</f>
        <v>0</v>
      </c>
      <c r="AZ39" s="4">
        <f>'Annual Analysis'!AY41</f>
        <v>0</v>
      </c>
      <c r="BA39" s="4">
        <f>'Annual Analysis'!AZ41</f>
        <v>0</v>
      </c>
      <c r="BB39" s="4">
        <f>'Annual Analysis'!BA41</f>
        <v>0</v>
      </c>
      <c r="BC39" s="4">
        <f>'Annual Analysis'!BB41</f>
        <v>0</v>
      </c>
      <c r="BD39" s="4">
        <f>'Annual Analysis'!BC41</f>
        <v>0</v>
      </c>
      <c r="BE39" s="4">
        <f>'Annual Analysis'!BD41</f>
        <v>0</v>
      </c>
      <c r="BF39" s="4">
        <f>'Annual Analysis'!BE41</f>
        <v>0</v>
      </c>
      <c r="BG39" s="4">
        <f>'Annual Analysis'!BF41</f>
        <v>0</v>
      </c>
      <c r="BH39" s="4">
        <f>'Annual Analysis'!BG41</f>
        <v>0</v>
      </c>
      <c r="BI39" s="4">
        <f>'Annual Analysis'!BH41</f>
        <v>0</v>
      </c>
    </row>
    <row r="40" spans="3:61" x14ac:dyDescent="0.35">
      <c r="D40" t="s">
        <v>94</v>
      </c>
      <c r="F40" s="4">
        <f>'Annual Analysis'!E49</f>
        <v>0</v>
      </c>
      <c r="G40" s="4">
        <f>'Annual Analysis'!F49</f>
        <v>0</v>
      </c>
      <c r="H40" s="4">
        <f>'Annual Analysis'!G49</f>
        <v>0</v>
      </c>
      <c r="I40" s="4">
        <f>'Annual Analysis'!H49</f>
        <v>0</v>
      </c>
      <c r="J40" s="4">
        <f>'Annual Analysis'!I49</f>
        <v>0</v>
      </c>
      <c r="K40" s="4">
        <f>'Annual Analysis'!J49</f>
        <v>0</v>
      </c>
      <c r="L40" s="4">
        <f>'Annual Analysis'!K49</f>
        <v>6.9682269411764626</v>
      </c>
      <c r="M40" s="4">
        <f>'Annual Analysis'!L49</f>
        <v>22</v>
      </c>
      <c r="N40" s="4">
        <f>'Annual Analysis'!M49</f>
        <v>22</v>
      </c>
      <c r="O40" s="4">
        <f>'Annual Analysis'!N49</f>
        <v>22</v>
      </c>
      <c r="P40" s="4">
        <f>'Annual Analysis'!O49</f>
        <v>22</v>
      </c>
      <c r="Q40" s="4">
        <f>'Annual Analysis'!P49</f>
        <v>22</v>
      </c>
      <c r="R40" s="4">
        <f>'Annual Analysis'!Q49</f>
        <v>0</v>
      </c>
      <c r="S40" s="4">
        <f>'Annual Analysis'!R49</f>
        <v>0</v>
      </c>
      <c r="T40" s="4">
        <f>'Annual Analysis'!S49</f>
        <v>0</v>
      </c>
      <c r="U40" s="4">
        <f>'Annual Analysis'!T49</f>
        <v>0</v>
      </c>
      <c r="V40" s="4">
        <f>'Annual Analysis'!U49</f>
        <v>0</v>
      </c>
      <c r="W40" s="4">
        <f>'Annual Analysis'!V49</f>
        <v>0</v>
      </c>
      <c r="X40" s="4">
        <f>'Annual Analysis'!W49</f>
        <v>0</v>
      </c>
      <c r="Y40" s="4">
        <f>'Annual Analysis'!X49</f>
        <v>0</v>
      </c>
      <c r="Z40" s="4">
        <f>'Annual Analysis'!Y49</f>
        <v>0</v>
      </c>
      <c r="AA40" s="4">
        <f>'Annual Analysis'!Z49</f>
        <v>0</v>
      </c>
      <c r="AB40" s="4">
        <f>'Annual Analysis'!AA49</f>
        <v>0</v>
      </c>
      <c r="AC40" s="4">
        <f>'Annual Analysis'!AB49</f>
        <v>0</v>
      </c>
      <c r="AD40" s="4">
        <f>'Annual Analysis'!AC49</f>
        <v>0</v>
      </c>
      <c r="AE40" s="4">
        <f>'Annual Analysis'!AD49</f>
        <v>0</v>
      </c>
      <c r="AF40" s="4">
        <f>'Annual Analysis'!AE49</f>
        <v>0</v>
      </c>
      <c r="AG40" s="4">
        <f>'Annual Analysis'!AF49</f>
        <v>0</v>
      </c>
      <c r="AH40" s="4">
        <f>'Annual Analysis'!AG49</f>
        <v>0</v>
      </c>
      <c r="AI40" s="4">
        <f>'Annual Analysis'!AH49</f>
        <v>0</v>
      </c>
      <c r="AJ40" s="4">
        <f>'Annual Analysis'!AI49</f>
        <v>0</v>
      </c>
      <c r="AK40" s="4">
        <f>'Annual Analysis'!AJ49</f>
        <v>0</v>
      </c>
      <c r="AL40" s="4">
        <f>'Annual Analysis'!AK49</f>
        <v>0</v>
      </c>
      <c r="AM40" s="4">
        <f>'Annual Analysis'!AL49</f>
        <v>0</v>
      </c>
      <c r="AN40" s="4">
        <f>'Annual Analysis'!AM49</f>
        <v>0</v>
      </c>
      <c r="AO40" s="4">
        <f>'Annual Analysis'!AN49</f>
        <v>0</v>
      </c>
      <c r="AP40" s="4">
        <f>'Annual Analysis'!AO49</f>
        <v>0</v>
      </c>
      <c r="AQ40" s="4">
        <f>'Annual Analysis'!AP49</f>
        <v>0</v>
      </c>
      <c r="AR40" s="4">
        <f>'Annual Analysis'!AQ49</f>
        <v>0</v>
      </c>
      <c r="AS40" s="4">
        <f>'Annual Analysis'!AR49</f>
        <v>0</v>
      </c>
      <c r="AT40" s="4">
        <f>'Annual Analysis'!AS49</f>
        <v>0</v>
      </c>
      <c r="AU40" s="4">
        <f>'Annual Analysis'!AT49</f>
        <v>0</v>
      </c>
      <c r="AV40" s="4">
        <f>'Annual Analysis'!AU49</f>
        <v>0</v>
      </c>
      <c r="AW40" s="4">
        <f>'Annual Analysis'!AV49</f>
        <v>0</v>
      </c>
      <c r="AX40" s="4">
        <f>'Annual Analysis'!AW49</f>
        <v>0</v>
      </c>
      <c r="AY40" s="4">
        <f>'Annual Analysis'!AX49</f>
        <v>0</v>
      </c>
      <c r="AZ40" s="4">
        <f>'Annual Analysis'!AY49</f>
        <v>0</v>
      </c>
      <c r="BA40" s="4">
        <f>'Annual Analysis'!AZ49</f>
        <v>0</v>
      </c>
      <c r="BB40" s="4">
        <f>'Annual Analysis'!BA49</f>
        <v>0</v>
      </c>
      <c r="BC40" s="4">
        <f>'Annual Analysis'!BB49</f>
        <v>0</v>
      </c>
      <c r="BD40" s="4">
        <f>'Annual Analysis'!BC49</f>
        <v>0</v>
      </c>
      <c r="BE40" s="4">
        <f>'Annual Analysis'!BD49</f>
        <v>0</v>
      </c>
      <c r="BF40" s="4">
        <f>'Annual Analysis'!BE49</f>
        <v>0</v>
      </c>
      <c r="BG40" s="4">
        <f>'Annual Analysis'!BF49</f>
        <v>0</v>
      </c>
      <c r="BH40" s="4">
        <f>'Annual Analysis'!BG49</f>
        <v>0</v>
      </c>
      <c r="BI40" s="4">
        <f>'Annual Analysis'!BH49</f>
        <v>0</v>
      </c>
    </row>
    <row r="41" spans="3:61" x14ac:dyDescent="0.35">
      <c r="D41" t="s">
        <v>95</v>
      </c>
      <c r="F41" s="4">
        <f>'Annual Analysis'!E52</f>
        <v>30</v>
      </c>
      <c r="G41" s="4">
        <f>'Annual Analysis'!F52</f>
        <v>30</v>
      </c>
      <c r="H41" s="4">
        <f>'Annual Analysis'!G52</f>
        <v>30</v>
      </c>
      <c r="I41" s="4">
        <f>'Annual Analysis'!H52</f>
        <v>30</v>
      </c>
      <c r="J41" s="4">
        <f>'Annual Analysis'!I52</f>
        <v>30</v>
      </c>
      <c r="K41" s="4">
        <f>'Annual Analysis'!J52</f>
        <v>30</v>
      </c>
      <c r="L41" s="4">
        <f>'Annual Analysis'!K52</f>
        <v>76.87716305882347</v>
      </c>
      <c r="M41" s="4">
        <f>'Annual Analysis'!L52</f>
        <v>178</v>
      </c>
      <c r="N41" s="4">
        <f>'Annual Analysis'!M52</f>
        <v>178</v>
      </c>
      <c r="O41" s="4">
        <f>'Annual Analysis'!N52</f>
        <v>178</v>
      </c>
      <c r="P41" s="4">
        <f>'Annual Analysis'!O52</f>
        <v>178</v>
      </c>
      <c r="Q41" s="4">
        <f>'Annual Analysis'!P52</f>
        <v>178</v>
      </c>
      <c r="R41" s="4">
        <f>'Annual Analysis'!Q52</f>
        <v>0</v>
      </c>
      <c r="S41" s="4">
        <f>'Annual Analysis'!R52</f>
        <v>0</v>
      </c>
      <c r="T41" s="4">
        <f>'Annual Analysis'!S52</f>
        <v>0</v>
      </c>
      <c r="U41" s="4">
        <f>'Annual Analysis'!T52</f>
        <v>0</v>
      </c>
      <c r="V41" s="4">
        <f>'Annual Analysis'!U52</f>
        <v>0</v>
      </c>
      <c r="W41" s="4">
        <f>'Annual Analysis'!V52</f>
        <v>0</v>
      </c>
      <c r="X41" s="4">
        <f>'Annual Analysis'!W52</f>
        <v>0</v>
      </c>
      <c r="Y41" s="4">
        <f>'Annual Analysis'!X52</f>
        <v>0</v>
      </c>
      <c r="Z41" s="4">
        <f>'Annual Analysis'!Y52</f>
        <v>0</v>
      </c>
      <c r="AA41" s="4">
        <f>'Annual Analysis'!Z52</f>
        <v>0</v>
      </c>
      <c r="AB41" s="4">
        <f>'Annual Analysis'!AA52</f>
        <v>0</v>
      </c>
      <c r="AC41" s="4">
        <f>'Annual Analysis'!AB52</f>
        <v>0</v>
      </c>
      <c r="AD41" s="4">
        <f>'Annual Analysis'!AC52</f>
        <v>0</v>
      </c>
      <c r="AE41" s="4">
        <f>'Annual Analysis'!AD52</f>
        <v>0</v>
      </c>
      <c r="AF41" s="4">
        <f>'Annual Analysis'!AE52</f>
        <v>0</v>
      </c>
      <c r="AG41" s="4">
        <f>'Annual Analysis'!AF52</f>
        <v>0</v>
      </c>
      <c r="AH41" s="4">
        <f>'Annual Analysis'!AG52</f>
        <v>0</v>
      </c>
      <c r="AI41" s="4">
        <f>'Annual Analysis'!AH52</f>
        <v>0</v>
      </c>
      <c r="AJ41" s="4">
        <f>'Annual Analysis'!AI52</f>
        <v>0</v>
      </c>
      <c r="AK41" s="4">
        <f>'Annual Analysis'!AJ52</f>
        <v>0</v>
      </c>
      <c r="AL41" s="4">
        <f>'Annual Analysis'!AK52</f>
        <v>0</v>
      </c>
      <c r="AM41" s="4">
        <f>'Annual Analysis'!AL52</f>
        <v>0</v>
      </c>
      <c r="AN41" s="4">
        <f>'Annual Analysis'!AM52</f>
        <v>0</v>
      </c>
      <c r="AO41" s="4">
        <f>'Annual Analysis'!AN52</f>
        <v>0</v>
      </c>
      <c r="AP41" s="4">
        <f>'Annual Analysis'!AO52</f>
        <v>0</v>
      </c>
      <c r="AQ41" s="4">
        <f>'Annual Analysis'!AP52</f>
        <v>0</v>
      </c>
      <c r="AR41" s="4">
        <f>'Annual Analysis'!AQ52</f>
        <v>0</v>
      </c>
      <c r="AS41" s="4">
        <f>'Annual Analysis'!AR52</f>
        <v>0</v>
      </c>
      <c r="AT41" s="4">
        <f>'Annual Analysis'!AS52</f>
        <v>0</v>
      </c>
      <c r="AU41" s="4">
        <f>'Annual Analysis'!AT52</f>
        <v>0</v>
      </c>
      <c r="AV41" s="4">
        <f>'Annual Analysis'!AU52</f>
        <v>0</v>
      </c>
      <c r="AW41" s="4">
        <f>'Annual Analysis'!AV52</f>
        <v>0</v>
      </c>
      <c r="AX41" s="4">
        <f>'Annual Analysis'!AW52</f>
        <v>0</v>
      </c>
      <c r="AY41" s="4">
        <f>'Annual Analysis'!AX52</f>
        <v>0</v>
      </c>
      <c r="AZ41" s="4">
        <f>'Annual Analysis'!AY52</f>
        <v>0</v>
      </c>
      <c r="BA41" s="4">
        <f>'Annual Analysis'!AZ52</f>
        <v>0</v>
      </c>
      <c r="BB41" s="4">
        <f>'Annual Analysis'!BA52</f>
        <v>0</v>
      </c>
      <c r="BC41" s="4">
        <f>'Annual Analysis'!BB52</f>
        <v>0</v>
      </c>
      <c r="BD41" s="4">
        <f>'Annual Analysis'!BC52</f>
        <v>0</v>
      </c>
      <c r="BE41" s="4">
        <f>'Annual Analysis'!BD52</f>
        <v>0</v>
      </c>
      <c r="BF41" s="4">
        <f>'Annual Analysis'!BE52</f>
        <v>0</v>
      </c>
      <c r="BG41" s="4">
        <f>'Annual Analysis'!BF52</f>
        <v>0</v>
      </c>
      <c r="BH41" s="4">
        <f>'Annual Analysis'!BG52</f>
        <v>0</v>
      </c>
      <c r="BI41" s="4">
        <f>'Annual Analysis'!BH52</f>
        <v>0</v>
      </c>
    </row>
    <row r="42" spans="3:61" x14ac:dyDescent="0.35">
      <c r="D42" t="s">
        <v>3</v>
      </c>
      <c r="F42" s="4">
        <f>SUM(F39:F41)</f>
        <v>200</v>
      </c>
      <c r="G42" s="4">
        <f t="shared" ref="G42:BI42" si="4">SUM(G39:G41)</f>
        <v>200</v>
      </c>
      <c r="H42" s="4">
        <f t="shared" si="4"/>
        <v>200</v>
      </c>
      <c r="I42" s="4">
        <f t="shared" si="4"/>
        <v>200</v>
      </c>
      <c r="J42" s="4">
        <f t="shared" si="4"/>
        <v>200</v>
      </c>
      <c r="K42" s="4">
        <f t="shared" si="4"/>
        <v>200</v>
      </c>
      <c r="L42" s="4">
        <f t="shared" si="4"/>
        <v>200</v>
      </c>
      <c r="M42" s="4">
        <f t="shared" si="4"/>
        <v>200</v>
      </c>
      <c r="N42" s="4">
        <f t="shared" si="4"/>
        <v>200</v>
      </c>
      <c r="O42" s="4">
        <f t="shared" si="4"/>
        <v>200</v>
      </c>
      <c r="P42" s="4">
        <f t="shared" si="4"/>
        <v>200</v>
      </c>
      <c r="Q42" s="4">
        <f t="shared" si="4"/>
        <v>200</v>
      </c>
      <c r="R42" s="4">
        <f t="shared" si="4"/>
        <v>0</v>
      </c>
      <c r="S42" s="4">
        <f t="shared" si="4"/>
        <v>0</v>
      </c>
      <c r="T42" s="4">
        <f t="shared" si="4"/>
        <v>0</v>
      </c>
      <c r="U42" s="4">
        <f t="shared" si="4"/>
        <v>0</v>
      </c>
      <c r="V42" s="4">
        <f t="shared" si="4"/>
        <v>0</v>
      </c>
      <c r="W42" s="4">
        <f t="shared" si="4"/>
        <v>0</v>
      </c>
      <c r="X42" s="4">
        <f t="shared" si="4"/>
        <v>0</v>
      </c>
      <c r="Y42" s="4">
        <f t="shared" si="4"/>
        <v>0</v>
      </c>
      <c r="Z42" s="4">
        <f t="shared" si="4"/>
        <v>0</v>
      </c>
      <c r="AA42" s="4">
        <f t="shared" si="4"/>
        <v>0</v>
      </c>
      <c r="AB42" s="4">
        <f t="shared" si="4"/>
        <v>0</v>
      </c>
      <c r="AC42" s="4">
        <f t="shared" si="4"/>
        <v>0</v>
      </c>
      <c r="AD42" s="4">
        <f t="shared" si="4"/>
        <v>0</v>
      </c>
      <c r="AE42" s="4">
        <f t="shared" si="4"/>
        <v>0</v>
      </c>
      <c r="AF42" s="4">
        <f t="shared" si="4"/>
        <v>0</v>
      </c>
      <c r="AG42" s="4">
        <f t="shared" si="4"/>
        <v>0</v>
      </c>
      <c r="AH42" s="4">
        <f t="shared" si="4"/>
        <v>0</v>
      </c>
      <c r="AI42" s="4">
        <f t="shared" si="4"/>
        <v>0</v>
      </c>
      <c r="AJ42" s="4">
        <f t="shared" si="4"/>
        <v>0</v>
      </c>
      <c r="AK42" s="4">
        <f t="shared" si="4"/>
        <v>0</v>
      </c>
      <c r="AL42" s="4">
        <f t="shared" si="4"/>
        <v>0</v>
      </c>
      <c r="AM42" s="4">
        <f t="shared" si="4"/>
        <v>0</v>
      </c>
      <c r="AN42" s="4">
        <f t="shared" si="4"/>
        <v>0</v>
      </c>
      <c r="AO42" s="4">
        <f t="shared" si="4"/>
        <v>0</v>
      </c>
      <c r="AP42" s="4">
        <f t="shared" si="4"/>
        <v>0</v>
      </c>
      <c r="AQ42" s="4">
        <f t="shared" si="4"/>
        <v>0</v>
      </c>
      <c r="AR42" s="4">
        <f t="shared" si="4"/>
        <v>0</v>
      </c>
      <c r="AS42" s="4">
        <f t="shared" si="4"/>
        <v>0</v>
      </c>
      <c r="AT42" s="4">
        <f t="shared" si="4"/>
        <v>0</v>
      </c>
      <c r="AU42" s="4">
        <f t="shared" si="4"/>
        <v>0</v>
      </c>
      <c r="AV42" s="4">
        <f t="shared" si="4"/>
        <v>0</v>
      </c>
      <c r="AW42" s="4">
        <f t="shared" si="4"/>
        <v>0</v>
      </c>
      <c r="AX42" s="4">
        <f t="shared" si="4"/>
        <v>0</v>
      </c>
      <c r="AY42" s="4">
        <f t="shared" si="4"/>
        <v>0</v>
      </c>
      <c r="AZ42" s="4">
        <f t="shared" si="4"/>
        <v>0</v>
      </c>
      <c r="BA42" s="4">
        <f t="shared" si="4"/>
        <v>0</v>
      </c>
      <c r="BB42" s="4">
        <f t="shared" si="4"/>
        <v>0</v>
      </c>
      <c r="BC42" s="4">
        <f t="shared" si="4"/>
        <v>0</v>
      </c>
      <c r="BD42" s="4">
        <f t="shared" si="4"/>
        <v>0</v>
      </c>
      <c r="BE42" s="4">
        <f t="shared" si="4"/>
        <v>0</v>
      </c>
      <c r="BF42" s="4">
        <f t="shared" si="4"/>
        <v>0</v>
      </c>
      <c r="BG42" s="4">
        <f t="shared" si="4"/>
        <v>0</v>
      </c>
      <c r="BH42" s="4">
        <f t="shared" si="4"/>
        <v>0</v>
      </c>
      <c r="BI42" s="4">
        <f t="shared" si="4"/>
        <v>0</v>
      </c>
    </row>
    <row r="44" spans="3:61" x14ac:dyDescent="0.35">
      <c r="D44" t="s">
        <v>85</v>
      </c>
      <c r="E44" s="2">
        <f>IRR(E37:BI37)</f>
        <v>0.16942550857963257</v>
      </c>
    </row>
  </sheetData>
  <mergeCells count="1">
    <mergeCell ref="F2:G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Spinner 1">
              <controlPr defaultSize="0" autoPict="0">
                <anchor moveWithCells="1" sizeWithCells="1">
                  <from>
                    <xdr:col>4</xdr:col>
                    <xdr:colOff>82550</xdr:colOff>
                    <xdr:row>3</xdr:row>
                    <xdr:rowOff>19050</xdr:rowOff>
                  </from>
                  <to>
                    <xdr:col>4</xdr:col>
                    <xdr:colOff>342900</xdr:colOff>
                    <xdr:row>3</xdr:row>
                    <xdr:rowOff>165100</xdr:rowOff>
                  </to>
                </anchor>
              </controlPr>
            </control>
          </mc:Choice>
        </mc:AlternateContent>
        <mc:AlternateContent xmlns:mc="http://schemas.openxmlformats.org/markup-compatibility/2006">
          <mc:Choice Requires="x14">
            <control shapeId="3074" r:id="rId4" name="Spinner 2">
              <controlPr defaultSize="0" autoPict="0">
                <anchor moveWithCells="1" sizeWithCells="1">
                  <from>
                    <xdr:col>5</xdr:col>
                    <xdr:colOff>31750</xdr:colOff>
                    <xdr:row>3</xdr:row>
                    <xdr:rowOff>19050</xdr:rowOff>
                  </from>
                  <to>
                    <xdr:col>5</xdr:col>
                    <xdr:colOff>304800</xdr:colOff>
                    <xdr:row>3</xdr:row>
                    <xdr:rowOff>146050</xdr:rowOff>
                  </to>
                </anchor>
              </controlPr>
            </control>
          </mc:Choice>
        </mc:AlternateContent>
        <mc:AlternateContent xmlns:mc="http://schemas.openxmlformats.org/markup-compatibility/2006">
          <mc:Choice Requires="x14">
            <control shapeId="3075" r:id="rId5" name="Spinner 3">
              <controlPr defaultSize="0" autoPict="0">
                <anchor moveWithCells="1" sizeWithCells="1">
                  <from>
                    <xdr:col>6</xdr:col>
                    <xdr:colOff>19050</xdr:colOff>
                    <xdr:row>3</xdr:row>
                    <xdr:rowOff>25400</xdr:rowOff>
                  </from>
                  <to>
                    <xdr:col>6</xdr:col>
                    <xdr:colOff>292100</xdr:colOff>
                    <xdr:row>3</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3:M26"/>
  <sheetViews>
    <sheetView workbookViewId="0">
      <selection activeCell="A13" sqref="A13"/>
    </sheetView>
  </sheetViews>
  <sheetFormatPr defaultRowHeight="14.5" x14ac:dyDescent="0.35"/>
  <cols>
    <col min="2" max="2" width="22.453125" customWidth="1"/>
    <col min="3" max="8" width="10.453125" customWidth="1"/>
  </cols>
  <sheetData>
    <row r="3" spans="1:8" x14ac:dyDescent="0.35">
      <c r="C3" s="11">
        <v>40544</v>
      </c>
      <c r="D3" s="11">
        <f>EDATE(C3,12)</f>
        <v>40909</v>
      </c>
      <c r="E3" s="11">
        <f>EDATE(D3,12)</f>
        <v>41275</v>
      </c>
      <c r="F3" s="11">
        <f>EDATE(E3,12)</f>
        <v>41640</v>
      </c>
      <c r="G3" s="11">
        <f>EDATE(F3,12)</f>
        <v>42005</v>
      </c>
      <c r="H3" s="11">
        <f>EDATE(G3,12)</f>
        <v>42370</v>
      </c>
    </row>
    <row r="5" spans="1:8" x14ac:dyDescent="0.35">
      <c r="A5" t="s">
        <v>4</v>
      </c>
      <c r="B5" s="14">
        <f>IRR(C5:H5)</f>
        <v>0.15238237116630637</v>
      </c>
      <c r="C5">
        <v>-100</v>
      </c>
      <c r="D5">
        <v>30</v>
      </c>
      <c r="E5">
        <f>D5</f>
        <v>30</v>
      </c>
      <c r="F5">
        <f>E5</f>
        <v>30</v>
      </c>
      <c r="G5">
        <f>F5</f>
        <v>30</v>
      </c>
      <c r="H5">
        <f>G5</f>
        <v>30</v>
      </c>
    </row>
    <row r="7" spans="1:8" x14ac:dyDescent="0.35">
      <c r="A7" t="s">
        <v>134</v>
      </c>
      <c r="B7" s="15">
        <f>XIRR(C5:H5,C3:H3)</f>
        <v>0.15226064324378971</v>
      </c>
    </row>
    <row r="9" spans="1:8" x14ac:dyDescent="0.35">
      <c r="B9" t="s">
        <v>67</v>
      </c>
      <c r="C9">
        <v>0</v>
      </c>
      <c r="D9">
        <f>D3-$C$3</f>
        <v>365</v>
      </c>
      <c r="E9">
        <f>E3-$C$3</f>
        <v>731</v>
      </c>
      <c r="F9">
        <f>F3-$C$3</f>
        <v>1096</v>
      </c>
      <c r="G9">
        <f>G3-$C$3</f>
        <v>1461</v>
      </c>
      <c r="H9">
        <f>H3-$C$3</f>
        <v>1826</v>
      </c>
    </row>
    <row r="10" spans="1:8" x14ac:dyDescent="0.35">
      <c r="B10" t="s">
        <v>135</v>
      </c>
      <c r="C10">
        <v>0</v>
      </c>
      <c r="D10">
        <f>DAYS360($C$3,D3)</f>
        <v>360</v>
      </c>
      <c r="E10">
        <f>DAYS360($C$3,E3)</f>
        <v>720</v>
      </c>
      <c r="F10">
        <f>DAYS360($C$3,F3)</f>
        <v>1080</v>
      </c>
      <c r="G10">
        <f>DAYS360($C$3,G3)</f>
        <v>1440</v>
      </c>
      <c r="H10">
        <f>DAYS360($C$3,H3)</f>
        <v>1800</v>
      </c>
    </row>
    <row r="12" spans="1:8" x14ac:dyDescent="0.35">
      <c r="B12" t="s">
        <v>137</v>
      </c>
      <c r="C12">
        <f t="shared" ref="C12:H12" si="0">(1+$C$15)^(1/365)-1</f>
        <v>3.8836517983198426E-4</v>
      </c>
      <c r="D12">
        <f t="shared" si="0"/>
        <v>3.8836517983198426E-4</v>
      </c>
      <c r="E12">
        <f t="shared" si="0"/>
        <v>3.8836517983198426E-4</v>
      </c>
      <c r="F12">
        <f t="shared" si="0"/>
        <v>3.8836517983198426E-4</v>
      </c>
      <c r="G12">
        <f t="shared" si="0"/>
        <v>3.8836517983198426E-4</v>
      </c>
      <c r="H12">
        <f t="shared" si="0"/>
        <v>3.8836517983198426E-4</v>
      </c>
    </row>
    <row r="13" spans="1:8" x14ac:dyDescent="0.35">
      <c r="B13" t="s">
        <v>136</v>
      </c>
      <c r="C13" s="4">
        <f t="shared" ref="C13:H13" si="1">1/(1+C12)^C9</f>
        <v>1</v>
      </c>
      <c r="D13" s="4">
        <f t="shared" si="1"/>
        <v>0.86785921537749333</v>
      </c>
      <c r="E13" s="4">
        <f t="shared" si="1"/>
        <v>0.75288722253406559</v>
      </c>
      <c r="F13" s="4">
        <f t="shared" si="1"/>
        <v>0.65340011421615418</v>
      </c>
      <c r="G13" s="4">
        <f t="shared" si="1"/>
        <v>0.56705931045119617</v>
      </c>
      <c r="H13" s="4">
        <f t="shared" si="1"/>
        <v>0.49212764824067728</v>
      </c>
    </row>
    <row r="15" spans="1:8" x14ac:dyDescent="0.35">
      <c r="B15" t="s">
        <v>140</v>
      </c>
      <c r="C15" s="1">
        <f>F15/100</f>
        <v>0.15226062278431798</v>
      </c>
      <c r="D15" s="4">
        <f>SUMPRODUCT(C13:H13,C5:H5)</f>
        <v>5.3245875992757874E-6</v>
      </c>
      <c r="F15">
        <v>15.226062278431797</v>
      </c>
    </row>
    <row r="17" spans="1:13" x14ac:dyDescent="0.35">
      <c r="B17" t="s">
        <v>138</v>
      </c>
      <c r="C17" s="16">
        <f t="shared" ref="C17:H17" si="2">(1+$C$20)^(1/360)-1</f>
        <v>3.9405374930590042E-4</v>
      </c>
      <c r="D17" s="16">
        <f t="shared" si="2"/>
        <v>3.9405374930590042E-4</v>
      </c>
      <c r="E17" s="16">
        <f t="shared" si="2"/>
        <v>3.9405374930590042E-4</v>
      </c>
      <c r="F17" s="16">
        <f t="shared" si="2"/>
        <v>3.9405374930590042E-4</v>
      </c>
      <c r="G17" s="16">
        <f t="shared" si="2"/>
        <v>3.9405374930590042E-4</v>
      </c>
      <c r="H17" s="16">
        <f t="shared" si="2"/>
        <v>3.9405374930590042E-4</v>
      </c>
    </row>
    <row r="18" spans="1:13" x14ac:dyDescent="0.35">
      <c r="B18" t="s">
        <v>136</v>
      </c>
      <c r="C18" s="4">
        <f t="shared" ref="C18:H18" si="3">1/(1+C17)^C10</f>
        <v>1</v>
      </c>
      <c r="D18" s="4">
        <f t="shared" si="3"/>
        <v>0.86776754369954823</v>
      </c>
      <c r="E18" s="4">
        <f t="shared" si="3"/>
        <v>0.75302050989834712</v>
      </c>
      <c r="F18" s="4">
        <f t="shared" si="3"/>
        <v>0.65344675822987008</v>
      </c>
      <c r="G18" s="4">
        <f t="shared" si="3"/>
        <v>0.5670398883275668</v>
      </c>
      <c r="H18" s="4">
        <f t="shared" si="3"/>
        <v>0.4920588110736786</v>
      </c>
    </row>
    <row r="20" spans="1:13" x14ac:dyDescent="0.35">
      <c r="B20" t="s">
        <v>139</v>
      </c>
      <c r="C20" s="1">
        <f>F20/100</f>
        <v>0.1523823485454486</v>
      </c>
      <c r="D20">
        <f>SUMPRODUCT(C18:H18,C5:H5)</f>
        <v>5.336870323446874E-6</v>
      </c>
      <c r="F20">
        <v>15.23823485454486</v>
      </c>
    </row>
    <row r="22" spans="1:13" x14ac:dyDescent="0.35">
      <c r="C22" s="11">
        <f>C3</f>
        <v>40544</v>
      </c>
      <c r="D22" s="11">
        <f t="shared" ref="D22:M22" si="4">EDATE(C22,6)</f>
        <v>40725</v>
      </c>
      <c r="E22" s="11">
        <f t="shared" si="4"/>
        <v>40909</v>
      </c>
      <c r="F22" s="11">
        <f t="shared" si="4"/>
        <v>41091</v>
      </c>
      <c r="G22" s="11">
        <f t="shared" si="4"/>
        <v>41275</v>
      </c>
      <c r="H22" s="11">
        <f t="shared" si="4"/>
        <v>41456</v>
      </c>
      <c r="I22" s="11">
        <f t="shared" si="4"/>
        <v>41640</v>
      </c>
      <c r="J22" s="11">
        <f t="shared" si="4"/>
        <v>41821</v>
      </c>
      <c r="K22" s="11">
        <f t="shared" si="4"/>
        <v>42005</v>
      </c>
      <c r="L22" s="11">
        <f t="shared" si="4"/>
        <v>42186</v>
      </c>
      <c r="M22" s="11">
        <f t="shared" si="4"/>
        <v>42370</v>
      </c>
    </row>
    <row r="24" spans="1:13" x14ac:dyDescent="0.35">
      <c r="A24" t="s">
        <v>4</v>
      </c>
      <c r="B24" s="14">
        <f>(1+IRR(C24:M24))^2-1</f>
        <v>0.16951605630814282</v>
      </c>
      <c r="C24">
        <v>-100</v>
      </c>
      <c r="D24">
        <v>15</v>
      </c>
      <c r="E24">
        <v>15</v>
      </c>
      <c r="F24">
        <v>15</v>
      </c>
      <c r="G24">
        <v>15</v>
      </c>
      <c r="H24">
        <v>15</v>
      </c>
      <c r="I24">
        <v>15</v>
      </c>
      <c r="J24">
        <v>15</v>
      </c>
      <c r="K24">
        <v>15</v>
      </c>
      <c r="L24">
        <v>15</v>
      </c>
      <c r="M24">
        <v>15</v>
      </c>
    </row>
    <row r="26" spans="1:13" x14ac:dyDescent="0.35">
      <c r="A26" t="s">
        <v>134</v>
      </c>
      <c r="B26" s="17">
        <f>XIRR(C24:M24,C22:M22)</f>
        <v>0.16952565312385562</v>
      </c>
    </row>
  </sheetData>
  <pageMargins left="0.7" right="0.7" top="0.75" bottom="0.75" header="0.3" footer="0.3"/>
  <drawing r:id="rId1"/>
  <legacyDrawing r:id="rId2"/>
  <controls>
    <mc:AlternateContent xmlns:mc="http://schemas.openxmlformats.org/markup-compatibility/2006">
      <mc:Choice Requires="x14">
        <control shapeId="7172" r:id="rId3" name="CommandButton1">
          <controlPr defaultSize="0" autoLine="0" r:id="rId4">
            <anchor moveWithCells="1">
              <from>
                <xdr:col>4</xdr:col>
                <xdr:colOff>139700</xdr:colOff>
                <xdr:row>14</xdr:row>
                <xdr:rowOff>19050</xdr:rowOff>
              </from>
              <to>
                <xdr:col>4</xdr:col>
                <xdr:colOff>501650</xdr:colOff>
                <xdr:row>14</xdr:row>
                <xdr:rowOff>165100</xdr:rowOff>
              </to>
            </anchor>
          </controlPr>
        </control>
      </mc:Choice>
      <mc:Fallback>
        <control shapeId="7172" r:id="rId3" name="CommandButton1"/>
      </mc:Fallback>
    </mc:AlternateContent>
    <mc:AlternateContent xmlns:mc="http://schemas.openxmlformats.org/markup-compatibility/2006">
      <mc:Choice Requires="x14">
        <control shapeId="7173" r:id="rId5" name="Button 5">
          <controlPr defaultSize="0" print="0" autoFill="0" autoPict="0" macro="[0]!disc_rate2">
            <anchor moveWithCells="1" sizeWithCells="1">
              <from>
                <xdr:col>4</xdr:col>
                <xdr:colOff>190500</xdr:colOff>
                <xdr:row>19</xdr:row>
                <xdr:rowOff>0</xdr:rowOff>
              </from>
              <to>
                <xdr:col>4</xdr:col>
                <xdr:colOff>577850</xdr:colOff>
                <xdr:row>19</xdr:row>
                <xdr:rowOff>146050</xdr:rowOff>
              </to>
            </anchor>
          </controlPr>
        </control>
      </mc:Choice>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Annual Analysis</vt:lpstr>
      <vt:lpstr>Periodic Analysis 1</vt:lpstr>
      <vt:lpstr>Periodic Analysis 2</vt:lpstr>
      <vt:lpstr>Summary Annual</vt:lpstr>
      <vt:lpstr>IRR</vt:lpstr>
      <vt:lpstr>Sheet3</vt:lpstr>
      <vt:lpstr>comment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Lewinski</dc:creator>
  <cp:lastModifiedBy>stormy daniels</cp:lastModifiedBy>
  <dcterms:created xsi:type="dcterms:W3CDTF">2011-07-13T00:19:09Z</dcterms:created>
  <dcterms:modified xsi:type="dcterms:W3CDTF">2019-02-02T01:47:09Z</dcterms:modified>
</cp:coreProperties>
</file>